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940" yWindow="1110" windowWidth="9630" windowHeight="5115" tabRatio="892" activeTab="0"/>
  </bookViews>
  <sheets>
    <sheet name="By Location Entering" sheetId="1" r:id="rId1"/>
    <sheet name="By Location Exiting" sheetId="2" r:id="rId2"/>
    <sheet name="By Entrance Entering" sheetId="3" r:id="rId3"/>
    <sheet name="By Entrance Exiting" sheetId="4" r:id="rId4"/>
    <sheet name="By Location Arriving" sheetId="5" r:id="rId5"/>
    <sheet name="By Location Departing" sheetId="6" r:id="rId6"/>
    <sheet name="By Bus Stop Arriving" sheetId="7" r:id="rId7"/>
    <sheet name="By Bus Stop Departing" sheetId="8" r:id="rId8"/>
    <sheet name="Key" sheetId="9" r:id="rId9"/>
    <sheet name="Schedule" sheetId="10" r:id="rId10"/>
  </sheets>
  <definedNames>
    <definedName name="_xlnm.Print_Titles" localSheetId="6">'By Bus Stop Arriving'!$4:$7</definedName>
    <definedName name="_xlnm.Print_Titles" localSheetId="7">'By Bus Stop Departing'!$4:$7</definedName>
    <definedName name="_xlnm.Print_Titles" localSheetId="2">'By Entrance Entering'!$4:$6</definedName>
    <definedName name="_xlnm.Print_Titles" localSheetId="3">'By Entrance Exiting'!$4:$6</definedName>
    <definedName name="_xlnm.Print_Titles" localSheetId="0">'By Location Entering'!$4:$6</definedName>
    <definedName name="_xlnm.Print_Titles" localSheetId="1">'By Location Exiting'!$4:$6</definedName>
  </definedNames>
  <calcPr fullCalcOnLoad="1"/>
</workbook>
</file>

<file path=xl/sharedStrings.xml><?xml version="1.0" encoding="utf-8"?>
<sst xmlns="http://schemas.openxmlformats.org/spreadsheetml/2006/main" count="2057" uniqueCount="241">
  <si>
    <t>Medical Center Hillcrest</t>
  </si>
  <si>
    <t>Route</t>
  </si>
  <si>
    <t>Total</t>
  </si>
  <si>
    <t>Entrance</t>
  </si>
  <si>
    <t>at</t>
  </si>
  <si>
    <t>Pedestrians</t>
  </si>
  <si>
    <t>Bicycles</t>
  </si>
  <si>
    <t>Bicycle People</t>
  </si>
  <si>
    <t>Total Automobiles</t>
  </si>
  <si>
    <t>Total Automobile People</t>
  </si>
  <si>
    <t>Vanpools</t>
  </si>
  <si>
    <t>Vanpool People</t>
  </si>
  <si>
    <t>Buses</t>
  </si>
  <si>
    <t>Bus People</t>
  </si>
  <si>
    <t>Commuter Vehicles</t>
  </si>
  <si>
    <t>Commercial Vehicles</t>
  </si>
  <si>
    <t>Commercial Vehicle People</t>
  </si>
  <si>
    <t>Official Vehicles</t>
  </si>
  <si>
    <t>Official Vehicle People</t>
  </si>
  <si>
    <t>Total Vehicles</t>
  </si>
  <si>
    <t>Total People</t>
  </si>
  <si>
    <t>6am</t>
  </si>
  <si>
    <t>7am</t>
  </si>
  <si>
    <t>8am</t>
  </si>
  <si>
    <t>9am</t>
  </si>
  <si>
    <t>10am</t>
  </si>
  <si>
    <t>11am</t>
  </si>
  <si>
    <t>12pm</t>
  </si>
  <si>
    <t>1pm</t>
  </si>
  <si>
    <t>2pm</t>
  </si>
  <si>
    <t>3pm</t>
  </si>
  <si>
    <t>4pm</t>
  </si>
  <si>
    <t>5pm</t>
  </si>
  <si>
    <t>6pm</t>
  </si>
  <si>
    <t>7pm</t>
  </si>
  <si>
    <t>8pm</t>
  </si>
  <si>
    <t>9pm</t>
  </si>
  <si>
    <t>to</t>
  </si>
  <si>
    <t>10pm</t>
  </si>
  <si>
    <t>Bus</t>
  </si>
  <si>
    <t>Stop</t>
  </si>
  <si>
    <t>North Side</t>
  </si>
  <si>
    <t>of</t>
  </si>
  <si>
    <t>Torrey Pines Road</t>
  </si>
  <si>
    <t>South Side</t>
  </si>
  <si>
    <t>West Side</t>
  </si>
  <si>
    <t>North Torrey Pines Road</t>
  </si>
  <si>
    <t>East Side</t>
  </si>
  <si>
    <t>Revelle College Drive</t>
  </si>
  <si>
    <t>La Jolla Shores Drive</t>
  </si>
  <si>
    <t>Gilman Drive</t>
  </si>
  <si>
    <t>Myers Drive</t>
  </si>
  <si>
    <t>Eucalyptus Grove Lane</t>
  </si>
  <si>
    <t>Muir College Drive</t>
  </si>
  <si>
    <t>Bus Stop</t>
  </si>
  <si>
    <t>Day</t>
  </si>
  <si>
    <t>Date</t>
  </si>
  <si>
    <t>East Side of North Torrey Pines Road at Revelle College Drive</t>
  </si>
  <si>
    <t>West Side of North Torrey Pines Road at Revelle College Drive</t>
  </si>
  <si>
    <t>East Side of North Torrey Pines Road at La Jolla Shores Drive</t>
  </si>
  <si>
    <t>West Side of North Torrey Pines Road at La Jolla Shores Drive</t>
  </si>
  <si>
    <t>North Side of Gilman Drive at Myers Drive</t>
  </si>
  <si>
    <t>South Side of Gilman Drive at Myers Drive</t>
  </si>
  <si>
    <t>East Side of Gilman Drive at Eucalyptus Grove Lane</t>
  </si>
  <si>
    <t>West Side of Gilman Drive at Eucalyptus Grove Lane</t>
  </si>
  <si>
    <t>East Side of North Torrey Pines Road at Muir College Drive</t>
  </si>
  <si>
    <t>West Side of North Torrey Pines Road at Muir College Drive</t>
  </si>
  <si>
    <t>Torrey Pines Scenic Drive</t>
  </si>
  <si>
    <t>West Side of North Torrey Pines Road at Torrey Pines Scenic Drive</t>
  </si>
  <si>
    <t>West Side of Front Street at Arbor Drive</t>
  </si>
  <si>
    <t>Mode</t>
  </si>
  <si>
    <t>Commuter Vehicle People</t>
  </si>
  <si>
    <t>Motorcycles</t>
  </si>
  <si>
    <t>Motorcycle People</t>
  </si>
  <si>
    <t>Shuttles</t>
  </si>
  <si>
    <t>Shuttle People</t>
  </si>
  <si>
    <t>La Jolla Campus</t>
  </si>
  <si>
    <t>Intra-UCSD Shuttles</t>
  </si>
  <si>
    <t>Intra-UCSD Shuttle People</t>
  </si>
  <si>
    <t>Noncommuter Vehicles</t>
  </si>
  <si>
    <t>Noncommuter Vehicle People</t>
  </si>
  <si>
    <t>At Revelle College Drive</t>
  </si>
  <si>
    <t>At La Jolla Shores Drive</t>
  </si>
  <si>
    <t>At Muir College Drive</t>
  </si>
  <si>
    <t>At Pangea Drive</t>
  </si>
  <si>
    <t>At Health Sciences Drive</t>
  </si>
  <si>
    <t>La Jolla Campus Entering</t>
  </si>
  <si>
    <t>Single-Occupant Automobiles</t>
  </si>
  <si>
    <t>Carpools</t>
  </si>
  <si>
    <t>Carpool People</t>
  </si>
  <si>
    <t>Medical Center Hillcrest Entering</t>
  </si>
  <si>
    <t>La Jolla Campus Exiting</t>
  </si>
  <si>
    <t>At Torrey Pines Road Entering</t>
  </si>
  <si>
    <t>At Revelle College Drive Entering</t>
  </si>
  <si>
    <t>At La Jolla Shores Drive Entering</t>
  </si>
  <si>
    <t>At Muir College Drive Entering</t>
  </si>
  <si>
    <t>At Pangea Drive Entering</t>
  </si>
  <si>
    <t>At Campus Point Drive Entering</t>
  </si>
  <si>
    <t>At Health Sciences Drive Entering</t>
  </si>
  <si>
    <t>At Villa La Jolla Drive Entering</t>
  </si>
  <si>
    <t>At Gilman Drive Entering</t>
  </si>
  <si>
    <t>At La Jolla Village Drive Footbridge Entering</t>
  </si>
  <si>
    <t>At Arbor Drive Entering</t>
  </si>
  <si>
    <t>At Front Street Entering</t>
  </si>
  <si>
    <t>At Bachman Structure North Entering</t>
  </si>
  <si>
    <t>At Bachman Structure South Entering</t>
  </si>
  <si>
    <t>At Bachman Surface Lot Entering</t>
  </si>
  <si>
    <t>At Torrey Pines Road Exiting</t>
  </si>
  <si>
    <t>At Revelle College Drive Exiting</t>
  </si>
  <si>
    <t>At La Jolla Shores Drive Exiting</t>
  </si>
  <si>
    <t>At Muir College Drive Exiting</t>
  </si>
  <si>
    <t>At Pangea Drive Exiting</t>
  </si>
  <si>
    <t>At Campus Point Drive Exiting</t>
  </si>
  <si>
    <t>At Health Sciences Drive Exiting</t>
  </si>
  <si>
    <t>At Villa La Jolla Drive Exiting</t>
  </si>
  <si>
    <t>At Gilman Drive Exiting</t>
  </si>
  <si>
    <t>At La Jolla Village Drive Footbridge Exiting</t>
  </si>
  <si>
    <t>At Arbor Drive Exiting</t>
  </si>
  <si>
    <t>At Front Street Exiting</t>
  </si>
  <si>
    <t>At Bachman Structure North Exiting</t>
  </si>
  <si>
    <t>At Bachman Structure South Exiting</t>
  </si>
  <si>
    <t>At Bachman Surface Lot Exiting</t>
  </si>
  <si>
    <t>La Jolla</t>
  </si>
  <si>
    <t>Campus</t>
  </si>
  <si>
    <t>Medical</t>
  </si>
  <si>
    <t>Center</t>
  </si>
  <si>
    <t>Hillcrest</t>
  </si>
  <si>
    <t>At Torrey Pines Road</t>
  </si>
  <si>
    <t>Week</t>
  </si>
  <si>
    <t>At La Jolla Village Drive Footbridge</t>
  </si>
  <si>
    <t>At Bachman Surface Lot</t>
  </si>
  <si>
    <t>Front Street</t>
  </si>
  <si>
    <t>Arbor Drive</t>
  </si>
  <si>
    <t>Location</t>
  </si>
  <si>
    <t>People Arriving</t>
  </si>
  <si>
    <t>People Departing</t>
  </si>
  <si>
    <t>Medical Center Hillcrest Exiting</t>
  </si>
  <si>
    <t>Medical Center Drive</t>
  </si>
  <si>
    <t>At Mesa Housing Footpaths Entering</t>
  </si>
  <si>
    <t>At Mesa Housing Footpaths Exiting</t>
  </si>
  <si>
    <t>At Salk Institute Road Entering</t>
  </si>
  <si>
    <t>At Salk Institute Road Exiting</t>
  </si>
  <si>
    <t>La Jolla Village Drive</t>
  </si>
  <si>
    <t>Lot P105</t>
  </si>
  <si>
    <t>Scholars Drive South</t>
  </si>
  <si>
    <t>Salk Institute Road</t>
  </si>
  <si>
    <t>South Side of La Jolla Village Drive at Torrey Pines Road</t>
  </si>
  <si>
    <t>North Side of Scholars Drive South at Revelle College Drive</t>
  </si>
  <si>
    <t>South Side of Scholars Drive South at Revelle College Drive</t>
  </si>
  <si>
    <t>South Side of Revelle College Drive at Lot P105</t>
  </si>
  <si>
    <t>At Salk Institute Road</t>
  </si>
  <si>
    <t>East Side of North Torrey Pines Road at Salk Institute Road</t>
  </si>
  <si>
    <t>West Side of North Torrey Pines Road at Salk Institute Road</t>
  </si>
  <si>
    <t>At Mesa Housing Footpath at Executive Drive</t>
  </si>
  <si>
    <t>At Mesa Housing Footpath at Lot P783</t>
  </si>
  <si>
    <t>At Torrey Pines Scenic Drive</t>
  </si>
  <si>
    <t>North Side of Medical Center Drive at Campus Point Drive</t>
  </si>
  <si>
    <t>At Torrey Pines Scenic Drive Entering</t>
  </si>
  <si>
    <t>At Torrey Pines Scenic Drive Exiting</t>
  </si>
  <si>
    <r>
      <t>Bicycles</t>
    </r>
    <r>
      <rPr>
        <vertAlign val="superscript"/>
        <sz val="9"/>
        <color indexed="56"/>
        <rFont val="Arial"/>
        <family val="2"/>
      </rPr>
      <t>1</t>
    </r>
  </si>
  <si>
    <r>
      <t>Motorcycles</t>
    </r>
    <r>
      <rPr>
        <vertAlign val="superscript"/>
        <sz val="9"/>
        <color indexed="56"/>
        <rFont val="Arial"/>
        <family val="2"/>
      </rPr>
      <t>1</t>
    </r>
  </si>
  <si>
    <r>
      <t>Total Automobiles</t>
    </r>
    <r>
      <rPr>
        <vertAlign val="superscript"/>
        <sz val="9"/>
        <color indexed="56"/>
        <rFont val="Arial"/>
        <family val="2"/>
      </rPr>
      <t>1</t>
    </r>
  </si>
  <si>
    <r>
      <t>Vanpools</t>
    </r>
    <r>
      <rPr>
        <vertAlign val="superscript"/>
        <sz val="9"/>
        <color indexed="56"/>
        <rFont val="Arial"/>
        <family val="2"/>
      </rPr>
      <t>2</t>
    </r>
  </si>
  <si>
    <r>
      <t>Shuttles</t>
    </r>
    <r>
      <rPr>
        <vertAlign val="superscript"/>
        <sz val="9"/>
        <color indexed="56"/>
        <rFont val="Arial"/>
        <family val="2"/>
      </rPr>
      <t>3</t>
    </r>
  </si>
  <si>
    <r>
      <t>Buses</t>
    </r>
    <r>
      <rPr>
        <vertAlign val="superscript"/>
        <sz val="9"/>
        <color indexed="56"/>
        <rFont val="Arial"/>
        <family val="2"/>
      </rPr>
      <t>4</t>
    </r>
  </si>
  <si>
    <r>
      <t>Commercial Vehicles</t>
    </r>
    <r>
      <rPr>
        <vertAlign val="superscript"/>
        <sz val="9"/>
        <color indexed="56"/>
        <rFont val="Arial"/>
        <family val="2"/>
      </rPr>
      <t>1</t>
    </r>
  </si>
  <si>
    <r>
      <t>Official Vehicles</t>
    </r>
    <r>
      <rPr>
        <vertAlign val="superscript"/>
        <sz val="9"/>
        <color indexed="56"/>
        <rFont val="Arial"/>
        <family val="2"/>
      </rPr>
      <t>1</t>
    </r>
  </si>
  <si>
    <r>
      <t>Intra-UCSD Shuttles</t>
    </r>
    <r>
      <rPr>
        <vertAlign val="superscript"/>
        <sz val="9"/>
        <color indexed="56"/>
        <rFont val="Arial"/>
        <family val="2"/>
      </rPr>
      <t>5</t>
    </r>
  </si>
  <si>
    <r>
      <t>Pedestrians</t>
    </r>
    <r>
      <rPr>
        <vertAlign val="superscript"/>
        <sz val="9"/>
        <color indexed="56"/>
        <rFont val="Arial"/>
        <family val="2"/>
      </rPr>
      <t>1</t>
    </r>
  </si>
  <si>
    <r>
      <t>Bicycle People</t>
    </r>
    <r>
      <rPr>
        <vertAlign val="superscript"/>
        <sz val="9"/>
        <color indexed="56"/>
        <rFont val="Arial"/>
        <family val="2"/>
      </rPr>
      <t>1</t>
    </r>
  </si>
  <si>
    <r>
      <t>Motorcycle People</t>
    </r>
    <r>
      <rPr>
        <vertAlign val="superscript"/>
        <sz val="9"/>
        <color indexed="56"/>
        <rFont val="Arial"/>
        <family val="2"/>
      </rPr>
      <t>1</t>
    </r>
  </si>
  <si>
    <r>
      <t>Total Automobile People</t>
    </r>
    <r>
      <rPr>
        <vertAlign val="superscript"/>
        <sz val="9"/>
        <color indexed="56"/>
        <rFont val="Arial"/>
        <family val="2"/>
      </rPr>
      <t>1</t>
    </r>
  </si>
  <si>
    <r>
      <t>Vanpool People</t>
    </r>
    <r>
      <rPr>
        <vertAlign val="superscript"/>
        <sz val="9"/>
        <color indexed="56"/>
        <rFont val="Arial"/>
        <family val="2"/>
      </rPr>
      <t>2</t>
    </r>
  </si>
  <si>
    <r>
      <t>Shuttle People</t>
    </r>
    <r>
      <rPr>
        <vertAlign val="superscript"/>
        <sz val="9"/>
        <color indexed="56"/>
        <rFont val="Arial"/>
        <family val="2"/>
      </rPr>
      <t>6</t>
    </r>
  </si>
  <si>
    <r>
      <t>Bus People</t>
    </r>
    <r>
      <rPr>
        <vertAlign val="superscript"/>
        <sz val="9"/>
        <color indexed="56"/>
        <rFont val="Arial"/>
        <family val="2"/>
      </rPr>
      <t>7</t>
    </r>
  </si>
  <si>
    <r>
      <t>Commercial Vehicle People</t>
    </r>
    <r>
      <rPr>
        <vertAlign val="superscript"/>
        <sz val="9"/>
        <color indexed="56"/>
        <rFont val="Arial"/>
        <family val="2"/>
      </rPr>
      <t>1</t>
    </r>
  </si>
  <si>
    <r>
      <t>Official Vehicle People</t>
    </r>
    <r>
      <rPr>
        <vertAlign val="superscript"/>
        <sz val="9"/>
        <color indexed="56"/>
        <rFont val="Arial"/>
        <family val="2"/>
      </rPr>
      <t>1</t>
    </r>
  </si>
  <si>
    <r>
      <t>Intra-UCSD Shuttle People</t>
    </r>
    <r>
      <rPr>
        <vertAlign val="superscript"/>
        <sz val="9"/>
        <color indexed="56"/>
        <rFont val="Arial"/>
        <family val="2"/>
      </rPr>
      <t>8</t>
    </r>
  </si>
  <si>
    <t>By Location: Entering</t>
  </si>
  <si>
    <t>By Location: Exiting</t>
  </si>
  <si>
    <t>By Entrance: Entering</t>
  </si>
  <si>
    <t>By Entrance: Exiting</t>
  </si>
  <si>
    <t>By Location: Bus People Arriving</t>
  </si>
  <si>
    <t>By Location: Bus People Departing</t>
  </si>
  <si>
    <t>By Bus Stop: Bus People Arriving</t>
  </si>
  <si>
    <t>By Bus Stop: Bus People Departing</t>
  </si>
  <si>
    <t>Key to Modes</t>
  </si>
  <si>
    <r>
      <t>1</t>
    </r>
    <r>
      <rPr>
        <sz val="8"/>
        <color indexed="56"/>
        <rFont val="Arial"/>
        <family val="2"/>
      </rPr>
      <t xml:space="preserve"> From visual survey at traffic entrances.</t>
    </r>
  </si>
  <si>
    <r>
      <t>2</t>
    </r>
    <r>
      <rPr>
        <sz val="8"/>
        <color indexed="56"/>
        <rFont val="Arial"/>
        <family val="2"/>
      </rPr>
      <t xml:space="preserve"> UCSD Transportation Services (TS) vanpools. From TS Commute Solutions records.</t>
    </r>
  </si>
  <si>
    <r>
      <t>4</t>
    </r>
    <r>
      <rPr>
        <sz val="8"/>
        <color indexed="56"/>
        <rFont val="Arial"/>
        <family val="2"/>
      </rPr>
      <t xml:space="preserve"> Metropolitan Transit System (MTS) and North County Transit District (NCTD) buses. From MTS and NCTD bus schedules.</t>
    </r>
  </si>
  <si>
    <r>
      <t>7</t>
    </r>
    <r>
      <rPr>
        <sz val="8"/>
        <color indexed="56"/>
        <rFont val="Arial"/>
        <family val="2"/>
      </rPr>
      <t xml:space="preserve"> Metropolitan Transit System (MTS) and North County Transit District (NCTD) buses. From visual survey at bus stops.</t>
    </r>
  </si>
  <si>
    <t>Schedule</t>
  </si>
  <si>
    <t>Commuter People</t>
  </si>
  <si>
    <t>Noncommuter People</t>
  </si>
  <si>
    <t>At North Point Drive Entering</t>
  </si>
  <si>
    <t>At North Point Drive Exiting</t>
  </si>
  <si>
    <t>North Point Drive</t>
  </si>
  <si>
    <t>At North Point Drive</t>
  </si>
  <si>
    <t>East Side of North Torrey Pines Road at North Point Drive</t>
  </si>
  <si>
    <r>
      <t>8</t>
    </r>
    <r>
      <rPr>
        <sz val="8"/>
        <color indexed="56"/>
        <rFont val="Arial"/>
        <family val="2"/>
      </rPr>
      <t xml:space="preserve"> Sanford Consortium Shuttle and Scripps Institution of Oceanography Shuttle. From TS Shuttle Services passenger logs.</t>
    </r>
  </si>
  <si>
    <r>
      <t>5</t>
    </r>
    <r>
      <rPr>
        <sz val="8"/>
        <color indexed="56"/>
        <rFont val="Arial"/>
        <family val="2"/>
      </rPr>
      <t xml:space="preserve"> Sanford Consortium Shuttle and Scripps Institution of Oceanography Shuttle. From TS Shuttle Services shuttle schedules.</t>
    </r>
  </si>
  <si>
    <t>Health Sciences Drive</t>
  </si>
  <si>
    <r>
      <t>3</t>
    </r>
    <r>
      <rPr>
        <sz val="8"/>
        <color indexed="56"/>
        <rFont val="Arial"/>
        <family val="2"/>
      </rPr>
      <t xml:space="preserve"> Arriba/Nobel Shuttle, Coaster East Shuttle, Mesa Housing Shuttle, Hillcrest/Campus Shuttle. From TS Shuttle Services shuttle schedules.</t>
    </r>
  </si>
  <si>
    <r>
      <t>6</t>
    </r>
    <r>
      <rPr>
        <sz val="8"/>
        <color indexed="56"/>
        <rFont val="Arial"/>
        <family val="2"/>
      </rPr>
      <t xml:space="preserve"> Arriba/Nobel Shuttle, Coaster East Shuttle, Mesa Housing Shuttle, Hillcrest/Campus Shuttle. From TS Shuttle Services passenger logs.</t>
    </r>
  </si>
  <si>
    <t>At Arbor Drive and Front Street: Through Traffic</t>
  </si>
  <si>
    <r>
      <t>At Arbor Drive</t>
    </r>
    <r>
      <rPr>
        <vertAlign val="superscript"/>
        <sz val="9"/>
        <color indexed="56"/>
        <rFont val="Arial"/>
        <family val="2"/>
      </rPr>
      <t>1</t>
    </r>
  </si>
  <si>
    <r>
      <t>At Front Street</t>
    </r>
    <r>
      <rPr>
        <vertAlign val="superscript"/>
        <sz val="9"/>
        <color indexed="56"/>
        <rFont val="Arial"/>
        <family val="2"/>
      </rPr>
      <t>2</t>
    </r>
  </si>
  <si>
    <r>
      <t>1</t>
    </r>
    <r>
      <rPr>
        <sz val="9"/>
        <color indexed="56"/>
        <rFont val="Arial"/>
        <family val="2"/>
      </rPr>
      <t xml:space="preserve"> Includes Lot P964 entering.</t>
    </r>
  </si>
  <si>
    <r>
      <t>2</t>
    </r>
    <r>
      <rPr>
        <sz val="9"/>
        <color indexed="56"/>
        <rFont val="Arial"/>
        <family val="2"/>
      </rPr>
      <t xml:space="preserve"> Includes Lot P964 exiting.</t>
    </r>
  </si>
  <si>
    <t>West Side of Medical Center Drive at Health Sciences Drive</t>
  </si>
  <si>
    <t>University of California, San Diego Survey of Pedestrian and Vehicular Traffic, Winter 2017</t>
  </si>
  <si>
    <t>Thursday</t>
  </si>
  <si>
    <t>January 11</t>
  </si>
  <si>
    <t>Wednesday</t>
  </si>
  <si>
    <t>January 12</t>
  </si>
  <si>
    <t>Tuesday</t>
  </si>
  <si>
    <t>January 17</t>
  </si>
  <si>
    <t>January 18</t>
  </si>
  <si>
    <t>January 25</t>
  </si>
  <si>
    <t>January 26</t>
  </si>
  <si>
    <t>Monday</t>
  </si>
  <si>
    <t>January 30</t>
  </si>
  <si>
    <t>January 31</t>
  </si>
  <si>
    <t>February 8</t>
  </si>
  <si>
    <t>February 9</t>
  </si>
  <si>
    <t>February 13</t>
  </si>
  <si>
    <t>February 14</t>
  </si>
  <si>
    <t>February 22</t>
  </si>
  <si>
    <t>February 23</t>
  </si>
  <si>
    <t>February 27</t>
  </si>
  <si>
    <t>February 28</t>
  </si>
  <si>
    <t>March 1</t>
  </si>
  <si>
    <t>March 8</t>
  </si>
  <si>
    <t>March 9</t>
  </si>
  <si>
    <t>March 13</t>
  </si>
  <si>
    <t>March 14</t>
  </si>
  <si>
    <t>March 16</t>
  </si>
  <si>
    <t>March 20</t>
  </si>
  <si>
    <t>March 21</t>
  </si>
  <si>
    <t>March 22</t>
  </si>
  <si>
    <t>March 23</t>
  </si>
</sst>
</file>

<file path=xl/styles.xml><?xml version="1.0" encoding="utf-8"?>
<styleSheet xmlns="http://schemas.openxmlformats.org/spreadsheetml/2006/main">
  <numFmts count="4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0_)"/>
    <numFmt numFmtId="166" formatCode="0.00_)"/>
    <numFmt numFmtId="167" formatCode=".0%"/>
    <numFmt numFmtId="168" formatCode="#,##0.0"/>
    <numFmt numFmtId="169" formatCode="0.0"/>
    <numFmt numFmtId="170" formatCode="mm/dd"/>
    <numFmt numFmtId="171" formatCode="0.000"/>
    <numFmt numFmtId="172" formatCode="0.0%"/>
    <numFmt numFmtId="173" formatCode="0.000%"/>
    <numFmt numFmtId="174" formatCode="0.0000%"/>
    <numFmt numFmtId="175" formatCode="0.0000"/>
    <numFmt numFmtId="176" formatCode="h\ AM/PM"/>
    <numFmt numFmtId="177" formatCode="mm/d"/>
    <numFmt numFmtId="178" formatCode="m/d"/>
    <numFmt numFmtId="179" formatCode="0.00000%"/>
    <numFmt numFmtId="180" formatCode="0.000000%"/>
    <numFmt numFmtId="181" formatCode="0.000000"/>
    <numFmt numFmtId="182" formatCode="0.00000"/>
    <numFmt numFmtId="183" formatCode="_(&quot;$&quot;* #,##0.0_);_(&quot;$&quot;* \(#,##0.0\);_(&quot;$&quot;* &quot;-&quot;??_);_(@_)"/>
    <numFmt numFmtId="184" formatCode="_(&quot;$&quot;* #,##0_);_(&quot;$&quot;* \(#,##0\);_(&quot;$&quot;* &quot;-&quot;??_);_(@_)"/>
    <numFmt numFmtId="185" formatCode="_(&quot;$&quot;* #,##0.000_);_(&quot;$&quot;* \(#,##0.000\);_(&quot;$&quot;* &quot;-&quot;??_);_(@_)"/>
    <numFmt numFmtId="186" formatCode="_(&quot;$&quot;* #,##0.0000_);_(&quot;$&quot;* \(#,##0.0000\);_(&quot;$&quot;* &quot;-&quot;??_);_(@_)"/>
    <numFmt numFmtId="187" formatCode="00000"/>
    <numFmt numFmtId="188" formatCode="m/yy"/>
    <numFmt numFmtId="189" formatCode="&quot;$&quot;#,##0.00"/>
    <numFmt numFmtId="190" formatCode="0.0000000"/>
    <numFmt numFmtId="191" formatCode="0.000000000000000%"/>
    <numFmt numFmtId="192" formatCode="mmmm\ d\,\ yyyy"/>
    <numFmt numFmtId="193" formatCode="0.00000000"/>
    <numFmt numFmtId="194" formatCode="mmmm\-yy"/>
    <numFmt numFmtId="195" formatCode="[$-409]dddd\,\ mmmm\ dd\,\ yyyy"/>
    <numFmt numFmtId="196" formatCode="[$-409]mmmm\ d\,\ yyyy;@"/>
    <numFmt numFmtId="197" formatCode="[$-F800]dddd\,\ mmmm\ dd\,\ yyyy"/>
    <numFmt numFmtId="198" formatCode="0.000000000"/>
  </numFmts>
  <fonts count="48">
    <font>
      <sz val="10"/>
      <name val="Univers (WN)"/>
      <family val="2"/>
    </font>
    <font>
      <b/>
      <sz val="10"/>
      <name val="Univers (WN)"/>
      <family val="0"/>
    </font>
    <font>
      <i/>
      <sz val="10"/>
      <name val="Univers (WN)"/>
      <family val="0"/>
    </font>
    <font>
      <b/>
      <i/>
      <sz val="10"/>
      <name val="Univers (WN)"/>
      <family val="0"/>
    </font>
    <font>
      <u val="single"/>
      <sz val="10"/>
      <color indexed="12"/>
      <name val="Univers (WN)"/>
      <family val="2"/>
    </font>
    <font>
      <sz val="9"/>
      <color indexed="56"/>
      <name val="Arial"/>
      <family val="2"/>
    </font>
    <font>
      <b/>
      <sz val="9"/>
      <color indexed="56"/>
      <name val="Arial"/>
      <family val="2"/>
    </font>
    <font>
      <sz val="11"/>
      <color indexed="56"/>
      <name val="Arial"/>
      <family val="2"/>
    </font>
    <font>
      <u val="single"/>
      <sz val="10"/>
      <color indexed="36"/>
      <name val="Univers (WN)"/>
      <family val="2"/>
    </font>
    <font>
      <vertAlign val="superscript"/>
      <sz val="9"/>
      <color indexed="56"/>
      <name val="Arial"/>
      <family val="2"/>
    </font>
    <font>
      <sz val="10"/>
      <name val="Arial"/>
      <family val="2"/>
    </font>
    <font>
      <sz val="9"/>
      <name val="Arial"/>
      <family val="2"/>
    </font>
    <font>
      <sz val="8"/>
      <color indexed="56"/>
      <name val="Arial"/>
      <family val="2"/>
    </font>
    <font>
      <vertAlign val="superscript"/>
      <sz val="8"/>
      <color indexed="5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
      <patternFill patternType="solid">
        <fgColor indexed="22"/>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thin"/>
      <right style="thin"/>
      <top style="thin"/>
      <bottom style="thin"/>
    </border>
    <border>
      <left>
        <color indexed="63"/>
      </left>
      <right>
        <color indexed="63"/>
      </right>
      <top style="thin"/>
      <bottom style="thin"/>
    </border>
    <border>
      <left>
        <color indexed="63"/>
      </left>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style="thin"/>
      <top>
        <color indexed="63"/>
      </top>
      <bottom>
        <color indexed="63"/>
      </bottom>
    </border>
    <border>
      <left>
        <color indexed="63"/>
      </left>
      <right style="thin"/>
      <top>
        <color indexed="63"/>
      </top>
      <bottom style="thin"/>
    </border>
  </borders>
  <cellStyleXfs count="63">
    <xf numFmtId="164"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8"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86">
    <xf numFmtId="164" fontId="0" fillId="0" borderId="0" xfId="0" applyAlignment="1">
      <alignment vertical="center"/>
    </xf>
    <xf numFmtId="0" fontId="5" fillId="0" borderId="0" xfId="0" applyNumberFormat="1" applyFont="1" applyFill="1" applyAlignment="1" applyProtection="1">
      <alignment vertical="center"/>
      <protection/>
    </xf>
    <xf numFmtId="0" fontId="6" fillId="33" borderId="10" xfId="0" applyNumberFormat="1" applyFont="1" applyFill="1" applyBorder="1" applyAlignment="1" applyProtection="1">
      <alignment horizontal="center" vertical="center"/>
      <protection/>
    </xf>
    <xf numFmtId="0" fontId="6" fillId="33" borderId="11" xfId="0" applyNumberFormat="1" applyFont="1" applyFill="1" applyBorder="1" applyAlignment="1" applyProtection="1">
      <alignment horizontal="center" vertical="center"/>
      <protection/>
    </xf>
    <xf numFmtId="0" fontId="6" fillId="33" borderId="12" xfId="0" applyNumberFormat="1" applyFont="1" applyFill="1" applyBorder="1" applyAlignment="1" applyProtection="1">
      <alignment horizontal="center" vertical="center"/>
      <protection/>
    </xf>
    <xf numFmtId="0" fontId="6" fillId="33" borderId="13" xfId="0" applyNumberFormat="1" applyFont="1" applyFill="1" applyBorder="1" applyAlignment="1" applyProtection="1">
      <alignment horizontal="center" vertical="center"/>
      <protection/>
    </xf>
    <xf numFmtId="0" fontId="6" fillId="33" borderId="14" xfId="0" applyNumberFormat="1" applyFont="1" applyFill="1" applyBorder="1" applyAlignment="1" applyProtection="1">
      <alignment horizontal="center" vertical="center"/>
      <protection/>
    </xf>
    <xf numFmtId="0" fontId="6" fillId="33" borderId="0" xfId="0" applyNumberFormat="1" applyFont="1" applyFill="1" applyBorder="1" applyAlignment="1" applyProtection="1">
      <alignment horizontal="center" vertical="center"/>
      <protection/>
    </xf>
    <xf numFmtId="0" fontId="6" fillId="33" borderId="15" xfId="0" applyNumberFormat="1" applyFont="1" applyFill="1" applyBorder="1" applyAlignment="1" applyProtection="1">
      <alignment horizontal="center" vertical="center"/>
      <protection/>
    </xf>
    <xf numFmtId="0" fontId="6" fillId="33" borderId="16" xfId="0" applyNumberFormat="1" applyFont="1" applyFill="1" applyBorder="1" applyAlignment="1" applyProtection="1">
      <alignment horizontal="center" vertical="center"/>
      <protection/>
    </xf>
    <xf numFmtId="0" fontId="6" fillId="33" borderId="17" xfId="0" applyNumberFormat="1" applyFont="1" applyFill="1" applyBorder="1" applyAlignment="1" applyProtection="1">
      <alignment horizontal="center" vertical="center"/>
      <protection/>
    </xf>
    <xf numFmtId="0" fontId="5" fillId="0" borderId="13" xfId="0" applyNumberFormat="1" applyFont="1" applyFill="1" applyBorder="1" applyAlignment="1" applyProtection="1">
      <alignment horizontal="left" vertical="center"/>
      <protection/>
    </xf>
    <xf numFmtId="0" fontId="5" fillId="0" borderId="11" xfId="0" applyNumberFormat="1" applyFont="1" applyFill="1" applyBorder="1" applyAlignment="1" applyProtection="1">
      <alignment vertical="center"/>
      <protection/>
    </xf>
    <xf numFmtId="0" fontId="5" fillId="0" borderId="12" xfId="0" applyNumberFormat="1" applyFont="1" applyFill="1" applyBorder="1" applyAlignment="1" applyProtection="1">
      <alignment vertical="center"/>
      <protection/>
    </xf>
    <xf numFmtId="0" fontId="5" fillId="0" borderId="13" xfId="0" applyNumberFormat="1" applyFont="1" applyFill="1" applyBorder="1" applyAlignment="1" applyProtection="1">
      <alignment vertical="center"/>
      <protection/>
    </xf>
    <xf numFmtId="0" fontId="5" fillId="34" borderId="13" xfId="0" applyNumberFormat="1" applyFont="1" applyFill="1" applyBorder="1" applyAlignment="1" applyProtection="1">
      <alignment horizontal="left" vertical="center"/>
      <protection/>
    </xf>
    <xf numFmtId="0" fontId="5" fillId="34" borderId="14" xfId="0" applyNumberFormat="1" applyFont="1" applyFill="1" applyBorder="1" applyAlignment="1" applyProtection="1">
      <alignment vertical="center"/>
      <protection/>
    </xf>
    <xf numFmtId="0" fontId="5" fillId="34" borderId="0" xfId="0" applyNumberFormat="1" applyFont="1" applyFill="1" applyBorder="1" applyAlignment="1" applyProtection="1">
      <alignment vertical="center"/>
      <protection/>
    </xf>
    <xf numFmtId="0" fontId="5" fillId="34" borderId="13" xfId="0" applyNumberFormat="1" applyFont="1" applyFill="1" applyBorder="1" applyAlignment="1" applyProtection="1">
      <alignment vertical="center"/>
      <protection/>
    </xf>
    <xf numFmtId="0" fontId="5" fillId="0" borderId="14" xfId="0" applyNumberFormat="1" applyFont="1" applyFill="1" applyBorder="1" applyAlignment="1" applyProtection="1">
      <alignment vertical="center"/>
      <protection/>
    </xf>
    <xf numFmtId="0" fontId="5" fillId="0" borderId="0" xfId="0" applyNumberFormat="1" applyFont="1" applyFill="1" applyBorder="1" applyAlignment="1" applyProtection="1">
      <alignment vertical="center"/>
      <protection/>
    </xf>
    <xf numFmtId="0" fontId="6" fillId="33" borderId="10" xfId="0" applyNumberFormat="1" applyFont="1" applyFill="1" applyBorder="1" applyAlignment="1" applyProtection="1">
      <alignment horizontal="left" vertical="center"/>
      <protection/>
    </xf>
    <xf numFmtId="0" fontId="6" fillId="33" borderId="11" xfId="0" applyNumberFormat="1" applyFont="1" applyFill="1" applyBorder="1" applyAlignment="1" applyProtection="1">
      <alignment vertical="center"/>
      <protection/>
    </xf>
    <xf numFmtId="0" fontId="6" fillId="33" borderId="12" xfId="0" applyNumberFormat="1" applyFont="1" applyFill="1" applyBorder="1" applyAlignment="1" applyProtection="1">
      <alignment vertical="center"/>
      <protection/>
    </xf>
    <xf numFmtId="0" fontId="6" fillId="33" borderId="10" xfId="0" applyNumberFormat="1" applyFont="1" applyFill="1" applyBorder="1" applyAlignment="1" applyProtection="1">
      <alignment vertical="center"/>
      <protection/>
    </xf>
    <xf numFmtId="0" fontId="6" fillId="33" borderId="15" xfId="0" applyNumberFormat="1" applyFont="1" applyFill="1" applyBorder="1" applyAlignment="1" applyProtection="1">
      <alignment horizontal="left" vertical="center"/>
      <protection/>
    </xf>
    <xf numFmtId="0" fontId="6" fillId="33" borderId="16" xfId="0" applyNumberFormat="1" applyFont="1" applyFill="1" applyBorder="1" applyAlignment="1" applyProtection="1">
      <alignment vertical="center"/>
      <protection/>
    </xf>
    <xf numFmtId="0" fontId="6" fillId="33" borderId="17" xfId="0" applyNumberFormat="1" applyFont="1" applyFill="1" applyBorder="1" applyAlignment="1" applyProtection="1">
      <alignment vertical="center"/>
      <protection/>
    </xf>
    <xf numFmtId="0" fontId="6" fillId="33" borderId="15" xfId="0" applyNumberFormat="1" applyFont="1" applyFill="1" applyBorder="1" applyAlignment="1" applyProtection="1">
      <alignment vertical="center"/>
      <protection/>
    </xf>
    <xf numFmtId="0" fontId="5" fillId="0" borderId="10" xfId="0" applyNumberFormat="1" applyFont="1" applyFill="1" applyBorder="1" applyAlignment="1" applyProtection="1">
      <alignment vertical="center"/>
      <protection/>
    </xf>
    <xf numFmtId="0" fontId="5" fillId="0" borderId="15" xfId="0" applyNumberFormat="1" applyFont="1" applyFill="1" applyBorder="1" applyAlignment="1" applyProtection="1">
      <alignment vertical="center"/>
      <protection/>
    </xf>
    <xf numFmtId="0" fontId="6" fillId="33" borderId="18" xfId="0" applyNumberFormat="1" applyFont="1" applyFill="1" applyBorder="1" applyAlignment="1" applyProtection="1">
      <alignment vertical="center"/>
      <protection/>
    </xf>
    <xf numFmtId="0" fontId="6" fillId="33" borderId="19" xfId="0" applyNumberFormat="1" applyFont="1" applyFill="1" applyBorder="1" applyAlignment="1" applyProtection="1">
      <alignment vertical="center"/>
      <protection/>
    </xf>
    <xf numFmtId="0" fontId="6" fillId="0" borderId="0" xfId="0" applyNumberFormat="1" applyFont="1" applyFill="1" applyAlignment="1" applyProtection="1">
      <alignment vertical="center"/>
      <protection/>
    </xf>
    <xf numFmtId="49" fontId="5" fillId="0" borderId="13" xfId="0" applyNumberFormat="1" applyFont="1" applyFill="1" applyBorder="1" applyAlignment="1" applyProtection="1">
      <alignment vertical="center"/>
      <protection/>
    </xf>
    <xf numFmtId="49" fontId="5" fillId="34" borderId="13" xfId="0" applyNumberFormat="1" applyFont="1" applyFill="1" applyBorder="1" applyAlignment="1" applyProtection="1">
      <alignment vertical="center"/>
      <protection/>
    </xf>
    <xf numFmtId="0" fontId="6" fillId="33" borderId="18" xfId="0" applyNumberFormat="1" applyFont="1" applyFill="1" applyBorder="1" applyAlignment="1" applyProtection="1">
      <alignment horizontal="center" vertical="center"/>
      <protection/>
    </xf>
    <xf numFmtId="0" fontId="5" fillId="0" borderId="13" xfId="0" applyNumberFormat="1" applyFont="1" applyFill="1" applyBorder="1" applyAlignment="1" applyProtection="1">
      <alignment horizontal="center" vertical="center"/>
      <protection/>
    </xf>
    <xf numFmtId="0" fontId="5" fillId="0" borderId="15" xfId="0" applyNumberFormat="1" applyFont="1" applyFill="1" applyBorder="1" applyAlignment="1" applyProtection="1">
      <alignment horizontal="center" vertical="center"/>
      <protection/>
    </xf>
    <xf numFmtId="0" fontId="5" fillId="34" borderId="13" xfId="0" applyNumberFormat="1" applyFont="1" applyFill="1" applyBorder="1" applyAlignment="1" applyProtection="1">
      <alignment horizontal="center" vertical="center"/>
      <protection/>
    </xf>
    <xf numFmtId="0" fontId="5" fillId="0" borderId="20" xfId="0" applyNumberFormat="1" applyFont="1" applyFill="1" applyBorder="1" applyAlignment="1" applyProtection="1">
      <alignment vertical="center"/>
      <protection/>
    </xf>
    <xf numFmtId="0" fontId="5" fillId="0" borderId="10" xfId="0" applyNumberFormat="1" applyFont="1" applyFill="1" applyBorder="1" applyAlignment="1" applyProtection="1">
      <alignment horizontal="left" vertical="center"/>
      <protection/>
    </xf>
    <xf numFmtId="0" fontId="5" fillId="0" borderId="15" xfId="0" applyNumberFormat="1" applyFont="1" applyFill="1" applyBorder="1" applyAlignment="1" applyProtection="1">
      <alignment horizontal="left" vertical="center"/>
      <protection/>
    </xf>
    <xf numFmtId="0" fontId="5" fillId="0" borderId="0"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horizontal="left" vertical="center"/>
      <protection/>
    </xf>
    <xf numFmtId="0" fontId="5" fillId="0" borderId="18" xfId="0" applyNumberFormat="1" applyFont="1" applyFill="1" applyBorder="1" applyAlignment="1" applyProtection="1">
      <alignment horizontal="left" vertical="center"/>
      <protection/>
    </xf>
    <xf numFmtId="0" fontId="5" fillId="0" borderId="21" xfId="0" applyNumberFormat="1" applyFont="1" applyFill="1" applyBorder="1" applyAlignment="1" applyProtection="1">
      <alignment horizontal="left" vertical="center"/>
      <protection/>
    </xf>
    <xf numFmtId="0" fontId="5" fillId="0" borderId="22" xfId="0" applyNumberFormat="1" applyFont="1" applyFill="1" applyBorder="1" applyAlignment="1" applyProtection="1">
      <alignment vertical="center"/>
      <protection/>
    </xf>
    <xf numFmtId="0" fontId="5" fillId="34" borderId="13" xfId="0" applyNumberFormat="1" applyFont="1" applyFill="1" applyBorder="1" applyAlignment="1" applyProtection="1">
      <alignment vertical="center"/>
      <protection/>
    </xf>
    <xf numFmtId="0" fontId="6" fillId="33" borderId="21" xfId="0" applyNumberFormat="1" applyFont="1" applyFill="1" applyBorder="1" applyAlignment="1" applyProtection="1">
      <alignment vertical="center"/>
      <protection/>
    </xf>
    <xf numFmtId="0" fontId="5" fillId="0" borderId="0" xfId="0" applyNumberFormat="1" applyFont="1" applyFill="1" applyBorder="1" applyAlignment="1" applyProtection="1" quotePrefix="1">
      <alignment vertical="center"/>
      <protection/>
    </xf>
    <xf numFmtId="0" fontId="5" fillId="0" borderId="13" xfId="0" applyNumberFormat="1" applyFont="1" applyFill="1" applyBorder="1" applyAlignment="1" applyProtection="1">
      <alignment vertical="center"/>
      <protection/>
    </xf>
    <xf numFmtId="0" fontId="5" fillId="34" borderId="15" xfId="0" applyNumberFormat="1" applyFont="1" applyFill="1" applyBorder="1" applyAlignment="1" applyProtection="1">
      <alignment vertical="center"/>
      <protection/>
    </xf>
    <xf numFmtId="0" fontId="5" fillId="34" borderId="15" xfId="0" applyNumberFormat="1" applyFont="1" applyFill="1" applyBorder="1" applyAlignment="1" applyProtection="1">
      <alignment horizontal="center" vertical="center"/>
      <protection/>
    </xf>
    <xf numFmtId="49" fontId="5" fillId="34" borderId="15" xfId="0" applyNumberFormat="1" applyFont="1" applyFill="1" applyBorder="1" applyAlignment="1" applyProtection="1">
      <alignment vertical="center"/>
      <protection/>
    </xf>
    <xf numFmtId="0" fontId="11" fillId="0" borderId="10" xfId="0" applyNumberFormat="1" applyFont="1" applyFill="1" applyBorder="1" applyAlignment="1" applyProtection="1">
      <alignment vertical="center"/>
      <protection/>
    </xf>
    <xf numFmtId="0" fontId="11" fillId="0" borderId="13" xfId="0" applyNumberFormat="1" applyFont="1" applyFill="1" applyBorder="1" applyAlignment="1" applyProtection="1">
      <alignment vertical="center"/>
      <protection/>
    </xf>
    <xf numFmtId="0" fontId="11" fillId="0" borderId="15" xfId="0" applyNumberFormat="1" applyFont="1" applyFill="1" applyBorder="1" applyAlignment="1" applyProtection="1">
      <alignment vertical="center"/>
      <protection/>
    </xf>
    <xf numFmtId="0" fontId="5" fillId="0" borderId="0" xfId="0" applyNumberFormat="1" applyFont="1" applyFill="1" applyAlignment="1" applyProtection="1">
      <alignment horizontal="center" vertical="center"/>
      <protection/>
    </xf>
    <xf numFmtId="0" fontId="12" fillId="0" borderId="0" xfId="0" applyNumberFormat="1" applyFont="1" applyFill="1" applyBorder="1" applyAlignment="1" applyProtection="1">
      <alignment vertical="center"/>
      <protection/>
    </xf>
    <xf numFmtId="0" fontId="5" fillId="0" borderId="11" xfId="0" applyNumberFormat="1" applyFont="1" applyFill="1" applyBorder="1" applyAlignment="1" applyProtection="1">
      <alignment vertical="center"/>
      <protection locked="0"/>
    </xf>
    <xf numFmtId="0" fontId="5" fillId="0" borderId="12" xfId="0" applyNumberFormat="1" applyFont="1" applyFill="1" applyBorder="1" applyAlignment="1" applyProtection="1">
      <alignment vertical="center"/>
      <protection locked="0"/>
    </xf>
    <xf numFmtId="0" fontId="5" fillId="0" borderId="14" xfId="0" applyNumberFormat="1" applyFont="1" applyFill="1" applyBorder="1" applyAlignment="1" applyProtection="1">
      <alignment vertical="center"/>
      <protection locked="0"/>
    </xf>
    <xf numFmtId="0" fontId="5" fillId="0" borderId="0" xfId="0" applyNumberFormat="1" applyFont="1" applyFill="1" applyBorder="1" applyAlignment="1" applyProtection="1">
      <alignment vertical="center"/>
      <protection locked="0"/>
    </xf>
    <xf numFmtId="0" fontId="5" fillId="0" borderId="15" xfId="0" applyNumberFormat="1" applyFont="1" applyFill="1" applyBorder="1" applyAlignment="1" applyProtection="1">
      <alignment vertical="center"/>
      <protection/>
    </xf>
    <xf numFmtId="49" fontId="5" fillId="0" borderId="15" xfId="0" applyNumberFormat="1" applyFont="1" applyFill="1" applyBorder="1" applyAlignment="1" applyProtection="1">
      <alignment vertical="center"/>
      <protection/>
    </xf>
    <xf numFmtId="0" fontId="5" fillId="34" borderId="10" xfId="0" applyNumberFormat="1" applyFont="1" applyFill="1" applyBorder="1" applyAlignment="1" applyProtection="1">
      <alignment vertical="center"/>
      <protection/>
    </xf>
    <xf numFmtId="0" fontId="5" fillId="34" borderId="10" xfId="0" applyNumberFormat="1" applyFont="1" applyFill="1" applyBorder="1" applyAlignment="1" applyProtection="1">
      <alignment horizontal="center" vertical="center"/>
      <protection/>
    </xf>
    <xf numFmtId="49" fontId="5" fillId="34" borderId="10" xfId="0" applyNumberFormat="1" applyFont="1" applyFill="1" applyBorder="1" applyAlignment="1" applyProtection="1">
      <alignment vertical="center"/>
      <protection/>
    </xf>
    <xf numFmtId="0" fontId="9" fillId="0" borderId="0" xfId="0" applyNumberFormat="1" applyFont="1" applyFill="1" applyBorder="1" applyAlignment="1" applyProtection="1">
      <alignment vertical="center"/>
      <protection/>
    </xf>
    <xf numFmtId="0" fontId="6" fillId="33" borderId="10" xfId="0" applyNumberFormat="1" applyFont="1" applyFill="1" applyBorder="1" applyAlignment="1" applyProtection="1">
      <alignment horizontal="center" vertical="center" textRotation="90"/>
      <protection/>
    </xf>
    <xf numFmtId="0" fontId="6" fillId="33" borderId="13" xfId="0" applyNumberFormat="1" applyFont="1" applyFill="1" applyBorder="1" applyAlignment="1" applyProtection="1">
      <alignment horizontal="center" vertical="center" textRotation="90"/>
      <protection/>
    </xf>
    <xf numFmtId="0" fontId="6" fillId="33" borderId="15" xfId="0" applyNumberFormat="1" applyFont="1" applyFill="1" applyBorder="1" applyAlignment="1" applyProtection="1">
      <alignment horizontal="center" vertical="center" textRotation="90"/>
      <protection/>
    </xf>
    <xf numFmtId="0" fontId="7" fillId="0" borderId="0" xfId="0" applyNumberFormat="1" applyFont="1" applyFill="1" applyAlignment="1" applyProtection="1">
      <alignment horizontal="center" vertical="center"/>
      <protection/>
    </xf>
    <xf numFmtId="0" fontId="6" fillId="0" borderId="0" xfId="0" applyNumberFormat="1" applyFont="1" applyFill="1" applyBorder="1" applyAlignment="1" applyProtection="1">
      <alignment horizontal="center" vertical="center" textRotation="90"/>
      <protection/>
    </xf>
    <xf numFmtId="0" fontId="6" fillId="0" borderId="23" xfId="0" applyNumberFormat="1" applyFont="1" applyFill="1" applyBorder="1" applyAlignment="1" applyProtection="1">
      <alignment horizontal="center" vertical="center" textRotation="90"/>
      <protection/>
    </xf>
    <xf numFmtId="0" fontId="6" fillId="0" borderId="24" xfId="0" applyNumberFormat="1" applyFont="1" applyFill="1" applyBorder="1" applyAlignment="1" applyProtection="1">
      <alignment horizontal="center" vertical="center" textRotation="90"/>
      <protection/>
    </xf>
    <xf numFmtId="0" fontId="6" fillId="33" borderId="21" xfId="0" applyNumberFormat="1" applyFont="1" applyFill="1" applyBorder="1" applyAlignment="1" applyProtection="1">
      <alignment horizontal="center" vertical="center"/>
      <protection/>
    </xf>
    <xf numFmtId="0" fontId="6" fillId="33" borderId="19" xfId="0" applyNumberFormat="1" applyFont="1" applyFill="1" applyBorder="1" applyAlignment="1" applyProtection="1">
      <alignment horizontal="center" vertical="center"/>
      <protection/>
    </xf>
    <xf numFmtId="0" fontId="6" fillId="33" borderId="22" xfId="0" applyNumberFormat="1" applyFont="1" applyFill="1" applyBorder="1" applyAlignment="1" applyProtection="1">
      <alignment horizontal="center" vertical="center"/>
      <protection/>
    </xf>
    <xf numFmtId="164" fontId="13" fillId="0" borderId="0" xfId="0" applyFont="1" applyAlignment="1" applyProtection="1">
      <alignment vertical="center" wrapText="1"/>
      <protection/>
    </xf>
    <xf numFmtId="164" fontId="12" fillId="0" borderId="0" xfId="0" applyFont="1" applyAlignment="1" applyProtection="1">
      <alignment vertical="center" wrapText="1"/>
      <protection/>
    </xf>
    <xf numFmtId="0" fontId="13" fillId="0" borderId="0" xfId="0" applyNumberFormat="1" applyFont="1" applyAlignment="1" applyProtection="1">
      <alignment vertical="center"/>
      <protection/>
    </xf>
    <xf numFmtId="0" fontId="12" fillId="0" borderId="0" xfId="0" applyNumberFormat="1" applyFont="1" applyAlignment="1" applyProtection="1">
      <alignment vertical="center"/>
      <protection/>
    </xf>
    <xf numFmtId="164" fontId="13" fillId="0" borderId="0" xfId="0" applyFont="1" applyAlignment="1" applyProtection="1">
      <alignment vertical="center"/>
      <protection/>
    </xf>
    <xf numFmtId="164" fontId="12" fillId="0" borderId="0" xfId="0" applyFont="1" applyAlignment="1" applyProtection="1">
      <alignment vertic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AEAEA"/>
      <rgbColor rgb="00C0C0C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DDDDDD"/>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ransitionEvaluation="1"/>
  <dimension ref="A1:S62"/>
  <sheetViews>
    <sheetView showGridLines="0" tabSelected="1" zoomScalePageLayoutView="0" workbookViewId="0" topLeftCell="A1">
      <pane ySplit="6" topLeftCell="A7" activePane="bottomLeft" state="frozen"/>
      <selection pane="topLeft" activeCell="A7" sqref="A7"/>
      <selection pane="bottomLeft" activeCell="A1" sqref="A1:S1"/>
    </sheetView>
  </sheetViews>
  <sheetFormatPr defaultColWidth="9.75390625" defaultRowHeight="12.75"/>
  <cols>
    <col min="1" max="1" width="3.125" style="1" bestFit="1" customWidth="1"/>
    <col min="2" max="2" width="25.625" style="1" bestFit="1" customWidth="1"/>
    <col min="3" max="18" width="5.625" style="1" customWidth="1"/>
    <col min="19" max="19" width="6.00390625" style="1" customWidth="1"/>
    <col min="20" max="16384" width="9.75390625" style="1" customWidth="1"/>
  </cols>
  <sheetData>
    <row r="1" spans="1:19" ht="14.25">
      <c r="A1" s="73" t="s">
        <v>210</v>
      </c>
      <c r="B1" s="73"/>
      <c r="C1" s="73"/>
      <c r="D1" s="73"/>
      <c r="E1" s="73"/>
      <c r="F1" s="73"/>
      <c r="G1" s="73"/>
      <c r="H1" s="73"/>
      <c r="I1" s="73"/>
      <c r="J1" s="73"/>
      <c r="K1" s="73"/>
      <c r="L1" s="73"/>
      <c r="M1" s="73"/>
      <c r="N1" s="73"/>
      <c r="O1" s="73"/>
      <c r="P1" s="73"/>
      <c r="Q1" s="73"/>
      <c r="R1" s="73"/>
      <c r="S1" s="73"/>
    </row>
    <row r="2" spans="1:19" ht="14.25">
      <c r="A2" s="73" t="s">
        <v>178</v>
      </c>
      <c r="B2" s="73"/>
      <c r="C2" s="73"/>
      <c r="D2" s="73"/>
      <c r="E2" s="73"/>
      <c r="F2" s="73"/>
      <c r="G2" s="73"/>
      <c r="H2" s="73"/>
      <c r="I2" s="73"/>
      <c r="J2" s="73"/>
      <c r="K2" s="73"/>
      <c r="L2" s="73"/>
      <c r="M2" s="73"/>
      <c r="N2" s="73"/>
      <c r="O2" s="73"/>
      <c r="P2" s="73"/>
      <c r="Q2" s="73"/>
      <c r="R2" s="73"/>
      <c r="S2" s="73"/>
    </row>
    <row r="4" spans="1:19" ht="12">
      <c r="A4" s="74"/>
      <c r="B4" s="2" t="s">
        <v>70</v>
      </c>
      <c r="C4" s="3" t="s">
        <v>21</v>
      </c>
      <c r="D4" s="4" t="s">
        <v>22</v>
      </c>
      <c r="E4" s="4" t="s">
        <v>23</v>
      </c>
      <c r="F4" s="4" t="s">
        <v>24</v>
      </c>
      <c r="G4" s="4" t="s">
        <v>25</v>
      </c>
      <c r="H4" s="4" t="s">
        <v>26</v>
      </c>
      <c r="I4" s="4" t="s">
        <v>27</v>
      </c>
      <c r="J4" s="4" t="s">
        <v>28</v>
      </c>
      <c r="K4" s="4" t="s">
        <v>29</v>
      </c>
      <c r="L4" s="4" t="s">
        <v>30</v>
      </c>
      <c r="M4" s="4" t="s">
        <v>31</v>
      </c>
      <c r="N4" s="4" t="s">
        <v>32</v>
      </c>
      <c r="O4" s="4" t="s">
        <v>33</v>
      </c>
      <c r="P4" s="4" t="s">
        <v>34</v>
      </c>
      <c r="Q4" s="4" t="s">
        <v>35</v>
      </c>
      <c r="R4" s="4" t="s">
        <v>36</v>
      </c>
      <c r="S4" s="2" t="s">
        <v>2</v>
      </c>
    </row>
    <row r="5" spans="1:19" ht="12">
      <c r="A5" s="74"/>
      <c r="B5" s="5"/>
      <c r="C5" s="6" t="s">
        <v>37</v>
      </c>
      <c r="D5" s="7" t="s">
        <v>37</v>
      </c>
      <c r="E5" s="7" t="s">
        <v>37</v>
      </c>
      <c r="F5" s="7" t="s">
        <v>37</v>
      </c>
      <c r="G5" s="7" t="s">
        <v>37</v>
      </c>
      <c r="H5" s="7" t="s">
        <v>37</v>
      </c>
      <c r="I5" s="7" t="s">
        <v>37</v>
      </c>
      <c r="J5" s="7" t="s">
        <v>37</v>
      </c>
      <c r="K5" s="7" t="s">
        <v>37</v>
      </c>
      <c r="L5" s="7" t="s">
        <v>37</v>
      </c>
      <c r="M5" s="7" t="s">
        <v>37</v>
      </c>
      <c r="N5" s="7" t="s">
        <v>37</v>
      </c>
      <c r="O5" s="7" t="s">
        <v>37</v>
      </c>
      <c r="P5" s="7" t="s">
        <v>37</v>
      </c>
      <c r="Q5" s="7" t="s">
        <v>37</v>
      </c>
      <c r="R5" s="7" t="s">
        <v>37</v>
      </c>
      <c r="S5" s="5"/>
    </row>
    <row r="6" spans="1:19" ht="12">
      <c r="A6" s="74"/>
      <c r="B6" s="8"/>
      <c r="C6" s="9" t="s">
        <v>22</v>
      </c>
      <c r="D6" s="10" t="s">
        <v>23</v>
      </c>
      <c r="E6" s="10" t="s">
        <v>24</v>
      </c>
      <c r="F6" s="10" t="s">
        <v>25</v>
      </c>
      <c r="G6" s="10" t="s">
        <v>26</v>
      </c>
      <c r="H6" s="10" t="s">
        <v>27</v>
      </c>
      <c r="I6" s="10" t="s">
        <v>28</v>
      </c>
      <c r="J6" s="10" t="s">
        <v>29</v>
      </c>
      <c r="K6" s="10" t="s">
        <v>30</v>
      </c>
      <c r="L6" s="10" t="s">
        <v>31</v>
      </c>
      <c r="M6" s="10" t="s">
        <v>32</v>
      </c>
      <c r="N6" s="10" t="s">
        <v>33</v>
      </c>
      <c r="O6" s="10" t="s">
        <v>34</v>
      </c>
      <c r="P6" s="10" t="s">
        <v>35</v>
      </c>
      <c r="Q6" s="10" t="s">
        <v>36</v>
      </c>
      <c r="R6" s="10" t="s">
        <v>38</v>
      </c>
      <c r="S6" s="8"/>
    </row>
    <row r="7" spans="1:19" ht="12">
      <c r="A7" s="70" t="s">
        <v>86</v>
      </c>
      <c r="B7" s="11" t="s">
        <v>5</v>
      </c>
      <c r="C7" s="19">
        <f>SUM('By Entrance Entering'!C7,'By Entrance Entering'!C35,'By Entrance Entering'!C63,'By Entrance Entering'!C91,'By Entrance Entering'!C119,'By Entrance Entering'!C147,'By Entrance Entering'!C175,'By Entrance Entering'!C203,'By Entrance Entering'!C231,'By Entrance Entering'!C259,'By Entrance Entering'!C287,'By Entrance Entering'!C315,'By Entrance Entering'!C343,'By Entrance Entering'!C371)</f>
        <v>137</v>
      </c>
      <c r="D7" s="20">
        <f>SUM('By Entrance Entering'!D7,'By Entrance Entering'!D35,'By Entrance Entering'!D63,'By Entrance Entering'!D91,'By Entrance Entering'!D119,'By Entrance Entering'!D147,'By Entrance Entering'!D175,'By Entrance Entering'!D203,'By Entrance Entering'!D231,'By Entrance Entering'!D259,'By Entrance Entering'!D287,'By Entrance Entering'!D315,'By Entrance Entering'!D343,'By Entrance Entering'!D371)</f>
        <v>412</v>
      </c>
      <c r="E7" s="20">
        <f>SUM('By Entrance Entering'!E7,'By Entrance Entering'!E35,'By Entrance Entering'!E63,'By Entrance Entering'!E91,'By Entrance Entering'!E119,'By Entrance Entering'!E147,'By Entrance Entering'!E175,'By Entrance Entering'!E203,'By Entrance Entering'!E231,'By Entrance Entering'!E259,'By Entrance Entering'!E287,'By Entrance Entering'!E315,'By Entrance Entering'!E343,'By Entrance Entering'!E371)</f>
        <v>500</v>
      </c>
      <c r="F7" s="20">
        <f>SUM('By Entrance Entering'!F7,'By Entrance Entering'!F35,'By Entrance Entering'!F63,'By Entrance Entering'!F91,'By Entrance Entering'!F119,'By Entrance Entering'!F147,'By Entrance Entering'!F175,'By Entrance Entering'!F203,'By Entrance Entering'!F231,'By Entrance Entering'!F259,'By Entrance Entering'!F287,'By Entrance Entering'!F315,'By Entrance Entering'!F343,'By Entrance Entering'!F371)</f>
        <v>549</v>
      </c>
      <c r="G7" s="20">
        <f>SUM('By Entrance Entering'!G7,'By Entrance Entering'!G35,'By Entrance Entering'!G63,'By Entrance Entering'!G91,'By Entrance Entering'!G119,'By Entrance Entering'!G147,'By Entrance Entering'!G175,'By Entrance Entering'!G203,'By Entrance Entering'!G231,'By Entrance Entering'!G259,'By Entrance Entering'!G287,'By Entrance Entering'!G315,'By Entrance Entering'!G343,'By Entrance Entering'!G371)</f>
        <v>363</v>
      </c>
      <c r="H7" s="20">
        <f>SUM('By Entrance Entering'!H7,'By Entrance Entering'!H35,'By Entrance Entering'!H63,'By Entrance Entering'!H91,'By Entrance Entering'!H119,'By Entrance Entering'!H147,'By Entrance Entering'!H175,'By Entrance Entering'!H203,'By Entrance Entering'!H231,'By Entrance Entering'!H259,'By Entrance Entering'!H287,'By Entrance Entering'!H315,'By Entrance Entering'!H343,'By Entrance Entering'!H371)</f>
        <v>292</v>
      </c>
      <c r="I7" s="20">
        <f>SUM('By Entrance Entering'!I7,'By Entrance Entering'!I35,'By Entrance Entering'!I63,'By Entrance Entering'!I91,'By Entrance Entering'!I119,'By Entrance Entering'!I147,'By Entrance Entering'!I175,'By Entrance Entering'!I203,'By Entrance Entering'!I231,'By Entrance Entering'!I259,'By Entrance Entering'!I287,'By Entrance Entering'!I315,'By Entrance Entering'!I343,'By Entrance Entering'!I371)</f>
        <v>380</v>
      </c>
      <c r="J7" s="20">
        <f>SUM('By Entrance Entering'!J7,'By Entrance Entering'!J35,'By Entrance Entering'!J63,'By Entrance Entering'!J91,'By Entrance Entering'!J119,'By Entrance Entering'!J147,'By Entrance Entering'!J175,'By Entrance Entering'!J203,'By Entrance Entering'!J231,'By Entrance Entering'!J259,'By Entrance Entering'!J287,'By Entrance Entering'!J315,'By Entrance Entering'!J343,'By Entrance Entering'!J371)</f>
        <v>306</v>
      </c>
      <c r="K7" s="20">
        <f>SUM('By Entrance Entering'!K7,'By Entrance Entering'!K35,'By Entrance Entering'!K63,'By Entrance Entering'!K91,'By Entrance Entering'!K119,'By Entrance Entering'!K147,'By Entrance Entering'!K175,'By Entrance Entering'!K203,'By Entrance Entering'!K231,'By Entrance Entering'!K259,'By Entrance Entering'!K287,'By Entrance Entering'!K315,'By Entrance Entering'!K343,'By Entrance Entering'!K371)</f>
        <v>253</v>
      </c>
      <c r="L7" s="20">
        <f>SUM('By Entrance Entering'!L7,'By Entrance Entering'!L35,'By Entrance Entering'!L63,'By Entrance Entering'!L91,'By Entrance Entering'!L119,'By Entrance Entering'!L147,'By Entrance Entering'!L175,'By Entrance Entering'!L203,'By Entrance Entering'!L231,'By Entrance Entering'!L259,'By Entrance Entering'!L287,'By Entrance Entering'!L315,'By Entrance Entering'!L343,'By Entrance Entering'!L371)</f>
        <v>244</v>
      </c>
      <c r="M7" s="20">
        <f>SUM('By Entrance Entering'!M7,'By Entrance Entering'!M35,'By Entrance Entering'!M63,'By Entrance Entering'!M91,'By Entrance Entering'!M119,'By Entrance Entering'!M147,'By Entrance Entering'!M175,'By Entrance Entering'!M203,'By Entrance Entering'!M231,'By Entrance Entering'!M259,'By Entrance Entering'!M287,'By Entrance Entering'!M315,'By Entrance Entering'!M343,'By Entrance Entering'!M371)</f>
        <v>247</v>
      </c>
      <c r="N7" s="20">
        <f>SUM('By Entrance Entering'!N7,'By Entrance Entering'!N35,'By Entrance Entering'!N63,'By Entrance Entering'!N91,'By Entrance Entering'!N119,'By Entrance Entering'!N147,'By Entrance Entering'!N175,'By Entrance Entering'!N203,'By Entrance Entering'!N231,'By Entrance Entering'!N259,'By Entrance Entering'!N287,'By Entrance Entering'!N315,'By Entrance Entering'!N343,'By Entrance Entering'!N371)</f>
        <v>211</v>
      </c>
      <c r="O7" s="20">
        <f>SUM('By Entrance Entering'!O7,'By Entrance Entering'!O35,'By Entrance Entering'!O63,'By Entrance Entering'!O91,'By Entrance Entering'!O119,'By Entrance Entering'!O147,'By Entrance Entering'!O175,'By Entrance Entering'!O203,'By Entrance Entering'!O231,'By Entrance Entering'!O259,'By Entrance Entering'!O287,'By Entrance Entering'!O315,'By Entrance Entering'!O343,'By Entrance Entering'!O371)</f>
        <v>136</v>
      </c>
      <c r="P7" s="20">
        <f>SUM('By Entrance Entering'!P7,'By Entrance Entering'!P35,'By Entrance Entering'!P63,'By Entrance Entering'!P91,'By Entrance Entering'!P119,'By Entrance Entering'!P147,'By Entrance Entering'!P175,'By Entrance Entering'!P203,'By Entrance Entering'!P231,'By Entrance Entering'!P259,'By Entrance Entering'!P287,'By Entrance Entering'!P315,'By Entrance Entering'!P343,'By Entrance Entering'!P371)</f>
        <v>117</v>
      </c>
      <c r="Q7" s="20">
        <f>SUM('By Entrance Entering'!Q7,'By Entrance Entering'!Q35,'By Entrance Entering'!Q63,'By Entrance Entering'!Q91,'By Entrance Entering'!Q119,'By Entrance Entering'!Q147,'By Entrance Entering'!Q175,'By Entrance Entering'!Q203,'By Entrance Entering'!Q231,'By Entrance Entering'!Q259,'By Entrance Entering'!Q287,'By Entrance Entering'!Q315,'By Entrance Entering'!Q343,'By Entrance Entering'!Q371)</f>
        <v>69</v>
      </c>
      <c r="R7" s="20">
        <f>SUM('By Entrance Entering'!R7,'By Entrance Entering'!R35,'By Entrance Entering'!R63,'By Entrance Entering'!R91,'By Entrance Entering'!R119,'By Entrance Entering'!R147,'By Entrance Entering'!R175,'By Entrance Entering'!R203,'By Entrance Entering'!R231,'By Entrance Entering'!R259,'By Entrance Entering'!R287,'By Entrance Entering'!R315,'By Entrance Entering'!R343,'By Entrance Entering'!R371)</f>
        <v>28</v>
      </c>
      <c r="S7" s="14">
        <f>SUM(C7:R7)</f>
        <v>4244</v>
      </c>
    </row>
    <row r="8" spans="1:19" ht="12">
      <c r="A8" s="71"/>
      <c r="B8" s="15" t="s">
        <v>6</v>
      </c>
      <c r="C8" s="16">
        <f>SUM('By Entrance Entering'!C8,'By Entrance Entering'!C36,'By Entrance Entering'!C64,'By Entrance Entering'!C92,'By Entrance Entering'!C120,'By Entrance Entering'!C148,'By Entrance Entering'!C176,'By Entrance Entering'!C204,'By Entrance Entering'!C232,'By Entrance Entering'!C260,'By Entrance Entering'!C288,'By Entrance Entering'!C316,'By Entrance Entering'!C344,'By Entrance Entering'!C372)</f>
        <v>28</v>
      </c>
      <c r="D8" s="17">
        <f>SUM('By Entrance Entering'!D8,'By Entrance Entering'!D36,'By Entrance Entering'!D64,'By Entrance Entering'!D92,'By Entrance Entering'!D120,'By Entrance Entering'!D148,'By Entrance Entering'!D176,'By Entrance Entering'!D204,'By Entrance Entering'!D232,'By Entrance Entering'!D260,'By Entrance Entering'!D288,'By Entrance Entering'!D316,'By Entrance Entering'!D344,'By Entrance Entering'!D372)</f>
        <v>182</v>
      </c>
      <c r="E8" s="17">
        <f>SUM('By Entrance Entering'!E8,'By Entrance Entering'!E36,'By Entrance Entering'!E64,'By Entrance Entering'!E92,'By Entrance Entering'!E120,'By Entrance Entering'!E148,'By Entrance Entering'!E176,'By Entrance Entering'!E204,'By Entrance Entering'!E232,'By Entrance Entering'!E260,'By Entrance Entering'!E288,'By Entrance Entering'!E316,'By Entrance Entering'!E344,'By Entrance Entering'!E372)</f>
        <v>247</v>
      </c>
      <c r="F8" s="17">
        <f>SUM('By Entrance Entering'!F8,'By Entrance Entering'!F36,'By Entrance Entering'!F64,'By Entrance Entering'!F92,'By Entrance Entering'!F120,'By Entrance Entering'!F148,'By Entrance Entering'!F176,'By Entrance Entering'!F204,'By Entrance Entering'!F232,'By Entrance Entering'!F260,'By Entrance Entering'!F288,'By Entrance Entering'!F316,'By Entrance Entering'!F344,'By Entrance Entering'!F372)</f>
        <v>237</v>
      </c>
      <c r="G8" s="17">
        <f>SUM('By Entrance Entering'!G8,'By Entrance Entering'!G36,'By Entrance Entering'!G64,'By Entrance Entering'!G92,'By Entrance Entering'!G120,'By Entrance Entering'!G148,'By Entrance Entering'!G176,'By Entrance Entering'!G204,'By Entrance Entering'!G232,'By Entrance Entering'!G260,'By Entrance Entering'!G288,'By Entrance Entering'!G316,'By Entrance Entering'!G344,'By Entrance Entering'!G372)</f>
        <v>150</v>
      </c>
      <c r="H8" s="17">
        <f>SUM('By Entrance Entering'!H8,'By Entrance Entering'!H36,'By Entrance Entering'!H64,'By Entrance Entering'!H92,'By Entrance Entering'!H120,'By Entrance Entering'!H148,'By Entrance Entering'!H176,'By Entrance Entering'!H204,'By Entrance Entering'!H232,'By Entrance Entering'!H260,'By Entrance Entering'!H288,'By Entrance Entering'!H316,'By Entrance Entering'!H344,'By Entrance Entering'!H372)</f>
        <v>98</v>
      </c>
      <c r="I8" s="17">
        <f>SUM('By Entrance Entering'!I8,'By Entrance Entering'!I36,'By Entrance Entering'!I64,'By Entrance Entering'!I92,'By Entrance Entering'!I120,'By Entrance Entering'!I148,'By Entrance Entering'!I176,'By Entrance Entering'!I204,'By Entrance Entering'!I232,'By Entrance Entering'!I260,'By Entrance Entering'!I288,'By Entrance Entering'!I316,'By Entrance Entering'!I344,'By Entrance Entering'!I372)</f>
        <v>92</v>
      </c>
      <c r="J8" s="17">
        <f>SUM('By Entrance Entering'!J8,'By Entrance Entering'!J36,'By Entrance Entering'!J64,'By Entrance Entering'!J92,'By Entrance Entering'!J120,'By Entrance Entering'!J148,'By Entrance Entering'!J176,'By Entrance Entering'!J204,'By Entrance Entering'!J232,'By Entrance Entering'!J260,'By Entrance Entering'!J288,'By Entrance Entering'!J316,'By Entrance Entering'!J344,'By Entrance Entering'!J372)</f>
        <v>70</v>
      </c>
      <c r="K8" s="17">
        <f>SUM('By Entrance Entering'!K8,'By Entrance Entering'!K36,'By Entrance Entering'!K64,'By Entrance Entering'!K92,'By Entrance Entering'!K120,'By Entrance Entering'!K148,'By Entrance Entering'!K176,'By Entrance Entering'!K204,'By Entrance Entering'!K232,'By Entrance Entering'!K260,'By Entrance Entering'!K288,'By Entrance Entering'!K316,'By Entrance Entering'!K344,'By Entrance Entering'!K372)</f>
        <v>55</v>
      </c>
      <c r="L8" s="17">
        <f>SUM('By Entrance Entering'!L8,'By Entrance Entering'!L36,'By Entrance Entering'!L64,'By Entrance Entering'!L92,'By Entrance Entering'!L120,'By Entrance Entering'!L148,'By Entrance Entering'!L176,'By Entrance Entering'!L204,'By Entrance Entering'!L232,'By Entrance Entering'!L260,'By Entrance Entering'!L288,'By Entrance Entering'!L316,'By Entrance Entering'!L344,'By Entrance Entering'!L372)</f>
        <v>46</v>
      </c>
      <c r="M8" s="17">
        <f>SUM('By Entrance Entering'!M8,'By Entrance Entering'!M36,'By Entrance Entering'!M64,'By Entrance Entering'!M92,'By Entrance Entering'!M120,'By Entrance Entering'!M148,'By Entrance Entering'!M176,'By Entrance Entering'!M204,'By Entrance Entering'!M232,'By Entrance Entering'!M260,'By Entrance Entering'!M288,'By Entrance Entering'!M316,'By Entrance Entering'!M344,'By Entrance Entering'!M372)</f>
        <v>46</v>
      </c>
      <c r="N8" s="17">
        <f>SUM('By Entrance Entering'!N8,'By Entrance Entering'!N36,'By Entrance Entering'!N64,'By Entrance Entering'!N92,'By Entrance Entering'!N120,'By Entrance Entering'!N148,'By Entrance Entering'!N176,'By Entrance Entering'!N204,'By Entrance Entering'!N232,'By Entrance Entering'!N260,'By Entrance Entering'!N288,'By Entrance Entering'!N316,'By Entrance Entering'!N344,'By Entrance Entering'!N372)</f>
        <v>50</v>
      </c>
      <c r="O8" s="17">
        <f>SUM('By Entrance Entering'!O8,'By Entrance Entering'!O36,'By Entrance Entering'!O64,'By Entrance Entering'!O92,'By Entrance Entering'!O120,'By Entrance Entering'!O148,'By Entrance Entering'!O176,'By Entrance Entering'!O204,'By Entrance Entering'!O232,'By Entrance Entering'!O260,'By Entrance Entering'!O288,'By Entrance Entering'!O316,'By Entrance Entering'!O344,'By Entrance Entering'!O372)</f>
        <v>28</v>
      </c>
      <c r="P8" s="17">
        <f>SUM('By Entrance Entering'!P8,'By Entrance Entering'!P36,'By Entrance Entering'!P64,'By Entrance Entering'!P92,'By Entrance Entering'!P120,'By Entrance Entering'!P148,'By Entrance Entering'!P176,'By Entrance Entering'!P204,'By Entrance Entering'!P232,'By Entrance Entering'!P260,'By Entrance Entering'!P288,'By Entrance Entering'!P316,'By Entrance Entering'!P344,'By Entrance Entering'!P372)</f>
        <v>17</v>
      </c>
      <c r="Q8" s="17">
        <f>SUM('By Entrance Entering'!Q8,'By Entrance Entering'!Q36,'By Entrance Entering'!Q64,'By Entrance Entering'!Q92,'By Entrance Entering'!Q120,'By Entrance Entering'!Q148,'By Entrance Entering'!Q176,'By Entrance Entering'!Q204,'By Entrance Entering'!Q232,'By Entrance Entering'!Q260,'By Entrance Entering'!Q288,'By Entrance Entering'!Q316,'By Entrance Entering'!Q344,'By Entrance Entering'!Q372)</f>
        <v>4</v>
      </c>
      <c r="R8" s="17">
        <f>SUM('By Entrance Entering'!R8,'By Entrance Entering'!R36,'By Entrance Entering'!R64,'By Entrance Entering'!R92,'By Entrance Entering'!R120,'By Entrance Entering'!R148,'By Entrance Entering'!R176,'By Entrance Entering'!R204,'By Entrance Entering'!R232,'By Entrance Entering'!R260,'By Entrance Entering'!R288,'By Entrance Entering'!R316,'By Entrance Entering'!R344,'By Entrance Entering'!R372)</f>
        <v>9</v>
      </c>
      <c r="S8" s="18">
        <f aca="true" t="shared" si="0" ref="S8:S62">SUM(C8:R8)</f>
        <v>1359</v>
      </c>
    </row>
    <row r="9" spans="1:19" ht="12">
      <c r="A9" s="71"/>
      <c r="B9" s="15" t="s">
        <v>7</v>
      </c>
      <c r="C9" s="16">
        <f>SUM('By Entrance Entering'!C9,'By Entrance Entering'!C37,'By Entrance Entering'!C65,'By Entrance Entering'!C93,'By Entrance Entering'!C121,'By Entrance Entering'!C149,'By Entrance Entering'!C177,'By Entrance Entering'!C205,'By Entrance Entering'!C233,'By Entrance Entering'!C261,'By Entrance Entering'!C289,'By Entrance Entering'!C317,'By Entrance Entering'!C345,'By Entrance Entering'!C373)</f>
        <v>28</v>
      </c>
      <c r="D9" s="17">
        <f>SUM('By Entrance Entering'!D9,'By Entrance Entering'!D37,'By Entrance Entering'!D65,'By Entrance Entering'!D93,'By Entrance Entering'!D121,'By Entrance Entering'!D149,'By Entrance Entering'!D177,'By Entrance Entering'!D205,'By Entrance Entering'!D233,'By Entrance Entering'!D261,'By Entrance Entering'!D289,'By Entrance Entering'!D317,'By Entrance Entering'!D345,'By Entrance Entering'!D373)</f>
        <v>183</v>
      </c>
      <c r="E9" s="17">
        <f>SUM('By Entrance Entering'!E9,'By Entrance Entering'!E37,'By Entrance Entering'!E65,'By Entrance Entering'!E93,'By Entrance Entering'!E121,'By Entrance Entering'!E149,'By Entrance Entering'!E177,'By Entrance Entering'!E205,'By Entrance Entering'!E233,'By Entrance Entering'!E261,'By Entrance Entering'!E289,'By Entrance Entering'!E317,'By Entrance Entering'!E345,'By Entrance Entering'!E373)</f>
        <v>247</v>
      </c>
      <c r="F9" s="17">
        <f>SUM('By Entrance Entering'!F9,'By Entrance Entering'!F37,'By Entrance Entering'!F65,'By Entrance Entering'!F93,'By Entrance Entering'!F121,'By Entrance Entering'!F149,'By Entrance Entering'!F177,'By Entrance Entering'!F205,'By Entrance Entering'!F233,'By Entrance Entering'!F261,'By Entrance Entering'!F289,'By Entrance Entering'!F317,'By Entrance Entering'!F345,'By Entrance Entering'!F373)</f>
        <v>237</v>
      </c>
      <c r="G9" s="17">
        <f>SUM('By Entrance Entering'!G9,'By Entrance Entering'!G37,'By Entrance Entering'!G65,'By Entrance Entering'!G93,'By Entrance Entering'!G121,'By Entrance Entering'!G149,'By Entrance Entering'!G177,'By Entrance Entering'!G205,'By Entrance Entering'!G233,'By Entrance Entering'!G261,'By Entrance Entering'!G289,'By Entrance Entering'!G317,'By Entrance Entering'!G345,'By Entrance Entering'!G373)</f>
        <v>150</v>
      </c>
      <c r="H9" s="17">
        <f>SUM('By Entrance Entering'!H9,'By Entrance Entering'!H37,'By Entrance Entering'!H65,'By Entrance Entering'!H93,'By Entrance Entering'!H121,'By Entrance Entering'!H149,'By Entrance Entering'!H177,'By Entrance Entering'!H205,'By Entrance Entering'!H233,'By Entrance Entering'!H261,'By Entrance Entering'!H289,'By Entrance Entering'!H317,'By Entrance Entering'!H345,'By Entrance Entering'!H373)</f>
        <v>98</v>
      </c>
      <c r="I9" s="17">
        <f>SUM('By Entrance Entering'!I9,'By Entrance Entering'!I37,'By Entrance Entering'!I65,'By Entrance Entering'!I93,'By Entrance Entering'!I121,'By Entrance Entering'!I149,'By Entrance Entering'!I177,'By Entrance Entering'!I205,'By Entrance Entering'!I233,'By Entrance Entering'!I261,'By Entrance Entering'!I289,'By Entrance Entering'!I317,'By Entrance Entering'!I345,'By Entrance Entering'!I373)</f>
        <v>93</v>
      </c>
      <c r="J9" s="17">
        <f>SUM('By Entrance Entering'!J9,'By Entrance Entering'!J37,'By Entrance Entering'!J65,'By Entrance Entering'!J93,'By Entrance Entering'!J121,'By Entrance Entering'!J149,'By Entrance Entering'!J177,'By Entrance Entering'!J205,'By Entrance Entering'!J233,'By Entrance Entering'!J261,'By Entrance Entering'!J289,'By Entrance Entering'!J317,'By Entrance Entering'!J345,'By Entrance Entering'!J373)</f>
        <v>70</v>
      </c>
      <c r="K9" s="17">
        <f>SUM('By Entrance Entering'!K9,'By Entrance Entering'!K37,'By Entrance Entering'!K65,'By Entrance Entering'!K93,'By Entrance Entering'!K121,'By Entrance Entering'!K149,'By Entrance Entering'!K177,'By Entrance Entering'!K205,'By Entrance Entering'!K233,'By Entrance Entering'!K261,'By Entrance Entering'!K289,'By Entrance Entering'!K317,'By Entrance Entering'!K345,'By Entrance Entering'!K373)</f>
        <v>55</v>
      </c>
      <c r="L9" s="17">
        <f>SUM('By Entrance Entering'!L9,'By Entrance Entering'!L37,'By Entrance Entering'!L65,'By Entrance Entering'!L93,'By Entrance Entering'!L121,'By Entrance Entering'!L149,'By Entrance Entering'!L177,'By Entrance Entering'!L205,'By Entrance Entering'!L233,'By Entrance Entering'!L261,'By Entrance Entering'!L289,'By Entrance Entering'!L317,'By Entrance Entering'!L345,'By Entrance Entering'!L373)</f>
        <v>46</v>
      </c>
      <c r="M9" s="17">
        <f>SUM('By Entrance Entering'!M9,'By Entrance Entering'!M37,'By Entrance Entering'!M65,'By Entrance Entering'!M93,'By Entrance Entering'!M121,'By Entrance Entering'!M149,'By Entrance Entering'!M177,'By Entrance Entering'!M205,'By Entrance Entering'!M233,'By Entrance Entering'!M261,'By Entrance Entering'!M289,'By Entrance Entering'!M317,'By Entrance Entering'!M345,'By Entrance Entering'!M373)</f>
        <v>46</v>
      </c>
      <c r="N9" s="17">
        <f>SUM('By Entrance Entering'!N9,'By Entrance Entering'!N37,'By Entrance Entering'!N65,'By Entrance Entering'!N93,'By Entrance Entering'!N121,'By Entrance Entering'!N149,'By Entrance Entering'!N177,'By Entrance Entering'!N205,'By Entrance Entering'!N233,'By Entrance Entering'!N261,'By Entrance Entering'!N289,'By Entrance Entering'!N317,'By Entrance Entering'!N345,'By Entrance Entering'!N373)</f>
        <v>50</v>
      </c>
      <c r="O9" s="17">
        <f>SUM('By Entrance Entering'!O9,'By Entrance Entering'!O37,'By Entrance Entering'!O65,'By Entrance Entering'!O93,'By Entrance Entering'!O121,'By Entrance Entering'!O149,'By Entrance Entering'!O177,'By Entrance Entering'!O205,'By Entrance Entering'!O233,'By Entrance Entering'!O261,'By Entrance Entering'!O289,'By Entrance Entering'!O317,'By Entrance Entering'!O345,'By Entrance Entering'!O373)</f>
        <v>28</v>
      </c>
      <c r="P9" s="17">
        <f>SUM('By Entrance Entering'!P9,'By Entrance Entering'!P37,'By Entrance Entering'!P65,'By Entrance Entering'!P93,'By Entrance Entering'!P121,'By Entrance Entering'!P149,'By Entrance Entering'!P177,'By Entrance Entering'!P205,'By Entrance Entering'!P233,'By Entrance Entering'!P261,'By Entrance Entering'!P289,'By Entrance Entering'!P317,'By Entrance Entering'!P345,'By Entrance Entering'!P373)</f>
        <v>17</v>
      </c>
      <c r="Q9" s="17">
        <f>SUM('By Entrance Entering'!Q9,'By Entrance Entering'!Q37,'By Entrance Entering'!Q65,'By Entrance Entering'!Q93,'By Entrance Entering'!Q121,'By Entrance Entering'!Q149,'By Entrance Entering'!Q177,'By Entrance Entering'!Q205,'By Entrance Entering'!Q233,'By Entrance Entering'!Q261,'By Entrance Entering'!Q289,'By Entrance Entering'!Q317,'By Entrance Entering'!Q345,'By Entrance Entering'!Q373)</f>
        <v>4</v>
      </c>
      <c r="R9" s="17">
        <f>SUM('By Entrance Entering'!R9,'By Entrance Entering'!R37,'By Entrance Entering'!R65,'By Entrance Entering'!R93,'By Entrance Entering'!R121,'By Entrance Entering'!R149,'By Entrance Entering'!R177,'By Entrance Entering'!R205,'By Entrance Entering'!R233,'By Entrance Entering'!R261,'By Entrance Entering'!R289,'By Entrance Entering'!R317,'By Entrance Entering'!R345,'By Entrance Entering'!R373)</f>
        <v>11</v>
      </c>
      <c r="S9" s="18">
        <f t="shared" si="0"/>
        <v>1363</v>
      </c>
    </row>
    <row r="10" spans="1:19" ht="12">
      <c r="A10" s="71"/>
      <c r="B10" s="11" t="s">
        <v>72</v>
      </c>
      <c r="C10" s="19">
        <f>SUM('By Entrance Entering'!C10,'By Entrance Entering'!C38,'By Entrance Entering'!C66,'By Entrance Entering'!C94,'By Entrance Entering'!C122,'By Entrance Entering'!C150,'By Entrance Entering'!C178,'By Entrance Entering'!C206,'By Entrance Entering'!C234,'By Entrance Entering'!C262,'By Entrance Entering'!C290,'By Entrance Entering'!C318,'By Entrance Entering'!C346,'By Entrance Entering'!C374)</f>
        <v>16</v>
      </c>
      <c r="D10" s="20">
        <f>SUM('By Entrance Entering'!D10,'By Entrance Entering'!D38,'By Entrance Entering'!D66,'By Entrance Entering'!D94,'By Entrance Entering'!D122,'By Entrance Entering'!D150,'By Entrance Entering'!D178,'By Entrance Entering'!D206,'By Entrance Entering'!D234,'By Entrance Entering'!D262,'By Entrance Entering'!D290,'By Entrance Entering'!D318,'By Entrance Entering'!D346,'By Entrance Entering'!D374)</f>
        <v>24</v>
      </c>
      <c r="E10" s="20">
        <f>SUM('By Entrance Entering'!E10,'By Entrance Entering'!E38,'By Entrance Entering'!E66,'By Entrance Entering'!E94,'By Entrance Entering'!E122,'By Entrance Entering'!E150,'By Entrance Entering'!E178,'By Entrance Entering'!E206,'By Entrance Entering'!E234,'By Entrance Entering'!E262,'By Entrance Entering'!E290,'By Entrance Entering'!E318,'By Entrance Entering'!E346,'By Entrance Entering'!E374)</f>
        <v>26</v>
      </c>
      <c r="F10" s="20">
        <f>SUM('By Entrance Entering'!F10,'By Entrance Entering'!F38,'By Entrance Entering'!F66,'By Entrance Entering'!F94,'By Entrance Entering'!F122,'By Entrance Entering'!F150,'By Entrance Entering'!F178,'By Entrance Entering'!F206,'By Entrance Entering'!F234,'By Entrance Entering'!F262,'By Entrance Entering'!F290,'By Entrance Entering'!F318,'By Entrance Entering'!F346,'By Entrance Entering'!F374)</f>
        <v>40</v>
      </c>
      <c r="G10" s="20">
        <f>SUM('By Entrance Entering'!G10,'By Entrance Entering'!G38,'By Entrance Entering'!G66,'By Entrance Entering'!G94,'By Entrance Entering'!G122,'By Entrance Entering'!G150,'By Entrance Entering'!G178,'By Entrance Entering'!G206,'By Entrance Entering'!G234,'By Entrance Entering'!G262,'By Entrance Entering'!G290,'By Entrance Entering'!G318,'By Entrance Entering'!G346,'By Entrance Entering'!G374)</f>
        <v>32</v>
      </c>
      <c r="H10" s="20">
        <f>SUM('By Entrance Entering'!H10,'By Entrance Entering'!H38,'By Entrance Entering'!H66,'By Entrance Entering'!H94,'By Entrance Entering'!H122,'By Entrance Entering'!H150,'By Entrance Entering'!H178,'By Entrance Entering'!H206,'By Entrance Entering'!H234,'By Entrance Entering'!H262,'By Entrance Entering'!H290,'By Entrance Entering'!H318,'By Entrance Entering'!H346,'By Entrance Entering'!H374)</f>
        <v>23</v>
      </c>
      <c r="I10" s="20">
        <f>SUM('By Entrance Entering'!I10,'By Entrance Entering'!I38,'By Entrance Entering'!I66,'By Entrance Entering'!I94,'By Entrance Entering'!I122,'By Entrance Entering'!I150,'By Entrance Entering'!I178,'By Entrance Entering'!I206,'By Entrance Entering'!I234,'By Entrance Entering'!I262,'By Entrance Entering'!I290,'By Entrance Entering'!I318,'By Entrance Entering'!I346,'By Entrance Entering'!I374)</f>
        <v>19</v>
      </c>
      <c r="J10" s="20">
        <f>SUM('By Entrance Entering'!J10,'By Entrance Entering'!J38,'By Entrance Entering'!J66,'By Entrance Entering'!J94,'By Entrance Entering'!J122,'By Entrance Entering'!J150,'By Entrance Entering'!J178,'By Entrance Entering'!J206,'By Entrance Entering'!J234,'By Entrance Entering'!J262,'By Entrance Entering'!J290,'By Entrance Entering'!J318,'By Entrance Entering'!J346,'By Entrance Entering'!J374)</f>
        <v>16</v>
      </c>
      <c r="K10" s="20">
        <f>SUM('By Entrance Entering'!K10,'By Entrance Entering'!K38,'By Entrance Entering'!K66,'By Entrance Entering'!K94,'By Entrance Entering'!K122,'By Entrance Entering'!K150,'By Entrance Entering'!K178,'By Entrance Entering'!K206,'By Entrance Entering'!K234,'By Entrance Entering'!K262,'By Entrance Entering'!K290,'By Entrance Entering'!K318,'By Entrance Entering'!K346,'By Entrance Entering'!K374)</f>
        <v>16</v>
      </c>
      <c r="L10" s="20">
        <f>SUM('By Entrance Entering'!L10,'By Entrance Entering'!L38,'By Entrance Entering'!L66,'By Entrance Entering'!L94,'By Entrance Entering'!L122,'By Entrance Entering'!L150,'By Entrance Entering'!L178,'By Entrance Entering'!L206,'By Entrance Entering'!L234,'By Entrance Entering'!L262,'By Entrance Entering'!L290,'By Entrance Entering'!L318,'By Entrance Entering'!L346,'By Entrance Entering'!L374)</f>
        <v>10</v>
      </c>
      <c r="M10" s="20">
        <f>SUM('By Entrance Entering'!M10,'By Entrance Entering'!M38,'By Entrance Entering'!M66,'By Entrance Entering'!M94,'By Entrance Entering'!M122,'By Entrance Entering'!M150,'By Entrance Entering'!M178,'By Entrance Entering'!M206,'By Entrance Entering'!M234,'By Entrance Entering'!M262,'By Entrance Entering'!M290,'By Entrance Entering'!M318,'By Entrance Entering'!M346,'By Entrance Entering'!M374)</f>
        <v>9</v>
      </c>
      <c r="N10" s="20">
        <f>SUM('By Entrance Entering'!N10,'By Entrance Entering'!N38,'By Entrance Entering'!N66,'By Entrance Entering'!N94,'By Entrance Entering'!N122,'By Entrance Entering'!N150,'By Entrance Entering'!N178,'By Entrance Entering'!N206,'By Entrance Entering'!N234,'By Entrance Entering'!N262,'By Entrance Entering'!N290,'By Entrance Entering'!N318,'By Entrance Entering'!N346,'By Entrance Entering'!N374)</f>
        <v>8</v>
      </c>
      <c r="O10" s="20">
        <f>SUM('By Entrance Entering'!O10,'By Entrance Entering'!O38,'By Entrance Entering'!O66,'By Entrance Entering'!O94,'By Entrance Entering'!O122,'By Entrance Entering'!O150,'By Entrance Entering'!O178,'By Entrance Entering'!O206,'By Entrance Entering'!O234,'By Entrance Entering'!O262,'By Entrance Entering'!O290,'By Entrance Entering'!O318,'By Entrance Entering'!O346,'By Entrance Entering'!O374)</f>
        <v>9</v>
      </c>
      <c r="P10" s="20">
        <f>SUM('By Entrance Entering'!P10,'By Entrance Entering'!P38,'By Entrance Entering'!P66,'By Entrance Entering'!P94,'By Entrance Entering'!P122,'By Entrance Entering'!P150,'By Entrance Entering'!P178,'By Entrance Entering'!P206,'By Entrance Entering'!P234,'By Entrance Entering'!P262,'By Entrance Entering'!P290,'By Entrance Entering'!P318,'By Entrance Entering'!P346,'By Entrance Entering'!P374)</f>
        <v>5</v>
      </c>
      <c r="Q10" s="20">
        <f>SUM('By Entrance Entering'!Q10,'By Entrance Entering'!Q38,'By Entrance Entering'!Q66,'By Entrance Entering'!Q94,'By Entrance Entering'!Q122,'By Entrance Entering'!Q150,'By Entrance Entering'!Q178,'By Entrance Entering'!Q206,'By Entrance Entering'!Q234,'By Entrance Entering'!Q262,'By Entrance Entering'!Q290,'By Entrance Entering'!Q318,'By Entrance Entering'!Q346,'By Entrance Entering'!Q374)</f>
        <v>4</v>
      </c>
      <c r="R10" s="20">
        <f>SUM('By Entrance Entering'!R10,'By Entrance Entering'!R38,'By Entrance Entering'!R66,'By Entrance Entering'!R94,'By Entrance Entering'!R122,'By Entrance Entering'!R150,'By Entrance Entering'!R178,'By Entrance Entering'!R206,'By Entrance Entering'!R234,'By Entrance Entering'!R262,'By Entrance Entering'!R290,'By Entrance Entering'!R318,'By Entrance Entering'!R346,'By Entrance Entering'!R374)</f>
        <v>3</v>
      </c>
      <c r="S10" s="14">
        <f t="shared" si="0"/>
        <v>260</v>
      </c>
    </row>
    <row r="11" spans="1:19" ht="12">
      <c r="A11" s="71"/>
      <c r="B11" s="11" t="s">
        <v>73</v>
      </c>
      <c r="C11" s="19">
        <f>SUM('By Entrance Entering'!C11,'By Entrance Entering'!C39,'By Entrance Entering'!C67,'By Entrance Entering'!C95,'By Entrance Entering'!C123,'By Entrance Entering'!C151,'By Entrance Entering'!C179,'By Entrance Entering'!C207,'By Entrance Entering'!C235,'By Entrance Entering'!C263,'By Entrance Entering'!C291,'By Entrance Entering'!C319,'By Entrance Entering'!C347,'By Entrance Entering'!C375)</f>
        <v>16</v>
      </c>
      <c r="D11" s="20">
        <f>SUM('By Entrance Entering'!D11,'By Entrance Entering'!D39,'By Entrance Entering'!D67,'By Entrance Entering'!D95,'By Entrance Entering'!D123,'By Entrance Entering'!D151,'By Entrance Entering'!D179,'By Entrance Entering'!D207,'By Entrance Entering'!D235,'By Entrance Entering'!D263,'By Entrance Entering'!D291,'By Entrance Entering'!D319,'By Entrance Entering'!D347,'By Entrance Entering'!D375)</f>
        <v>25</v>
      </c>
      <c r="E11" s="20">
        <f>SUM('By Entrance Entering'!E11,'By Entrance Entering'!E39,'By Entrance Entering'!E67,'By Entrance Entering'!E95,'By Entrance Entering'!E123,'By Entrance Entering'!E151,'By Entrance Entering'!E179,'By Entrance Entering'!E207,'By Entrance Entering'!E235,'By Entrance Entering'!E263,'By Entrance Entering'!E291,'By Entrance Entering'!E319,'By Entrance Entering'!E347,'By Entrance Entering'!E375)</f>
        <v>26</v>
      </c>
      <c r="F11" s="20">
        <f>SUM('By Entrance Entering'!F11,'By Entrance Entering'!F39,'By Entrance Entering'!F67,'By Entrance Entering'!F95,'By Entrance Entering'!F123,'By Entrance Entering'!F151,'By Entrance Entering'!F179,'By Entrance Entering'!F207,'By Entrance Entering'!F235,'By Entrance Entering'!F263,'By Entrance Entering'!F291,'By Entrance Entering'!F319,'By Entrance Entering'!F347,'By Entrance Entering'!F375)</f>
        <v>42</v>
      </c>
      <c r="G11" s="20">
        <f>SUM('By Entrance Entering'!G11,'By Entrance Entering'!G39,'By Entrance Entering'!G67,'By Entrance Entering'!G95,'By Entrance Entering'!G123,'By Entrance Entering'!G151,'By Entrance Entering'!G179,'By Entrance Entering'!G207,'By Entrance Entering'!G235,'By Entrance Entering'!G263,'By Entrance Entering'!G291,'By Entrance Entering'!G319,'By Entrance Entering'!G347,'By Entrance Entering'!G375)</f>
        <v>34</v>
      </c>
      <c r="H11" s="20">
        <f>SUM('By Entrance Entering'!H11,'By Entrance Entering'!H39,'By Entrance Entering'!H67,'By Entrance Entering'!H95,'By Entrance Entering'!H123,'By Entrance Entering'!H151,'By Entrance Entering'!H179,'By Entrance Entering'!H207,'By Entrance Entering'!H235,'By Entrance Entering'!H263,'By Entrance Entering'!H291,'By Entrance Entering'!H319,'By Entrance Entering'!H347,'By Entrance Entering'!H375)</f>
        <v>26</v>
      </c>
      <c r="I11" s="20">
        <f>SUM('By Entrance Entering'!I11,'By Entrance Entering'!I39,'By Entrance Entering'!I67,'By Entrance Entering'!I95,'By Entrance Entering'!I123,'By Entrance Entering'!I151,'By Entrance Entering'!I179,'By Entrance Entering'!I207,'By Entrance Entering'!I235,'By Entrance Entering'!I263,'By Entrance Entering'!I291,'By Entrance Entering'!I319,'By Entrance Entering'!I347,'By Entrance Entering'!I375)</f>
        <v>21</v>
      </c>
      <c r="J11" s="20">
        <f>SUM('By Entrance Entering'!J11,'By Entrance Entering'!J39,'By Entrance Entering'!J67,'By Entrance Entering'!J95,'By Entrance Entering'!J123,'By Entrance Entering'!J151,'By Entrance Entering'!J179,'By Entrance Entering'!J207,'By Entrance Entering'!J235,'By Entrance Entering'!J263,'By Entrance Entering'!J291,'By Entrance Entering'!J319,'By Entrance Entering'!J347,'By Entrance Entering'!J375)</f>
        <v>16</v>
      </c>
      <c r="K11" s="20">
        <f>SUM('By Entrance Entering'!K11,'By Entrance Entering'!K39,'By Entrance Entering'!K67,'By Entrance Entering'!K95,'By Entrance Entering'!K123,'By Entrance Entering'!K151,'By Entrance Entering'!K179,'By Entrance Entering'!K207,'By Entrance Entering'!K235,'By Entrance Entering'!K263,'By Entrance Entering'!K291,'By Entrance Entering'!K319,'By Entrance Entering'!K347,'By Entrance Entering'!K375)</f>
        <v>17</v>
      </c>
      <c r="L11" s="20">
        <f>SUM('By Entrance Entering'!L11,'By Entrance Entering'!L39,'By Entrance Entering'!L67,'By Entrance Entering'!L95,'By Entrance Entering'!L123,'By Entrance Entering'!L151,'By Entrance Entering'!L179,'By Entrance Entering'!L207,'By Entrance Entering'!L235,'By Entrance Entering'!L263,'By Entrance Entering'!L291,'By Entrance Entering'!L319,'By Entrance Entering'!L347,'By Entrance Entering'!L375)</f>
        <v>10</v>
      </c>
      <c r="M11" s="20">
        <f>SUM('By Entrance Entering'!M11,'By Entrance Entering'!M39,'By Entrance Entering'!M67,'By Entrance Entering'!M95,'By Entrance Entering'!M123,'By Entrance Entering'!M151,'By Entrance Entering'!M179,'By Entrance Entering'!M207,'By Entrance Entering'!M235,'By Entrance Entering'!M263,'By Entrance Entering'!M291,'By Entrance Entering'!M319,'By Entrance Entering'!M347,'By Entrance Entering'!M375)</f>
        <v>10</v>
      </c>
      <c r="N11" s="20">
        <f>SUM('By Entrance Entering'!N11,'By Entrance Entering'!N39,'By Entrance Entering'!N67,'By Entrance Entering'!N95,'By Entrance Entering'!N123,'By Entrance Entering'!N151,'By Entrance Entering'!N179,'By Entrance Entering'!N207,'By Entrance Entering'!N235,'By Entrance Entering'!N263,'By Entrance Entering'!N291,'By Entrance Entering'!N319,'By Entrance Entering'!N347,'By Entrance Entering'!N375)</f>
        <v>8</v>
      </c>
      <c r="O11" s="20">
        <f>SUM('By Entrance Entering'!O11,'By Entrance Entering'!O39,'By Entrance Entering'!O67,'By Entrance Entering'!O95,'By Entrance Entering'!O123,'By Entrance Entering'!O151,'By Entrance Entering'!O179,'By Entrance Entering'!O207,'By Entrance Entering'!O235,'By Entrance Entering'!O263,'By Entrance Entering'!O291,'By Entrance Entering'!O319,'By Entrance Entering'!O347,'By Entrance Entering'!O375)</f>
        <v>11</v>
      </c>
      <c r="P11" s="20">
        <f>SUM('By Entrance Entering'!P11,'By Entrance Entering'!P39,'By Entrance Entering'!P67,'By Entrance Entering'!P95,'By Entrance Entering'!P123,'By Entrance Entering'!P151,'By Entrance Entering'!P179,'By Entrance Entering'!P207,'By Entrance Entering'!P235,'By Entrance Entering'!P263,'By Entrance Entering'!P291,'By Entrance Entering'!P319,'By Entrance Entering'!P347,'By Entrance Entering'!P375)</f>
        <v>5</v>
      </c>
      <c r="Q11" s="20">
        <f>SUM('By Entrance Entering'!Q11,'By Entrance Entering'!Q39,'By Entrance Entering'!Q67,'By Entrance Entering'!Q95,'By Entrance Entering'!Q123,'By Entrance Entering'!Q151,'By Entrance Entering'!Q179,'By Entrance Entering'!Q207,'By Entrance Entering'!Q235,'By Entrance Entering'!Q263,'By Entrance Entering'!Q291,'By Entrance Entering'!Q319,'By Entrance Entering'!Q347,'By Entrance Entering'!Q375)</f>
        <v>4</v>
      </c>
      <c r="R11" s="20">
        <f>SUM('By Entrance Entering'!R11,'By Entrance Entering'!R39,'By Entrance Entering'!R67,'By Entrance Entering'!R95,'By Entrance Entering'!R123,'By Entrance Entering'!R151,'By Entrance Entering'!R179,'By Entrance Entering'!R207,'By Entrance Entering'!R235,'By Entrance Entering'!R263,'By Entrance Entering'!R291,'By Entrance Entering'!R319,'By Entrance Entering'!R347,'By Entrance Entering'!R375)</f>
        <v>3</v>
      </c>
      <c r="S11" s="14">
        <f t="shared" si="0"/>
        <v>274</v>
      </c>
    </row>
    <row r="12" spans="1:19" ht="12">
      <c r="A12" s="71"/>
      <c r="B12" s="15" t="s">
        <v>87</v>
      </c>
      <c r="C12" s="16">
        <f>SUM('By Entrance Entering'!C12,'By Entrance Entering'!C40,'By Entrance Entering'!C68,'By Entrance Entering'!C96,'By Entrance Entering'!C124,'By Entrance Entering'!C152,'By Entrance Entering'!C180,'By Entrance Entering'!C208,'By Entrance Entering'!C236,'By Entrance Entering'!C264,'By Entrance Entering'!C292,'By Entrance Entering'!C320,'By Entrance Entering'!C348,'By Entrance Entering'!C376)</f>
        <v>1520</v>
      </c>
      <c r="D12" s="17">
        <f>SUM('By Entrance Entering'!D12,'By Entrance Entering'!D40,'By Entrance Entering'!D68,'By Entrance Entering'!D96,'By Entrance Entering'!D124,'By Entrance Entering'!D152,'By Entrance Entering'!D180,'By Entrance Entering'!D208,'By Entrance Entering'!D236,'By Entrance Entering'!D264,'By Entrance Entering'!D292,'By Entrance Entering'!D320,'By Entrance Entering'!D348,'By Entrance Entering'!D376)</f>
        <v>3038</v>
      </c>
      <c r="E12" s="17">
        <f>SUM('By Entrance Entering'!E12,'By Entrance Entering'!E40,'By Entrance Entering'!E68,'By Entrance Entering'!E96,'By Entrance Entering'!E124,'By Entrance Entering'!E152,'By Entrance Entering'!E180,'By Entrance Entering'!E208,'By Entrance Entering'!E236,'By Entrance Entering'!E264,'By Entrance Entering'!E292,'By Entrance Entering'!E320,'By Entrance Entering'!E348,'By Entrance Entering'!E376)</f>
        <v>2966</v>
      </c>
      <c r="F12" s="17">
        <f>SUM('By Entrance Entering'!F12,'By Entrance Entering'!F40,'By Entrance Entering'!F68,'By Entrance Entering'!F96,'By Entrance Entering'!F124,'By Entrance Entering'!F152,'By Entrance Entering'!F180,'By Entrance Entering'!F208,'By Entrance Entering'!F236,'By Entrance Entering'!F264,'By Entrance Entering'!F292,'By Entrance Entering'!F320,'By Entrance Entering'!F348,'By Entrance Entering'!F376)</f>
        <v>2549</v>
      </c>
      <c r="G12" s="17">
        <f>SUM('By Entrance Entering'!G12,'By Entrance Entering'!G40,'By Entrance Entering'!G68,'By Entrance Entering'!G96,'By Entrance Entering'!G124,'By Entrance Entering'!G152,'By Entrance Entering'!G180,'By Entrance Entering'!G208,'By Entrance Entering'!G236,'By Entrance Entering'!G264,'By Entrance Entering'!G292,'By Entrance Entering'!G320,'By Entrance Entering'!G348,'By Entrance Entering'!G376)</f>
        <v>1709</v>
      </c>
      <c r="H12" s="17">
        <f>SUM('By Entrance Entering'!H12,'By Entrance Entering'!H40,'By Entrance Entering'!H68,'By Entrance Entering'!H96,'By Entrance Entering'!H124,'By Entrance Entering'!H152,'By Entrance Entering'!H180,'By Entrance Entering'!H208,'By Entrance Entering'!H236,'By Entrance Entering'!H264,'By Entrance Entering'!H292,'By Entrance Entering'!H320,'By Entrance Entering'!H348,'By Entrance Entering'!H376)</f>
        <v>1301</v>
      </c>
      <c r="I12" s="17">
        <f>SUM('By Entrance Entering'!I12,'By Entrance Entering'!I40,'By Entrance Entering'!I68,'By Entrance Entering'!I96,'By Entrance Entering'!I124,'By Entrance Entering'!I152,'By Entrance Entering'!I180,'By Entrance Entering'!I208,'By Entrance Entering'!I236,'By Entrance Entering'!I264,'By Entrance Entering'!I292,'By Entrance Entering'!I320,'By Entrance Entering'!I348,'By Entrance Entering'!I376)</f>
        <v>1500</v>
      </c>
      <c r="J12" s="17">
        <f>SUM('By Entrance Entering'!J12,'By Entrance Entering'!J40,'By Entrance Entering'!J68,'By Entrance Entering'!J96,'By Entrance Entering'!J124,'By Entrance Entering'!J152,'By Entrance Entering'!J180,'By Entrance Entering'!J208,'By Entrance Entering'!J236,'By Entrance Entering'!J264,'By Entrance Entering'!J292,'By Entrance Entering'!J320,'By Entrance Entering'!J348,'By Entrance Entering'!J376)</f>
        <v>1347</v>
      </c>
      <c r="K12" s="17">
        <f>SUM('By Entrance Entering'!K12,'By Entrance Entering'!K40,'By Entrance Entering'!K68,'By Entrance Entering'!K96,'By Entrance Entering'!K124,'By Entrance Entering'!K152,'By Entrance Entering'!K180,'By Entrance Entering'!K208,'By Entrance Entering'!K236,'By Entrance Entering'!K264,'By Entrance Entering'!K292,'By Entrance Entering'!K320,'By Entrance Entering'!K348,'By Entrance Entering'!K376)</f>
        <v>1137</v>
      </c>
      <c r="L12" s="17">
        <f>SUM('By Entrance Entering'!L12,'By Entrance Entering'!L40,'By Entrance Entering'!L68,'By Entrance Entering'!L96,'By Entrance Entering'!L124,'By Entrance Entering'!L152,'By Entrance Entering'!L180,'By Entrance Entering'!L208,'By Entrance Entering'!L236,'By Entrance Entering'!L264,'By Entrance Entering'!L292,'By Entrance Entering'!L320,'By Entrance Entering'!L348,'By Entrance Entering'!L376)</f>
        <v>1326</v>
      </c>
      <c r="M12" s="17">
        <f>SUM('By Entrance Entering'!M12,'By Entrance Entering'!M40,'By Entrance Entering'!M68,'By Entrance Entering'!M96,'By Entrance Entering'!M124,'By Entrance Entering'!M152,'By Entrance Entering'!M180,'By Entrance Entering'!M208,'By Entrance Entering'!M236,'By Entrance Entering'!M264,'By Entrance Entering'!M292,'By Entrance Entering'!M320,'By Entrance Entering'!M348,'By Entrance Entering'!M376)</f>
        <v>1583</v>
      </c>
      <c r="N12" s="17">
        <f>SUM('By Entrance Entering'!N12,'By Entrance Entering'!N40,'By Entrance Entering'!N68,'By Entrance Entering'!N96,'By Entrance Entering'!N124,'By Entrance Entering'!N152,'By Entrance Entering'!N180,'By Entrance Entering'!N208,'By Entrance Entering'!N236,'By Entrance Entering'!N264,'By Entrance Entering'!N292,'By Entrance Entering'!N320,'By Entrance Entering'!N348,'By Entrance Entering'!N376)</f>
        <v>1436</v>
      </c>
      <c r="O12" s="17">
        <f>SUM('By Entrance Entering'!O12,'By Entrance Entering'!O40,'By Entrance Entering'!O68,'By Entrance Entering'!O96,'By Entrance Entering'!O124,'By Entrance Entering'!O152,'By Entrance Entering'!O180,'By Entrance Entering'!O208,'By Entrance Entering'!O236,'By Entrance Entering'!O264,'By Entrance Entering'!O292,'By Entrance Entering'!O320,'By Entrance Entering'!O348,'By Entrance Entering'!O376)</f>
        <v>1579</v>
      </c>
      <c r="P12" s="17">
        <f>SUM('By Entrance Entering'!P12,'By Entrance Entering'!P40,'By Entrance Entering'!P68,'By Entrance Entering'!P96,'By Entrance Entering'!P124,'By Entrance Entering'!P152,'By Entrance Entering'!P180,'By Entrance Entering'!P208,'By Entrance Entering'!P236,'By Entrance Entering'!P264,'By Entrance Entering'!P292,'By Entrance Entering'!P320,'By Entrance Entering'!P348,'By Entrance Entering'!P376)</f>
        <v>822</v>
      </c>
      <c r="Q12" s="17">
        <f>SUM('By Entrance Entering'!Q12,'By Entrance Entering'!Q40,'By Entrance Entering'!Q68,'By Entrance Entering'!Q96,'By Entrance Entering'!Q124,'By Entrance Entering'!Q152,'By Entrance Entering'!Q180,'By Entrance Entering'!Q208,'By Entrance Entering'!Q236,'By Entrance Entering'!Q264,'By Entrance Entering'!Q292,'By Entrance Entering'!Q320,'By Entrance Entering'!Q348,'By Entrance Entering'!Q376)</f>
        <v>648</v>
      </c>
      <c r="R12" s="17">
        <f>SUM('By Entrance Entering'!R12,'By Entrance Entering'!R40,'By Entrance Entering'!R68,'By Entrance Entering'!R96,'By Entrance Entering'!R124,'By Entrance Entering'!R152,'By Entrance Entering'!R180,'By Entrance Entering'!R208,'By Entrance Entering'!R236,'By Entrance Entering'!R264,'By Entrance Entering'!R292,'By Entrance Entering'!R320,'By Entrance Entering'!R348,'By Entrance Entering'!R376)</f>
        <v>446</v>
      </c>
      <c r="S12" s="18">
        <f t="shared" si="0"/>
        <v>24907</v>
      </c>
    </row>
    <row r="13" spans="1:19" ht="12">
      <c r="A13" s="71"/>
      <c r="B13" s="15" t="s">
        <v>88</v>
      </c>
      <c r="C13" s="16">
        <f>SUM('By Entrance Entering'!C13,'By Entrance Entering'!C41,'By Entrance Entering'!C69,'By Entrance Entering'!C97,'By Entrance Entering'!C125,'By Entrance Entering'!C153,'By Entrance Entering'!C181,'By Entrance Entering'!C209,'By Entrance Entering'!C237,'By Entrance Entering'!C265,'By Entrance Entering'!C293,'By Entrance Entering'!C321,'By Entrance Entering'!C349,'By Entrance Entering'!C377)</f>
        <v>229</v>
      </c>
      <c r="D13" s="17">
        <f>SUM('By Entrance Entering'!D13,'By Entrance Entering'!D41,'By Entrance Entering'!D69,'By Entrance Entering'!D97,'By Entrance Entering'!D125,'By Entrance Entering'!D153,'By Entrance Entering'!D181,'By Entrance Entering'!D209,'By Entrance Entering'!D237,'By Entrance Entering'!D265,'By Entrance Entering'!D293,'By Entrance Entering'!D321,'By Entrance Entering'!D349,'By Entrance Entering'!D377)</f>
        <v>605</v>
      </c>
      <c r="E13" s="17">
        <f>SUM('By Entrance Entering'!E13,'By Entrance Entering'!E41,'By Entrance Entering'!E69,'By Entrance Entering'!E97,'By Entrance Entering'!E125,'By Entrance Entering'!E153,'By Entrance Entering'!E181,'By Entrance Entering'!E209,'By Entrance Entering'!E237,'By Entrance Entering'!E265,'By Entrance Entering'!E293,'By Entrance Entering'!E321,'By Entrance Entering'!E349,'By Entrance Entering'!E377)</f>
        <v>838</v>
      </c>
      <c r="F13" s="17">
        <f>SUM('By Entrance Entering'!F13,'By Entrance Entering'!F41,'By Entrance Entering'!F69,'By Entrance Entering'!F97,'By Entrance Entering'!F125,'By Entrance Entering'!F153,'By Entrance Entering'!F181,'By Entrance Entering'!F209,'By Entrance Entering'!F237,'By Entrance Entering'!F265,'By Entrance Entering'!F293,'By Entrance Entering'!F321,'By Entrance Entering'!F349,'By Entrance Entering'!F377)</f>
        <v>905</v>
      </c>
      <c r="G13" s="17">
        <f>SUM('By Entrance Entering'!G13,'By Entrance Entering'!G41,'By Entrance Entering'!G69,'By Entrance Entering'!G97,'By Entrance Entering'!G125,'By Entrance Entering'!G153,'By Entrance Entering'!G181,'By Entrance Entering'!G209,'By Entrance Entering'!G237,'By Entrance Entering'!G265,'By Entrance Entering'!G293,'By Entrance Entering'!G321,'By Entrance Entering'!G349,'By Entrance Entering'!G377)</f>
        <v>686</v>
      </c>
      <c r="H13" s="17">
        <f>SUM('By Entrance Entering'!H13,'By Entrance Entering'!H41,'By Entrance Entering'!H69,'By Entrance Entering'!H97,'By Entrance Entering'!H125,'By Entrance Entering'!H153,'By Entrance Entering'!H181,'By Entrance Entering'!H209,'By Entrance Entering'!H237,'By Entrance Entering'!H265,'By Entrance Entering'!H293,'By Entrance Entering'!H321,'By Entrance Entering'!H349,'By Entrance Entering'!H377)</f>
        <v>487</v>
      </c>
      <c r="I13" s="17">
        <f>SUM('By Entrance Entering'!I13,'By Entrance Entering'!I41,'By Entrance Entering'!I69,'By Entrance Entering'!I97,'By Entrance Entering'!I125,'By Entrance Entering'!I153,'By Entrance Entering'!I181,'By Entrance Entering'!I209,'By Entrance Entering'!I237,'By Entrance Entering'!I265,'By Entrance Entering'!I293,'By Entrance Entering'!I321,'By Entrance Entering'!I349,'By Entrance Entering'!I377)</f>
        <v>604</v>
      </c>
      <c r="J13" s="17">
        <f>SUM('By Entrance Entering'!J13,'By Entrance Entering'!J41,'By Entrance Entering'!J69,'By Entrance Entering'!J97,'By Entrance Entering'!J125,'By Entrance Entering'!J153,'By Entrance Entering'!J181,'By Entrance Entering'!J209,'By Entrance Entering'!J237,'By Entrance Entering'!J265,'By Entrance Entering'!J293,'By Entrance Entering'!J321,'By Entrance Entering'!J349,'By Entrance Entering'!J377)</f>
        <v>543</v>
      </c>
      <c r="K13" s="17">
        <f>SUM('By Entrance Entering'!K13,'By Entrance Entering'!K41,'By Entrance Entering'!K69,'By Entrance Entering'!K97,'By Entrance Entering'!K125,'By Entrance Entering'!K153,'By Entrance Entering'!K181,'By Entrance Entering'!K209,'By Entrance Entering'!K237,'By Entrance Entering'!K265,'By Entrance Entering'!K293,'By Entrance Entering'!K321,'By Entrance Entering'!K349,'By Entrance Entering'!K377)</f>
        <v>395</v>
      </c>
      <c r="L13" s="17">
        <f>SUM('By Entrance Entering'!L13,'By Entrance Entering'!L41,'By Entrance Entering'!L69,'By Entrance Entering'!L97,'By Entrance Entering'!L125,'By Entrance Entering'!L153,'By Entrance Entering'!L181,'By Entrance Entering'!L209,'By Entrance Entering'!L237,'By Entrance Entering'!L265,'By Entrance Entering'!L293,'By Entrance Entering'!L321,'By Entrance Entering'!L349,'By Entrance Entering'!L377)</f>
        <v>396</v>
      </c>
      <c r="M13" s="17">
        <f>SUM('By Entrance Entering'!M13,'By Entrance Entering'!M41,'By Entrance Entering'!M69,'By Entrance Entering'!M97,'By Entrance Entering'!M125,'By Entrance Entering'!M153,'By Entrance Entering'!M181,'By Entrance Entering'!M209,'By Entrance Entering'!M237,'By Entrance Entering'!M265,'By Entrance Entering'!M293,'By Entrance Entering'!M321,'By Entrance Entering'!M349,'By Entrance Entering'!M377)</f>
        <v>304</v>
      </c>
      <c r="N13" s="17">
        <f>SUM('By Entrance Entering'!N13,'By Entrance Entering'!N41,'By Entrance Entering'!N69,'By Entrance Entering'!N97,'By Entrance Entering'!N125,'By Entrance Entering'!N153,'By Entrance Entering'!N181,'By Entrance Entering'!N209,'By Entrance Entering'!N237,'By Entrance Entering'!N265,'By Entrance Entering'!N293,'By Entrance Entering'!N321,'By Entrance Entering'!N349,'By Entrance Entering'!N377)</f>
        <v>280</v>
      </c>
      <c r="O13" s="17">
        <f>SUM('By Entrance Entering'!O13,'By Entrance Entering'!O41,'By Entrance Entering'!O69,'By Entrance Entering'!O97,'By Entrance Entering'!O125,'By Entrance Entering'!O153,'By Entrance Entering'!O181,'By Entrance Entering'!O209,'By Entrance Entering'!O237,'By Entrance Entering'!O265,'By Entrance Entering'!O293,'By Entrance Entering'!O321,'By Entrance Entering'!O349,'By Entrance Entering'!O377)</f>
        <v>304</v>
      </c>
      <c r="P13" s="17">
        <f>SUM('By Entrance Entering'!P13,'By Entrance Entering'!P41,'By Entrance Entering'!P69,'By Entrance Entering'!P97,'By Entrance Entering'!P125,'By Entrance Entering'!P153,'By Entrance Entering'!P181,'By Entrance Entering'!P209,'By Entrance Entering'!P237,'By Entrance Entering'!P265,'By Entrance Entering'!P293,'By Entrance Entering'!P321,'By Entrance Entering'!P349,'By Entrance Entering'!P377)</f>
        <v>212</v>
      </c>
      <c r="Q13" s="17">
        <f>SUM('By Entrance Entering'!Q13,'By Entrance Entering'!Q41,'By Entrance Entering'!Q69,'By Entrance Entering'!Q97,'By Entrance Entering'!Q125,'By Entrance Entering'!Q153,'By Entrance Entering'!Q181,'By Entrance Entering'!Q209,'By Entrance Entering'!Q237,'By Entrance Entering'!Q265,'By Entrance Entering'!Q293,'By Entrance Entering'!Q321,'By Entrance Entering'!Q349,'By Entrance Entering'!Q377)</f>
        <v>225</v>
      </c>
      <c r="R13" s="17">
        <f>SUM('By Entrance Entering'!R13,'By Entrance Entering'!R41,'By Entrance Entering'!R69,'By Entrance Entering'!R97,'By Entrance Entering'!R125,'By Entrance Entering'!R153,'By Entrance Entering'!R181,'By Entrance Entering'!R209,'By Entrance Entering'!R237,'By Entrance Entering'!R265,'By Entrance Entering'!R293,'By Entrance Entering'!R321,'By Entrance Entering'!R349,'By Entrance Entering'!R377)</f>
        <v>129</v>
      </c>
      <c r="S13" s="18">
        <f t="shared" si="0"/>
        <v>7142</v>
      </c>
    </row>
    <row r="14" spans="1:19" ht="12">
      <c r="A14" s="71"/>
      <c r="B14" s="15" t="s">
        <v>89</v>
      </c>
      <c r="C14" s="16">
        <f>SUM('By Entrance Entering'!C14,'By Entrance Entering'!C42,'By Entrance Entering'!C70,'By Entrance Entering'!C98,'By Entrance Entering'!C126,'By Entrance Entering'!C154,'By Entrance Entering'!C182,'By Entrance Entering'!C210,'By Entrance Entering'!C238,'By Entrance Entering'!C266,'By Entrance Entering'!C294,'By Entrance Entering'!C322,'By Entrance Entering'!C350,'By Entrance Entering'!C378)</f>
        <v>474</v>
      </c>
      <c r="D14" s="17">
        <f>SUM('By Entrance Entering'!D14,'By Entrance Entering'!D42,'By Entrance Entering'!D70,'By Entrance Entering'!D98,'By Entrance Entering'!D126,'By Entrance Entering'!D154,'By Entrance Entering'!D182,'By Entrance Entering'!D210,'By Entrance Entering'!D238,'By Entrance Entering'!D266,'By Entrance Entering'!D294,'By Entrance Entering'!D322,'By Entrance Entering'!D350,'By Entrance Entering'!D378)</f>
        <v>1271</v>
      </c>
      <c r="E14" s="17">
        <f>SUM('By Entrance Entering'!E14,'By Entrance Entering'!E42,'By Entrance Entering'!E70,'By Entrance Entering'!E98,'By Entrance Entering'!E126,'By Entrance Entering'!E154,'By Entrance Entering'!E182,'By Entrance Entering'!E210,'By Entrance Entering'!E238,'By Entrance Entering'!E266,'By Entrance Entering'!E294,'By Entrance Entering'!E322,'By Entrance Entering'!E350,'By Entrance Entering'!E378)</f>
        <v>1807</v>
      </c>
      <c r="F14" s="17">
        <f>SUM('By Entrance Entering'!F14,'By Entrance Entering'!F42,'By Entrance Entering'!F70,'By Entrance Entering'!F98,'By Entrance Entering'!F126,'By Entrance Entering'!F154,'By Entrance Entering'!F182,'By Entrance Entering'!F210,'By Entrance Entering'!F238,'By Entrance Entering'!F266,'By Entrance Entering'!F294,'By Entrance Entering'!F322,'By Entrance Entering'!F350,'By Entrance Entering'!F378)</f>
        <v>1916</v>
      </c>
      <c r="G14" s="17">
        <f>SUM('By Entrance Entering'!G14,'By Entrance Entering'!G42,'By Entrance Entering'!G70,'By Entrance Entering'!G98,'By Entrance Entering'!G126,'By Entrance Entering'!G154,'By Entrance Entering'!G182,'By Entrance Entering'!G210,'By Entrance Entering'!G238,'By Entrance Entering'!G266,'By Entrance Entering'!G294,'By Entrance Entering'!G322,'By Entrance Entering'!G350,'By Entrance Entering'!G378)</f>
        <v>1481</v>
      </c>
      <c r="H14" s="17">
        <f>SUM('By Entrance Entering'!H14,'By Entrance Entering'!H42,'By Entrance Entering'!H70,'By Entrance Entering'!H98,'By Entrance Entering'!H126,'By Entrance Entering'!H154,'By Entrance Entering'!H182,'By Entrance Entering'!H210,'By Entrance Entering'!H238,'By Entrance Entering'!H266,'By Entrance Entering'!H294,'By Entrance Entering'!H322,'By Entrance Entering'!H350,'By Entrance Entering'!H378)</f>
        <v>1066</v>
      </c>
      <c r="I14" s="17">
        <f>SUM('By Entrance Entering'!I14,'By Entrance Entering'!I42,'By Entrance Entering'!I70,'By Entrance Entering'!I98,'By Entrance Entering'!I126,'By Entrance Entering'!I154,'By Entrance Entering'!I182,'By Entrance Entering'!I210,'By Entrance Entering'!I238,'By Entrance Entering'!I266,'By Entrance Entering'!I294,'By Entrance Entering'!I322,'By Entrance Entering'!I350,'By Entrance Entering'!I378)</f>
        <v>1324</v>
      </c>
      <c r="J14" s="17">
        <f>SUM('By Entrance Entering'!J14,'By Entrance Entering'!J42,'By Entrance Entering'!J70,'By Entrance Entering'!J98,'By Entrance Entering'!J126,'By Entrance Entering'!J154,'By Entrance Entering'!J182,'By Entrance Entering'!J210,'By Entrance Entering'!J238,'By Entrance Entering'!J266,'By Entrance Entering'!J294,'By Entrance Entering'!J322,'By Entrance Entering'!J350,'By Entrance Entering'!J378)</f>
        <v>1178</v>
      </c>
      <c r="K14" s="17">
        <f>SUM('By Entrance Entering'!K14,'By Entrance Entering'!K42,'By Entrance Entering'!K70,'By Entrance Entering'!K98,'By Entrance Entering'!K126,'By Entrance Entering'!K154,'By Entrance Entering'!K182,'By Entrance Entering'!K210,'By Entrance Entering'!K238,'By Entrance Entering'!K266,'By Entrance Entering'!K294,'By Entrance Entering'!K322,'By Entrance Entering'!K350,'By Entrance Entering'!K378)</f>
        <v>848</v>
      </c>
      <c r="L14" s="17">
        <f>SUM('By Entrance Entering'!L14,'By Entrance Entering'!L42,'By Entrance Entering'!L70,'By Entrance Entering'!L98,'By Entrance Entering'!L126,'By Entrance Entering'!L154,'By Entrance Entering'!L182,'By Entrance Entering'!L210,'By Entrance Entering'!L238,'By Entrance Entering'!L266,'By Entrance Entering'!L294,'By Entrance Entering'!L322,'By Entrance Entering'!L350,'By Entrance Entering'!L378)</f>
        <v>868</v>
      </c>
      <c r="M14" s="17">
        <f>SUM('By Entrance Entering'!M14,'By Entrance Entering'!M42,'By Entrance Entering'!M70,'By Entrance Entering'!M98,'By Entrance Entering'!M126,'By Entrance Entering'!M154,'By Entrance Entering'!M182,'By Entrance Entering'!M210,'By Entrance Entering'!M238,'By Entrance Entering'!M266,'By Entrance Entering'!M294,'By Entrance Entering'!M322,'By Entrance Entering'!M350,'By Entrance Entering'!M378)</f>
        <v>652</v>
      </c>
      <c r="N14" s="17">
        <f>SUM('By Entrance Entering'!N14,'By Entrance Entering'!N42,'By Entrance Entering'!N70,'By Entrance Entering'!N98,'By Entrance Entering'!N126,'By Entrance Entering'!N154,'By Entrance Entering'!N182,'By Entrance Entering'!N210,'By Entrance Entering'!N238,'By Entrance Entering'!N266,'By Entrance Entering'!N294,'By Entrance Entering'!N322,'By Entrance Entering'!N350,'By Entrance Entering'!N378)</f>
        <v>608</v>
      </c>
      <c r="O14" s="17">
        <f>SUM('By Entrance Entering'!O14,'By Entrance Entering'!O42,'By Entrance Entering'!O70,'By Entrance Entering'!O98,'By Entrance Entering'!O126,'By Entrance Entering'!O154,'By Entrance Entering'!O182,'By Entrance Entering'!O210,'By Entrance Entering'!O238,'By Entrance Entering'!O266,'By Entrance Entering'!O294,'By Entrance Entering'!O322,'By Entrance Entering'!O350,'By Entrance Entering'!O378)</f>
        <v>642</v>
      </c>
      <c r="P14" s="17">
        <f>SUM('By Entrance Entering'!P14,'By Entrance Entering'!P42,'By Entrance Entering'!P70,'By Entrance Entering'!P98,'By Entrance Entering'!P126,'By Entrance Entering'!P154,'By Entrance Entering'!P182,'By Entrance Entering'!P210,'By Entrance Entering'!P238,'By Entrance Entering'!P266,'By Entrance Entering'!P294,'By Entrance Entering'!P322,'By Entrance Entering'!P350,'By Entrance Entering'!P378)</f>
        <v>443</v>
      </c>
      <c r="Q14" s="17">
        <f>SUM('By Entrance Entering'!Q14,'By Entrance Entering'!Q42,'By Entrance Entering'!Q70,'By Entrance Entering'!Q98,'By Entrance Entering'!Q126,'By Entrance Entering'!Q154,'By Entrance Entering'!Q182,'By Entrance Entering'!Q210,'By Entrance Entering'!Q238,'By Entrance Entering'!Q266,'By Entrance Entering'!Q294,'By Entrance Entering'!Q322,'By Entrance Entering'!Q350,'By Entrance Entering'!Q378)</f>
        <v>499</v>
      </c>
      <c r="R14" s="17">
        <f>SUM('By Entrance Entering'!R14,'By Entrance Entering'!R42,'By Entrance Entering'!R70,'By Entrance Entering'!R98,'By Entrance Entering'!R126,'By Entrance Entering'!R154,'By Entrance Entering'!R182,'By Entrance Entering'!R210,'By Entrance Entering'!R238,'By Entrance Entering'!R266,'By Entrance Entering'!R294,'By Entrance Entering'!R322,'By Entrance Entering'!R350,'By Entrance Entering'!R378)</f>
        <v>295</v>
      </c>
      <c r="S14" s="18">
        <f t="shared" si="0"/>
        <v>15372</v>
      </c>
    </row>
    <row r="15" spans="1:19" ht="12">
      <c r="A15" s="71"/>
      <c r="B15" s="15" t="s">
        <v>8</v>
      </c>
      <c r="C15" s="16">
        <f>SUM('By Entrance Entering'!C15,'By Entrance Entering'!C43,'By Entrance Entering'!C71,'By Entrance Entering'!C99,'By Entrance Entering'!C127,'By Entrance Entering'!C155,'By Entrance Entering'!C183,'By Entrance Entering'!C211,'By Entrance Entering'!C239,'By Entrance Entering'!C267,'By Entrance Entering'!C295,'By Entrance Entering'!C323,'By Entrance Entering'!C351,'By Entrance Entering'!C379)</f>
        <v>1749</v>
      </c>
      <c r="D15" s="17">
        <f>SUM('By Entrance Entering'!D15,'By Entrance Entering'!D43,'By Entrance Entering'!D71,'By Entrance Entering'!D99,'By Entrance Entering'!D127,'By Entrance Entering'!D155,'By Entrance Entering'!D183,'By Entrance Entering'!D211,'By Entrance Entering'!D239,'By Entrance Entering'!D267,'By Entrance Entering'!D295,'By Entrance Entering'!D323,'By Entrance Entering'!D351,'By Entrance Entering'!D379)</f>
        <v>3643</v>
      </c>
      <c r="E15" s="17">
        <f>SUM('By Entrance Entering'!E15,'By Entrance Entering'!E43,'By Entrance Entering'!E71,'By Entrance Entering'!E99,'By Entrance Entering'!E127,'By Entrance Entering'!E155,'By Entrance Entering'!E183,'By Entrance Entering'!E211,'By Entrance Entering'!E239,'By Entrance Entering'!E267,'By Entrance Entering'!E295,'By Entrance Entering'!E323,'By Entrance Entering'!E351,'By Entrance Entering'!E379)</f>
        <v>3804</v>
      </c>
      <c r="F15" s="17">
        <f>SUM('By Entrance Entering'!F15,'By Entrance Entering'!F43,'By Entrance Entering'!F71,'By Entrance Entering'!F99,'By Entrance Entering'!F127,'By Entrance Entering'!F155,'By Entrance Entering'!F183,'By Entrance Entering'!F211,'By Entrance Entering'!F239,'By Entrance Entering'!F267,'By Entrance Entering'!F295,'By Entrance Entering'!F323,'By Entrance Entering'!F351,'By Entrance Entering'!F379)</f>
        <v>3454</v>
      </c>
      <c r="G15" s="17">
        <f>SUM('By Entrance Entering'!G15,'By Entrance Entering'!G43,'By Entrance Entering'!G71,'By Entrance Entering'!G99,'By Entrance Entering'!G127,'By Entrance Entering'!G155,'By Entrance Entering'!G183,'By Entrance Entering'!G211,'By Entrance Entering'!G239,'By Entrance Entering'!G267,'By Entrance Entering'!G295,'By Entrance Entering'!G323,'By Entrance Entering'!G351,'By Entrance Entering'!G379)</f>
        <v>2395</v>
      </c>
      <c r="H15" s="17">
        <f>SUM('By Entrance Entering'!H15,'By Entrance Entering'!H43,'By Entrance Entering'!H71,'By Entrance Entering'!H99,'By Entrance Entering'!H127,'By Entrance Entering'!H155,'By Entrance Entering'!H183,'By Entrance Entering'!H211,'By Entrance Entering'!H239,'By Entrance Entering'!H267,'By Entrance Entering'!H295,'By Entrance Entering'!H323,'By Entrance Entering'!H351,'By Entrance Entering'!H379)</f>
        <v>1788</v>
      </c>
      <c r="I15" s="17">
        <f>SUM('By Entrance Entering'!I15,'By Entrance Entering'!I43,'By Entrance Entering'!I71,'By Entrance Entering'!I99,'By Entrance Entering'!I127,'By Entrance Entering'!I155,'By Entrance Entering'!I183,'By Entrance Entering'!I211,'By Entrance Entering'!I239,'By Entrance Entering'!I267,'By Entrance Entering'!I295,'By Entrance Entering'!I323,'By Entrance Entering'!I351,'By Entrance Entering'!I379)</f>
        <v>2104</v>
      </c>
      <c r="J15" s="17">
        <f>SUM('By Entrance Entering'!J15,'By Entrance Entering'!J43,'By Entrance Entering'!J71,'By Entrance Entering'!J99,'By Entrance Entering'!J127,'By Entrance Entering'!J155,'By Entrance Entering'!J183,'By Entrance Entering'!J211,'By Entrance Entering'!J239,'By Entrance Entering'!J267,'By Entrance Entering'!J295,'By Entrance Entering'!J323,'By Entrance Entering'!J351,'By Entrance Entering'!J379)</f>
        <v>1890</v>
      </c>
      <c r="K15" s="17">
        <f>SUM('By Entrance Entering'!K15,'By Entrance Entering'!K43,'By Entrance Entering'!K71,'By Entrance Entering'!K99,'By Entrance Entering'!K127,'By Entrance Entering'!K155,'By Entrance Entering'!K183,'By Entrance Entering'!K211,'By Entrance Entering'!K239,'By Entrance Entering'!K267,'By Entrance Entering'!K295,'By Entrance Entering'!K323,'By Entrance Entering'!K351,'By Entrance Entering'!K379)</f>
        <v>1532</v>
      </c>
      <c r="L15" s="17">
        <f>SUM('By Entrance Entering'!L15,'By Entrance Entering'!L43,'By Entrance Entering'!L71,'By Entrance Entering'!L99,'By Entrance Entering'!L127,'By Entrance Entering'!L155,'By Entrance Entering'!L183,'By Entrance Entering'!L211,'By Entrance Entering'!L239,'By Entrance Entering'!L267,'By Entrance Entering'!L295,'By Entrance Entering'!L323,'By Entrance Entering'!L351,'By Entrance Entering'!L379)</f>
        <v>1722</v>
      </c>
      <c r="M15" s="17">
        <f>SUM('By Entrance Entering'!M15,'By Entrance Entering'!M43,'By Entrance Entering'!M71,'By Entrance Entering'!M99,'By Entrance Entering'!M127,'By Entrance Entering'!M155,'By Entrance Entering'!M183,'By Entrance Entering'!M211,'By Entrance Entering'!M239,'By Entrance Entering'!M267,'By Entrance Entering'!M295,'By Entrance Entering'!M323,'By Entrance Entering'!M351,'By Entrance Entering'!M379)</f>
        <v>1887</v>
      </c>
      <c r="N15" s="17">
        <f>SUM('By Entrance Entering'!N15,'By Entrance Entering'!N43,'By Entrance Entering'!N71,'By Entrance Entering'!N99,'By Entrance Entering'!N127,'By Entrance Entering'!N155,'By Entrance Entering'!N183,'By Entrance Entering'!N211,'By Entrance Entering'!N239,'By Entrance Entering'!N267,'By Entrance Entering'!N295,'By Entrance Entering'!N323,'By Entrance Entering'!N351,'By Entrance Entering'!N379)</f>
        <v>1716</v>
      </c>
      <c r="O15" s="17">
        <f>SUM('By Entrance Entering'!O15,'By Entrance Entering'!O43,'By Entrance Entering'!O71,'By Entrance Entering'!O99,'By Entrance Entering'!O127,'By Entrance Entering'!O155,'By Entrance Entering'!O183,'By Entrance Entering'!O211,'By Entrance Entering'!O239,'By Entrance Entering'!O267,'By Entrance Entering'!O295,'By Entrance Entering'!O323,'By Entrance Entering'!O351,'By Entrance Entering'!O379)</f>
        <v>1883</v>
      </c>
      <c r="P15" s="17">
        <f>SUM('By Entrance Entering'!P15,'By Entrance Entering'!P43,'By Entrance Entering'!P71,'By Entrance Entering'!P99,'By Entrance Entering'!P127,'By Entrance Entering'!P155,'By Entrance Entering'!P183,'By Entrance Entering'!P211,'By Entrance Entering'!P239,'By Entrance Entering'!P267,'By Entrance Entering'!P295,'By Entrance Entering'!P323,'By Entrance Entering'!P351,'By Entrance Entering'!P379)</f>
        <v>1034</v>
      </c>
      <c r="Q15" s="17">
        <f>SUM('By Entrance Entering'!Q15,'By Entrance Entering'!Q43,'By Entrance Entering'!Q71,'By Entrance Entering'!Q99,'By Entrance Entering'!Q127,'By Entrance Entering'!Q155,'By Entrance Entering'!Q183,'By Entrance Entering'!Q211,'By Entrance Entering'!Q239,'By Entrance Entering'!Q267,'By Entrance Entering'!Q295,'By Entrance Entering'!Q323,'By Entrance Entering'!Q351,'By Entrance Entering'!Q379)</f>
        <v>873</v>
      </c>
      <c r="R15" s="17">
        <f>SUM('By Entrance Entering'!R15,'By Entrance Entering'!R43,'By Entrance Entering'!R71,'By Entrance Entering'!R99,'By Entrance Entering'!R127,'By Entrance Entering'!R155,'By Entrance Entering'!R183,'By Entrance Entering'!R211,'By Entrance Entering'!R239,'By Entrance Entering'!R267,'By Entrance Entering'!R295,'By Entrance Entering'!R323,'By Entrance Entering'!R351,'By Entrance Entering'!R379)</f>
        <v>575</v>
      </c>
      <c r="S15" s="18">
        <f t="shared" si="0"/>
        <v>32049</v>
      </c>
    </row>
    <row r="16" spans="1:19" ht="12">
      <c r="A16" s="71"/>
      <c r="B16" s="15" t="s">
        <v>9</v>
      </c>
      <c r="C16" s="16">
        <f>SUM('By Entrance Entering'!C16,'By Entrance Entering'!C44,'By Entrance Entering'!C72,'By Entrance Entering'!C100,'By Entrance Entering'!C128,'By Entrance Entering'!C156,'By Entrance Entering'!C184,'By Entrance Entering'!C212,'By Entrance Entering'!C240,'By Entrance Entering'!C268,'By Entrance Entering'!C296,'By Entrance Entering'!C324,'By Entrance Entering'!C352,'By Entrance Entering'!C380)</f>
        <v>1994</v>
      </c>
      <c r="D16" s="17">
        <f>SUM('By Entrance Entering'!D16,'By Entrance Entering'!D44,'By Entrance Entering'!D72,'By Entrance Entering'!D100,'By Entrance Entering'!D128,'By Entrance Entering'!D156,'By Entrance Entering'!D184,'By Entrance Entering'!D212,'By Entrance Entering'!D240,'By Entrance Entering'!D268,'By Entrance Entering'!D296,'By Entrance Entering'!D324,'By Entrance Entering'!D352,'By Entrance Entering'!D380)</f>
        <v>4309</v>
      </c>
      <c r="E16" s="17">
        <f>SUM('By Entrance Entering'!E16,'By Entrance Entering'!E44,'By Entrance Entering'!E72,'By Entrance Entering'!E100,'By Entrance Entering'!E128,'By Entrance Entering'!E156,'By Entrance Entering'!E184,'By Entrance Entering'!E212,'By Entrance Entering'!E240,'By Entrance Entering'!E268,'By Entrance Entering'!E296,'By Entrance Entering'!E324,'By Entrance Entering'!E352,'By Entrance Entering'!E380)</f>
        <v>4773</v>
      </c>
      <c r="F16" s="17">
        <f>SUM('By Entrance Entering'!F16,'By Entrance Entering'!F44,'By Entrance Entering'!F72,'By Entrance Entering'!F100,'By Entrance Entering'!F128,'By Entrance Entering'!F156,'By Entrance Entering'!F184,'By Entrance Entering'!F212,'By Entrance Entering'!F240,'By Entrance Entering'!F268,'By Entrance Entering'!F296,'By Entrance Entering'!F324,'By Entrance Entering'!F352,'By Entrance Entering'!F380)</f>
        <v>4465</v>
      </c>
      <c r="G16" s="17">
        <f>SUM('By Entrance Entering'!G16,'By Entrance Entering'!G44,'By Entrance Entering'!G72,'By Entrance Entering'!G100,'By Entrance Entering'!G128,'By Entrance Entering'!G156,'By Entrance Entering'!G184,'By Entrance Entering'!G212,'By Entrance Entering'!G240,'By Entrance Entering'!G268,'By Entrance Entering'!G296,'By Entrance Entering'!G324,'By Entrance Entering'!G352,'By Entrance Entering'!G380)</f>
        <v>3190</v>
      </c>
      <c r="H16" s="17">
        <f>SUM('By Entrance Entering'!H16,'By Entrance Entering'!H44,'By Entrance Entering'!H72,'By Entrance Entering'!H100,'By Entrance Entering'!H128,'By Entrance Entering'!H156,'By Entrance Entering'!H184,'By Entrance Entering'!H212,'By Entrance Entering'!H240,'By Entrance Entering'!H268,'By Entrance Entering'!H296,'By Entrance Entering'!H324,'By Entrance Entering'!H352,'By Entrance Entering'!H380)</f>
        <v>2367</v>
      </c>
      <c r="I16" s="17">
        <f>SUM('By Entrance Entering'!I16,'By Entrance Entering'!I44,'By Entrance Entering'!I72,'By Entrance Entering'!I100,'By Entrance Entering'!I128,'By Entrance Entering'!I156,'By Entrance Entering'!I184,'By Entrance Entering'!I212,'By Entrance Entering'!I240,'By Entrance Entering'!I268,'By Entrance Entering'!I296,'By Entrance Entering'!I324,'By Entrance Entering'!I352,'By Entrance Entering'!I380)</f>
        <v>2824</v>
      </c>
      <c r="J16" s="17">
        <f>SUM('By Entrance Entering'!J16,'By Entrance Entering'!J44,'By Entrance Entering'!J72,'By Entrance Entering'!J100,'By Entrance Entering'!J128,'By Entrance Entering'!J156,'By Entrance Entering'!J184,'By Entrance Entering'!J212,'By Entrance Entering'!J240,'By Entrance Entering'!J268,'By Entrance Entering'!J296,'By Entrance Entering'!J324,'By Entrance Entering'!J352,'By Entrance Entering'!J380)</f>
        <v>2525</v>
      </c>
      <c r="K16" s="17">
        <f>SUM('By Entrance Entering'!K16,'By Entrance Entering'!K44,'By Entrance Entering'!K72,'By Entrance Entering'!K100,'By Entrance Entering'!K128,'By Entrance Entering'!K156,'By Entrance Entering'!K184,'By Entrance Entering'!K212,'By Entrance Entering'!K240,'By Entrance Entering'!K268,'By Entrance Entering'!K296,'By Entrance Entering'!K324,'By Entrance Entering'!K352,'By Entrance Entering'!K380)</f>
        <v>1985</v>
      </c>
      <c r="L16" s="17">
        <f>SUM('By Entrance Entering'!L16,'By Entrance Entering'!L44,'By Entrance Entering'!L72,'By Entrance Entering'!L100,'By Entrance Entering'!L128,'By Entrance Entering'!L156,'By Entrance Entering'!L184,'By Entrance Entering'!L212,'By Entrance Entering'!L240,'By Entrance Entering'!L268,'By Entrance Entering'!L296,'By Entrance Entering'!L324,'By Entrance Entering'!L352,'By Entrance Entering'!L380)</f>
        <v>2194</v>
      </c>
      <c r="M16" s="17">
        <f>SUM('By Entrance Entering'!M16,'By Entrance Entering'!M44,'By Entrance Entering'!M72,'By Entrance Entering'!M100,'By Entrance Entering'!M128,'By Entrance Entering'!M156,'By Entrance Entering'!M184,'By Entrance Entering'!M212,'By Entrance Entering'!M240,'By Entrance Entering'!M268,'By Entrance Entering'!M296,'By Entrance Entering'!M324,'By Entrance Entering'!M352,'By Entrance Entering'!M380)</f>
        <v>2235</v>
      </c>
      <c r="N16" s="17">
        <f>SUM('By Entrance Entering'!N16,'By Entrance Entering'!N44,'By Entrance Entering'!N72,'By Entrance Entering'!N100,'By Entrance Entering'!N128,'By Entrance Entering'!N156,'By Entrance Entering'!N184,'By Entrance Entering'!N212,'By Entrance Entering'!N240,'By Entrance Entering'!N268,'By Entrance Entering'!N296,'By Entrance Entering'!N324,'By Entrance Entering'!N352,'By Entrance Entering'!N380)</f>
        <v>2044</v>
      </c>
      <c r="O16" s="17">
        <f>SUM('By Entrance Entering'!O16,'By Entrance Entering'!O44,'By Entrance Entering'!O72,'By Entrance Entering'!O100,'By Entrance Entering'!O128,'By Entrance Entering'!O156,'By Entrance Entering'!O184,'By Entrance Entering'!O212,'By Entrance Entering'!O240,'By Entrance Entering'!O268,'By Entrance Entering'!O296,'By Entrance Entering'!O324,'By Entrance Entering'!O352,'By Entrance Entering'!O380)</f>
        <v>2221</v>
      </c>
      <c r="P16" s="17">
        <f>SUM('By Entrance Entering'!P16,'By Entrance Entering'!P44,'By Entrance Entering'!P72,'By Entrance Entering'!P100,'By Entrance Entering'!P128,'By Entrance Entering'!P156,'By Entrance Entering'!P184,'By Entrance Entering'!P212,'By Entrance Entering'!P240,'By Entrance Entering'!P268,'By Entrance Entering'!P296,'By Entrance Entering'!P324,'By Entrance Entering'!P352,'By Entrance Entering'!P380)</f>
        <v>1265</v>
      </c>
      <c r="Q16" s="17">
        <f>SUM('By Entrance Entering'!Q16,'By Entrance Entering'!Q44,'By Entrance Entering'!Q72,'By Entrance Entering'!Q100,'By Entrance Entering'!Q128,'By Entrance Entering'!Q156,'By Entrance Entering'!Q184,'By Entrance Entering'!Q212,'By Entrance Entering'!Q240,'By Entrance Entering'!Q268,'By Entrance Entering'!Q296,'By Entrance Entering'!Q324,'By Entrance Entering'!Q352,'By Entrance Entering'!Q380)</f>
        <v>1147</v>
      </c>
      <c r="R16" s="17">
        <f>SUM('By Entrance Entering'!R16,'By Entrance Entering'!R44,'By Entrance Entering'!R72,'By Entrance Entering'!R100,'By Entrance Entering'!R128,'By Entrance Entering'!R156,'By Entrance Entering'!R184,'By Entrance Entering'!R212,'By Entrance Entering'!R240,'By Entrance Entering'!R268,'By Entrance Entering'!R296,'By Entrance Entering'!R324,'By Entrance Entering'!R352,'By Entrance Entering'!R380)</f>
        <v>741</v>
      </c>
      <c r="S16" s="18">
        <f t="shared" si="0"/>
        <v>40279</v>
      </c>
    </row>
    <row r="17" spans="1:19" ht="12">
      <c r="A17" s="71"/>
      <c r="B17" s="11" t="s">
        <v>10</v>
      </c>
      <c r="C17" s="19">
        <f>SUM('By Entrance Entering'!C17,'By Entrance Entering'!C45,'By Entrance Entering'!C73,'By Entrance Entering'!C101,'By Entrance Entering'!C129,'By Entrance Entering'!C157,'By Entrance Entering'!C185,'By Entrance Entering'!C213,'By Entrance Entering'!C241,'By Entrance Entering'!C269,'By Entrance Entering'!C297,'By Entrance Entering'!C325,'By Entrance Entering'!C353,'By Entrance Entering'!C381)</f>
        <v>12</v>
      </c>
      <c r="D17" s="20">
        <f>SUM('By Entrance Entering'!D17,'By Entrance Entering'!D45,'By Entrance Entering'!D73,'By Entrance Entering'!D101,'By Entrance Entering'!D129,'By Entrance Entering'!D157,'By Entrance Entering'!D185,'By Entrance Entering'!D213,'By Entrance Entering'!D241,'By Entrance Entering'!D269,'By Entrance Entering'!D297,'By Entrance Entering'!D325,'By Entrance Entering'!D353,'By Entrance Entering'!D381)</f>
        <v>37</v>
      </c>
      <c r="E17" s="20">
        <f>SUM('By Entrance Entering'!E17,'By Entrance Entering'!E45,'By Entrance Entering'!E73,'By Entrance Entering'!E101,'By Entrance Entering'!E129,'By Entrance Entering'!E157,'By Entrance Entering'!E185,'By Entrance Entering'!E213,'By Entrance Entering'!E241,'By Entrance Entering'!E269,'By Entrance Entering'!E297,'By Entrance Entering'!E325,'By Entrance Entering'!E353,'By Entrance Entering'!E381)</f>
        <v>0</v>
      </c>
      <c r="F17" s="20">
        <f>SUM('By Entrance Entering'!F17,'By Entrance Entering'!F45,'By Entrance Entering'!F73,'By Entrance Entering'!F101,'By Entrance Entering'!F129,'By Entrance Entering'!F157,'By Entrance Entering'!F185,'By Entrance Entering'!F213,'By Entrance Entering'!F241,'By Entrance Entering'!F269,'By Entrance Entering'!F297,'By Entrance Entering'!F325,'By Entrance Entering'!F353,'By Entrance Entering'!F381)</f>
        <v>0</v>
      </c>
      <c r="G17" s="20">
        <f>SUM('By Entrance Entering'!G17,'By Entrance Entering'!G45,'By Entrance Entering'!G73,'By Entrance Entering'!G101,'By Entrance Entering'!G129,'By Entrance Entering'!G157,'By Entrance Entering'!G185,'By Entrance Entering'!G213,'By Entrance Entering'!G241,'By Entrance Entering'!G269,'By Entrance Entering'!G297,'By Entrance Entering'!G325,'By Entrance Entering'!G353,'By Entrance Entering'!G381)</f>
        <v>0</v>
      </c>
      <c r="H17" s="20">
        <f>SUM('By Entrance Entering'!H17,'By Entrance Entering'!H45,'By Entrance Entering'!H73,'By Entrance Entering'!H101,'By Entrance Entering'!H129,'By Entrance Entering'!H157,'By Entrance Entering'!H185,'By Entrance Entering'!H213,'By Entrance Entering'!H241,'By Entrance Entering'!H269,'By Entrance Entering'!H297,'By Entrance Entering'!H325,'By Entrance Entering'!H353,'By Entrance Entering'!H381)</f>
        <v>0</v>
      </c>
      <c r="I17" s="20">
        <f>SUM('By Entrance Entering'!I17,'By Entrance Entering'!I45,'By Entrance Entering'!I73,'By Entrance Entering'!I101,'By Entrance Entering'!I129,'By Entrance Entering'!I157,'By Entrance Entering'!I185,'By Entrance Entering'!I213,'By Entrance Entering'!I241,'By Entrance Entering'!I269,'By Entrance Entering'!I297,'By Entrance Entering'!I325,'By Entrance Entering'!I353,'By Entrance Entering'!I381)</f>
        <v>0</v>
      </c>
      <c r="J17" s="20">
        <f>SUM('By Entrance Entering'!J17,'By Entrance Entering'!J45,'By Entrance Entering'!J73,'By Entrance Entering'!J101,'By Entrance Entering'!J129,'By Entrance Entering'!J157,'By Entrance Entering'!J185,'By Entrance Entering'!J213,'By Entrance Entering'!J241,'By Entrance Entering'!J269,'By Entrance Entering'!J297,'By Entrance Entering'!J325,'By Entrance Entering'!J353,'By Entrance Entering'!J381)</f>
        <v>0</v>
      </c>
      <c r="K17" s="20">
        <f>SUM('By Entrance Entering'!K17,'By Entrance Entering'!K45,'By Entrance Entering'!K73,'By Entrance Entering'!K101,'By Entrance Entering'!K129,'By Entrance Entering'!K157,'By Entrance Entering'!K185,'By Entrance Entering'!K213,'By Entrance Entering'!K241,'By Entrance Entering'!K269,'By Entrance Entering'!K297,'By Entrance Entering'!K325,'By Entrance Entering'!K353,'By Entrance Entering'!K381)</f>
        <v>0</v>
      </c>
      <c r="L17" s="20">
        <f>SUM('By Entrance Entering'!L17,'By Entrance Entering'!L45,'By Entrance Entering'!L73,'By Entrance Entering'!L101,'By Entrance Entering'!L129,'By Entrance Entering'!L157,'By Entrance Entering'!L185,'By Entrance Entering'!L213,'By Entrance Entering'!L241,'By Entrance Entering'!L269,'By Entrance Entering'!L297,'By Entrance Entering'!L325,'By Entrance Entering'!L353,'By Entrance Entering'!L381)</f>
        <v>0</v>
      </c>
      <c r="M17" s="20">
        <f>SUM('By Entrance Entering'!M17,'By Entrance Entering'!M45,'By Entrance Entering'!M73,'By Entrance Entering'!M101,'By Entrance Entering'!M129,'By Entrance Entering'!M157,'By Entrance Entering'!M185,'By Entrance Entering'!M213,'By Entrance Entering'!M241,'By Entrance Entering'!M269,'By Entrance Entering'!M297,'By Entrance Entering'!M325,'By Entrance Entering'!M353,'By Entrance Entering'!M381)</f>
        <v>1</v>
      </c>
      <c r="N17" s="20">
        <f>SUM('By Entrance Entering'!N17,'By Entrance Entering'!N45,'By Entrance Entering'!N73,'By Entrance Entering'!N101,'By Entrance Entering'!N129,'By Entrance Entering'!N157,'By Entrance Entering'!N185,'By Entrance Entering'!N213,'By Entrance Entering'!N241,'By Entrance Entering'!N269,'By Entrance Entering'!N297,'By Entrance Entering'!N325,'By Entrance Entering'!N353,'By Entrance Entering'!N381)</f>
        <v>0</v>
      </c>
      <c r="O17" s="20">
        <f>SUM('By Entrance Entering'!O17,'By Entrance Entering'!O45,'By Entrance Entering'!O73,'By Entrance Entering'!O101,'By Entrance Entering'!O129,'By Entrance Entering'!O157,'By Entrance Entering'!O185,'By Entrance Entering'!O213,'By Entrance Entering'!O241,'By Entrance Entering'!O269,'By Entrance Entering'!O297,'By Entrance Entering'!O325,'By Entrance Entering'!O353,'By Entrance Entering'!O381)</f>
        <v>0</v>
      </c>
      <c r="P17" s="20">
        <f>SUM('By Entrance Entering'!P17,'By Entrance Entering'!P45,'By Entrance Entering'!P73,'By Entrance Entering'!P101,'By Entrance Entering'!P129,'By Entrance Entering'!P157,'By Entrance Entering'!P185,'By Entrance Entering'!P213,'By Entrance Entering'!P241,'By Entrance Entering'!P269,'By Entrance Entering'!P297,'By Entrance Entering'!P325,'By Entrance Entering'!P353,'By Entrance Entering'!P381)</f>
        <v>0</v>
      </c>
      <c r="Q17" s="20">
        <f>SUM('By Entrance Entering'!Q17,'By Entrance Entering'!Q45,'By Entrance Entering'!Q73,'By Entrance Entering'!Q101,'By Entrance Entering'!Q129,'By Entrance Entering'!Q157,'By Entrance Entering'!Q185,'By Entrance Entering'!Q213,'By Entrance Entering'!Q241,'By Entrance Entering'!Q269,'By Entrance Entering'!Q297,'By Entrance Entering'!Q325,'By Entrance Entering'!Q353,'By Entrance Entering'!Q381)</f>
        <v>0</v>
      </c>
      <c r="R17" s="20">
        <f>SUM('By Entrance Entering'!R17,'By Entrance Entering'!R45,'By Entrance Entering'!R73,'By Entrance Entering'!R101,'By Entrance Entering'!R129,'By Entrance Entering'!R157,'By Entrance Entering'!R185,'By Entrance Entering'!R213,'By Entrance Entering'!R241,'By Entrance Entering'!R269,'By Entrance Entering'!R297,'By Entrance Entering'!R325,'By Entrance Entering'!R353,'By Entrance Entering'!R381)</f>
        <v>0</v>
      </c>
      <c r="S17" s="14">
        <f t="shared" si="0"/>
        <v>50</v>
      </c>
    </row>
    <row r="18" spans="1:19" ht="12">
      <c r="A18" s="71"/>
      <c r="B18" s="11" t="s">
        <v>11</v>
      </c>
      <c r="C18" s="19">
        <f>SUM('By Entrance Entering'!C18,'By Entrance Entering'!C46,'By Entrance Entering'!C74,'By Entrance Entering'!C102,'By Entrance Entering'!C130,'By Entrance Entering'!C158,'By Entrance Entering'!C186,'By Entrance Entering'!C214,'By Entrance Entering'!C242,'By Entrance Entering'!C270,'By Entrance Entering'!C298,'By Entrance Entering'!C326,'By Entrance Entering'!C354,'By Entrance Entering'!C382)</f>
        <v>71</v>
      </c>
      <c r="D18" s="20">
        <f>SUM('By Entrance Entering'!D18,'By Entrance Entering'!D46,'By Entrance Entering'!D74,'By Entrance Entering'!D102,'By Entrance Entering'!D130,'By Entrance Entering'!D158,'By Entrance Entering'!D186,'By Entrance Entering'!D214,'By Entrance Entering'!D242,'By Entrance Entering'!D270,'By Entrance Entering'!D298,'By Entrance Entering'!D326,'By Entrance Entering'!D354,'By Entrance Entering'!D382)</f>
        <v>221</v>
      </c>
      <c r="E18" s="20">
        <f>SUM('By Entrance Entering'!E18,'By Entrance Entering'!E46,'By Entrance Entering'!E74,'By Entrance Entering'!E102,'By Entrance Entering'!E130,'By Entrance Entering'!E158,'By Entrance Entering'!E186,'By Entrance Entering'!E214,'By Entrance Entering'!E242,'By Entrance Entering'!E270,'By Entrance Entering'!E298,'By Entrance Entering'!E326,'By Entrance Entering'!E354,'By Entrance Entering'!E382)</f>
        <v>0</v>
      </c>
      <c r="F18" s="20">
        <f>SUM('By Entrance Entering'!F18,'By Entrance Entering'!F46,'By Entrance Entering'!F74,'By Entrance Entering'!F102,'By Entrance Entering'!F130,'By Entrance Entering'!F158,'By Entrance Entering'!F186,'By Entrance Entering'!F214,'By Entrance Entering'!F242,'By Entrance Entering'!F270,'By Entrance Entering'!F298,'By Entrance Entering'!F326,'By Entrance Entering'!F354,'By Entrance Entering'!F382)</f>
        <v>0</v>
      </c>
      <c r="G18" s="20">
        <f>SUM('By Entrance Entering'!G18,'By Entrance Entering'!G46,'By Entrance Entering'!G74,'By Entrance Entering'!G102,'By Entrance Entering'!G130,'By Entrance Entering'!G158,'By Entrance Entering'!G186,'By Entrance Entering'!G214,'By Entrance Entering'!G242,'By Entrance Entering'!G270,'By Entrance Entering'!G298,'By Entrance Entering'!G326,'By Entrance Entering'!G354,'By Entrance Entering'!G382)</f>
        <v>0</v>
      </c>
      <c r="H18" s="20">
        <f>SUM('By Entrance Entering'!H18,'By Entrance Entering'!H46,'By Entrance Entering'!H74,'By Entrance Entering'!H102,'By Entrance Entering'!H130,'By Entrance Entering'!H158,'By Entrance Entering'!H186,'By Entrance Entering'!H214,'By Entrance Entering'!H242,'By Entrance Entering'!H270,'By Entrance Entering'!H298,'By Entrance Entering'!H326,'By Entrance Entering'!H354,'By Entrance Entering'!H382)</f>
        <v>0</v>
      </c>
      <c r="I18" s="20">
        <f>SUM('By Entrance Entering'!I18,'By Entrance Entering'!I46,'By Entrance Entering'!I74,'By Entrance Entering'!I102,'By Entrance Entering'!I130,'By Entrance Entering'!I158,'By Entrance Entering'!I186,'By Entrance Entering'!I214,'By Entrance Entering'!I242,'By Entrance Entering'!I270,'By Entrance Entering'!I298,'By Entrance Entering'!I326,'By Entrance Entering'!I354,'By Entrance Entering'!I382)</f>
        <v>0</v>
      </c>
      <c r="J18" s="20">
        <f>SUM('By Entrance Entering'!J18,'By Entrance Entering'!J46,'By Entrance Entering'!J74,'By Entrance Entering'!J102,'By Entrance Entering'!J130,'By Entrance Entering'!J158,'By Entrance Entering'!J186,'By Entrance Entering'!J214,'By Entrance Entering'!J242,'By Entrance Entering'!J270,'By Entrance Entering'!J298,'By Entrance Entering'!J326,'By Entrance Entering'!J354,'By Entrance Entering'!J382)</f>
        <v>0</v>
      </c>
      <c r="K18" s="20">
        <f>SUM('By Entrance Entering'!K18,'By Entrance Entering'!K46,'By Entrance Entering'!K74,'By Entrance Entering'!K102,'By Entrance Entering'!K130,'By Entrance Entering'!K158,'By Entrance Entering'!K186,'By Entrance Entering'!K214,'By Entrance Entering'!K242,'By Entrance Entering'!K270,'By Entrance Entering'!K298,'By Entrance Entering'!K326,'By Entrance Entering'!K354,'By Entrance Entering'!K382)</f>
        <v>0</v>
      </c>
      <c r="L18" s="20">
        <f>SUM('By Entrance Entering'!L18,'By Entrance Entering'!L46,'By Entrance Entering'!L74,'By Entrance Entering'!L102,'By Entrance Entering'!L130,'By Entrance Entering'!L158,'By Entrance Entering'!L186,'By Entrance Entering'!L214,'By Entrance Entering'!L242,'By Entrance Entering'!L270,'By Entrance Entering'!L298,'By Entrance Entering'!L326,'By Entrance Entering'!L354,'By Entrance Entering'!L382)</f>
        <v>0</v>
      </c>
      <c r="M18" s="20">
        <f>SUM('By Entrance Entering'!M18,'By Entrance Entering'!M46,'By Entrance Entering'!M74,'By Entrance Entering'!M102,'By Entrance Entering'!M130,'By Entrance Entering'!M158,'By Entrance Entering'!M186,'By Entrance Entering'!M214,'By Entrance Entering'!M242,'By Entrance Entering'!M270,'By Entrance Entering'!M298,'By Entrance Entering'!M326,'By Entrance Entering'!M354,'By Entrance Entering'!M382)</f>
        <v>6</v>
      </c>
      <c r="N18" s="20">
        <f>SUM('By Entrance Entering'!N18,'By Entrance Entering'!N46,'By Entrance Entering'!N74,'By Entrance Entering'!N102,'By Entrance Entering'!N130,'By Entrance Entering'!N158,'By Entrance Entering'!N186,'By Entrance Entering'!N214,'By Entrance Entering'!N242,'By Entrance Entering'!N270,'By Entrance Entering'!N298,'By Entrance Entering'!N326,'By Entrance Entering'!N354,'By Entrance Entering'!N382)</f>
        <v>0</v>
      </c>
      <c r="O18" s="20">
        <f>SUM('By Entrance Entering'!O18,'By Entrance Entering'!O46,'By Entrance Entering'!O74,'By Entrance Entering'!O102,'By Entrance Entering'!O130,'By Entrance Entering'!O158,'By Entrance Entering'!O186,'By Entrance Entering'!O214,'By Entrance Entering'!O242,'By Entrance Entering'!O270,'By Entrance Entering'!O298,'By Entrance Entering'!O326,'By Entrance Entering'!O354,'By Entrance Entering'!O382)</f>
        <v>0</v>
      </c>
      <c r="P18" s="20">
        <f>SUM('By Entrance Entering'!P18,'By Entrance Entering'!P46,'By Entrance Entering'!P74,'By Entrance Entering'!P102,'By Entrance Entering'!P130,'By Entrance Entering'!P158,'By Entrance Entering'!P186,'By Entrance Entering'!P214,'By Entrance Entering'!P242,'By Entrance Entering'!P270,'By Entrance Entering'!P298,'By Entrance Entering'!P326,'By Entrance Entering'!P354,'By Entrance Entering'!P382)</f>
        <v>0</v>
      </c>
      <c r="Q18" s="20">
        <f>SUM('By Entrance Entering'!Q18,'By Entrance Entering'!Q46,'By Entrance Entering'!Q74,'By Entrance Entering'!Q102,'By Entrance Entering'!Q130,'By Entrance Entering'!Q158,'By Entrance Entering'!Q186,'By Entrance Entering'!Q214,'By Entrance Entering'!Q242,'By Entrance Entering'!Q270,'By Entrance Entering'!Q298,'By Entrance Entering'!Q326,'By Entrance Entering'!Q354,'By Entrance Entering'!Q382)</f>
        <v>0</v>
      </c>
      <c r="R18" s="20">
        <f>SUM('By Entrance Entering'!R18,'By Entrance Entering'!R46,'By Entrance Entering'!R74,'By Entrance Entering'!R102,'By Entrance Entering'!R130,'By Entrance Entering'!R158,'By Entrance Entering'!R186,'By Entrance Entering'!R214,'By Entrance Entering'!R242,'By Entrance Entering'!R270,'By Entrance Entering'!R298,'By Entrance Entering'!R326,'By Entrance Entering'!R354,'By Entrance Entering'!R382)</f>
        <v>0</v>
      </c>
      <c r="S18" s="14">
        <f t="shared" si="0"/>
        <v>298</v>
      </c>
    </row>
    <row r="19" spans="1:19" ht="12">
      <c r="A19" s="71"/>
      <c r="B19" s="15" t="s">
        <v>74</v>
      </c>
      <c r="C19" s="16">
        <f>SUM('By Entrance Entering'!C19,'By Entrance Entering'!C47,'By Entrance Entering'!C75,'By Entrance Entering'!C103,'By Entrance Entering'!C131,'By Entrance Entering'!C159,'By Entrance Entering'!C187,'By Entrance Entering'!C215,'By Entrance Entering'!C243,'By Entrance Entering'!C271,'By Entrance Entering'!C299,'By Entrance Entering'!C327,'By Entrance Entering'!C355,'By Entrance Entering'!C383)</f>
        <v>3</v>
      </c>
      <c r="D19" s="17">
        <f>SUM('By Entrance Entering'!D19,'By Entrance Entering'!D47,'By Entrance Entering'!D75,'By Entrance Entering'!D103,'By Entrance Entering'!D131,'By Entrance Entering'!D159,'By Entrance Entering'!D187,'By Entrance Entering'!D215,'By Entrance Entering'!D243,'By Entrance Entering'!D271,'By Entrance Entering'!D299,'By Entrance Entering'!D327,'By Entrance Entering'!D355,'By Entrance Entering'!D383)</f>
        <v>18</v>
      </c>
      <c r="E19" s="17">
        <f>SUM('By Entrance Entering'!E19,'By Entrance Entering'!E47,'By Entrance Entering'!E75,'By Entrance Entering'!E103,'By Entrance Entering'!E131,'By Entrance Entering'!E159,'By Entrance Entering'!E187,'By Entrance Entering'!E215,'By Entrance Entering'!E243,'By Entrance Entering'!E271,'By Entrance Entering'!E299,'By Entrance Entering'!E327,'By Entrance Entering'!E355,'By Entrance Entering'!E383)</f>
        <v>17</v>
      </c>
      <c r="F19" s="17">
        <f>SUM('By Entrance Entering'!F19,'By Entrance Entering'!F47,'By Entrance Entering'!F75,'By Entrance Entering'!F103,'By Entrance Entering'!F131,'By Entrance Entering'!F159,'By Entrance Entering'!F187,'By Entrance Entering'!F215,'By Entrance Entering'!F243,'By Entrance Entering'!F271,'By Entrance Entering'!F299,'By Entrance Entering'!F327,'By Entrance Entering'!F355,'By Entrance Entering'!F383)</f>
        <v>16</v>
      </c>
      <c r="G19" s="17">
        <f>SUM('By Entrance Entering'!G19,'By Entrance Entering'!G47,'By Entrance Entering'!G75,'By Entrance Entering'!G103,'By Entrance Entering'!G131,'By Entrance Entering'!G159,'By Entrance Entering'!G187,'By Entrance Entering'!G215,'By Entrance Entering'!G243,'By Entrance Entering'!G271,'By Entrance Entering'!G299,'By Entrance Entering'!G327,'By Entrance Entering'!G355,'By Entrance Entering'!G383)</f>
        <v>17</v>
      </c>
      <c r="H19" s="17">
        <f>SUM('By Entrance Entering'!H19,'By Entrance Entering'!H47,'By Entrance Entering'!H75,'By Entrance Entering'!H103,'By Entrance Entering'!H131,'By Entrance Entering'!H159,'By Entrance Entering'!H187,'By Entrance Entering'!H215,'By Entrance Entering'!H243,'By Entrance Entering'!H271,'By Entrance Entering'!H299,'By Entrance Entering'!H327,'By Entrance Entering'!H355,'By Entrance Entering'!H383)</f>
        <v>17</v>
      </c>
      <c r="I19" s="17">
        <f>SUM('By Entrance Entering'!I19,'By Entrance Entering'!I47,'By Entrance Entering'!I75,'By Entrance Entering'!I103,'By Entrance Entering'!I131,'By Entrance Entering'!I159,'By Entrance Entering'!I187,'By Entrance Entering'!I215,'By Entrance Entering'!I243,'By Entrance Entering'!I271,'By Entrance Entering'!I299,'By Entrance Entering'!I327,'By Entrance Entering'!I355,'By Entrance Entering'!I383)</f>
        <v>14</v>
      </c>
      <c r="J19" s="17">
        <f>SUM('By Entrance Entering'!J19,'By Entrance Entering'!J47,'By Entrance Entering'!J75,'By Entrance Entering'!J103,'By Entrance Entering'!J131,'By Entrance Entering'!J159,'By Entrance Entering'!J187,'By Entrance Entering'!J215,'By Entrance Entering'!J243,'By Entrance Entering'!J271,'By Entrance Entering'!J299,'By Entrance Entering'!J327,'By Entrance Entering'!J355,'By Entrance Entering'!J383)</f>
        <v>15</v>
      </c>
      <c r="K19" s="17">
        <f>SUM('By Entrance Entering'!K19,'By Entrance Entering'!K47,'By Entrance Entering'!K75,'By Entrance Entering'!K103,'By Entrance Entering'!K131,'By Entrance Entering'!K159,'By Entrance Entering'!K187,'By Entrance Entering'!K215,'By Entrance Entering'!K243,'By Entrance Entering'!K271,'By Entrance Entering'!K299,'By Entrance Entering'!K327,'By Entrance Entering'!K355,'By Entrance Entering'!K383)</f>
        <v>15</v>
      </c>
      <c r="L19" s="17">
        <f>SUM('By Entrance Entering'!L19,'By Entrance Entering'!L47,'By Entrance Entering'!L75,'By Entrance Entering'!L103,'By Entrance Entering'!L131,'By Entrance Entering'!L159,'By Entrance Entering'!L187,'By Entrance Entering'!L215,'By Entrance Entering'!L243,'By Entrance Entering'!L271,'By Entrance Entering'!L299,'By Entrance Entering'!L327,'By Entrance Entering'!L355,'By Entrance Entering'!L383)</f>
        <v>14</v>
      </c>
      <c r="M19" s="17">
        <f>SUM('By Entrance Entering'!M19,'By Entrance Entering'!M47,'By Entrance Entering'!M75,'By Entrance Entering'!M103,'By Entrance Entering'!M131,'By Entrance Entering'!M159,'By Entrance Entering'!M187,'By Entrance Entering'!M215,'By Entrance Entering'!M243,'By Entrance Entering'!M271,'By Entrance Entering'!M299,'By Entrance Entering'!M327,'By Entrance Entering'!M355,'By Entrance Entering'!M383)</f>
        <v>16</v>
      </c>
      <c r="N19" s="17">
        <f>SUM('By Entrance Entering'!N19,'By Entrance Entering'!N47,'By Entrance Entering'!N75,'By Entrance Entering'!N103,'By Entrance Entering'!N131,'By Entrance Entering'!N159,'By Entrance Entering'!N187,'By Entrance Entering'!N215,'By Entrance Entering'!N243,'By Entrance Entering'!N271,'By Entrance Entering'!N299,'By Entrance Entering'!N327,'By Entrance Entering'!N355,'By Entrance Entering'!N383)</f>
        <v>15</v>
      </c>
      <c r="O19" s="17">
        <f>SUM('By Entrance Entering'!O19,'By Entrance Entering'!O47,'By Entrance Entering'!O75,'By Entrance Entering'!O103,'By Entrance Entering'!O131,'By Entrance Entering'!O159,'By Entrance Entering'!O187,'By Entrance Entering'!O215,'By Entrance Entering'!O243,'By Entrance Entering'!O271,'By Entrance Entering'!O299,'By Entrance Entering'!O327,'By Entrance Entering'!O355,'By Entrance Entering'!O383)</f>
        <v>15</v>
      </c>
      <c r="P19" s="17">
        <f>SUM('By Entrance Entering'!P19,'By Entrance Entering'!P47,'By Entrance Entering'!P75,'By Entrance Entering'!P103,'By Entrance Entering'!P131,'By Entrance Entering'!P159,'By Entrance Entering'!P187,'By Entrance Entering'!P215,'By Entrance Entering'!P243,'By Entrance Entering'!P271,'By Entrance Entering'!P299,'By Entrance Entering'!P327,'By Entrance Entering'!P355,'By Entrance Entering'!P383)</f>
        <v>10</v>
      </c>
      <c r="Q19" s="17">
        <f>SUM('By Entrance Entering'!Q19,'By Entrance Entering'!Q47,'By Entrance Entering'!Q75,'By Entrance Entering'!Q103,'By Entrance Entering'!Q131,'By Entrance Entering'!Q159,'By Entrance Entering'!Q187,'By Entrance Entering'!Q215,'By Entrance Entering'!Q243,'By Entrance Entering'!Q271,'By Entrance Entering'!Q299,'By Entrance Entering'!Q327,'By Entrance Entering'!Q355,'By Entrance Entering'!Q383)</f>
        <v>9</v>
      </c>
      <c r="R19" s="17">
        <f>SUM('By Entrance Entering'!R19,'By Entrance Entering'!R47,'By Entrance Entering'!R75,'By Entrance Entering'!R103,'By Entrance Entering'!R131,'By Entrance Entering'!R159,'By Entrance Entering'!R187,'By Entrance Entering'!R215,'By Entrance Entering'!R243,'By Entrance Entering'!R271,'By Entrance Entering'!R299,'By Entrance Entering'!R327,'By Entrance Entering'!R355,'By Entrance Entering'!R383)</f>
        <v>7</v>
      </c>
      <c r="S19" s="18">
        <f t="shared" si="0"/>
        <v>218</v>
      </c>
    </row>
    <row r="20" spans="1:19" ht="12">
      <c r="A20" s="71"/>
      <c r="B20" s="15" t="s">
        <v>75</v>
      </c>
      <c r="C20" s="16">
        <f>SUM('By Entrance Entering'!C20,'By Entrance Entering'!C48,'By Entrance Entering'!C76,'By Entrance Entering'!C104,'By Entrance Entering'!C132,'By Entrance Entering'!C160,'By Entrance Entering'!C188,'By Entrance Entering'!C216,'By Entrance Entering'!C244,'By Entrance Entering'!C272,'By Entrance Entering'!C300,'By Entrance Entering'!C328,'By Entrance Entering'!C356,'By Entrance Entering'!C384)</f>
        <v>15</v>
      </c>
      <c r="D20" s="17">
        <f>SUM('By Entrance Entering'!D20,'By Entrance Entering'!D48,'By Entrance Entering'!D76,'By Entrance Entering'!D104,'By Entrance Entering'!D132,'By Entrance Entering'!D160,'By Entrance Entering'!D188,'By Entrance Entering'!D216,'By Entrance Entering'!D244,'By Entrance Entering'!D272,'By Entrance Entering'!D300,'By Entrance Entering'!D328,'By Entrance Entering'!D356,'By Entrance Entering'!D384)</f>
        <v>344</v>
      </c>
      <c r="E20" s="17">
        <f>SUM('By Entrance Entering'!E20,'By Entrance Entering'!E48,'By Entrance Entering'!E76,'By Entrance Entering'!E104,'By Entrance Entering'!E132,'By Entrance Entering'!E160,'By Entrance Entering'!E188,'By Entrance Entering'!E216,'By Entrance Entering'!E244,'By Entrance Entering'!E272,'By Entrance Entering'!E300,'By Entrance Entering'!E328,'By Entrance Entering'!E356,'By Entrance Entering'!E384)</f>
        <v>374</v>
      </c>
      <c r="F20" s="17">
        <f>SUM('By Entrance Entering'!F20,'By Entrance Entering'!F48,'By Entrance Entering'!F76,'By Entrance Entering'!F104,'By Entrance Entering'!F132,'By Entrance Entering'!F160,'By Entrance Entering'!F188,'By Entrance Entering'!F216,'By Entrance Entering'!F244,'By Entrance Entering'!F272,'By Entrance Entering'!F300,'By Entrance Entering'!F328,'By Entrance Entering'!F356,'By Entrance Entering'!F384)</f>
        <v>415</v>
      </c>
      <c r="G20" s="17">
        <f>SUM('By Entrance Entering'!G20,'By Entrance Entering'!G48,'By Entrance Entering'!G76,'By Entrance Entering'!G104,'By Entrance Entering'!G132,'By Entrance Entering'!G160,'By Entrance Entering'!G188,'By Entrance Entering'!G216,'By Entrance Entering'!G244,'By Entrance Entering'!G272,'By Entrance Entering'!G300,'By Entrance Entering'!G328,'By Entrance Entering'!G356,'By Entrance Entering'!G384)</f>
        <v>327</v>
      </c>
      <c r="H20" s="17">
        <f>SUM('By Entrance Entering'!H20,'By Entrance Entering'!H48,'By Entrance Entering'!H76,'By Entrance Entering'!H104,'By Entrance Entering'!H132,'By Entrance Entering'!H160,'By Entrance Entering'!H188,'By Entrance Entering'!H216,'By Entrance Entering'!H244,'By Entrance Entering'!H272,'By Entrance Entering'!H300,'By Entrance Entering'!H328,'By Entrance Entering'!H356,'By Entrance Entering'!H384)</f>
        <v>277</v>
      </c>
      <c r="I20" s="17">
        <f>SUM('By Entrance Entering'!I20,'By Entrance Entering'!I48,'By Entrance Entering'!I76,'By Entrance Entering'!I104,'By Entrance Entering'!I132,'By Entrance Entering'!I160,'By Entrance Entering'!I188,'By Entrance Entering'!I216,'By Entrance Entering'!I244,'By Entrance Entering'!I272,'By Entrance Entering'!I300,'By Entrance Entering'!I328,'By Entrance Entering'!I356,'By Entrance Entering'!I384)</f>
        <v>207</v>
      </c>
      <c r="J20" s="17">
        <f>SUM('By Entrance Entering'!J20,'By Entrance Entering'!J48,'By Entrance Entering'!J76,'By Entrance Entering'!J104,'By Entrance Entering'!J132,'By Entrance Entering'!J160,'By Entrance Entering'!J188,'By Entrance Entering'!J216,'By Entrance Entering'!J244,'By Entrance Entering'!J272,'By Entrance Entering'!J300,'By Entrance Entering'!J328,'By Entrance Entering'!J356,'By Entrance Entering'!J384)</f>
        <v>146</v>
      </c>
      <c r="K20" s="17">
        <f>SUM('By Entrance Entering'!K20,'By Entrance Entering'!K48,'By Entrance Entering'!K76,'By Entrance Entering'!K104,'By Entrance Entering'!K132,'By Entrance Entering'!K160,'By Entrance Entering'!K188,'By Entrance Entering'!K216,'By Entrance Entering'!K244,'By Entrance Entering'!K272,'By Entrance Entering'!K300,'By Entrance Entering'!K328,'By Entrance Entering'!K356,'By Entrance Entering'!K384)</f>
        <v>95</v>
      </c>
      <c r="L20" s="17">
        <f>SUM('By Entrance Entering'!L20,'By Entrance Entering'!L48,'By Entrance Entering'!L76,'By Entrance Entering'!L104,'By Entrance Entering'!L132,'By Entrance Entering'!L160,'By Entrance Entering'!L188,'By Entrance Entering'!L216,'By Entrance Entering'!L244,'By Entrance Entering'!L272,'By Entrance Entering'!L300,'By Entrance Entering'!L328,'By Entrance Entering'!L356,'By Entrance Entering'!L384)</f>
        <v>72</v>
      </c>
      <c r="M20" s="17">
        <f>SUM('By Entrance Entering'!M20,'By Entrance Entering'!M48,'By Entrance Entering'!M76,'By Entrance Entering'!M104,'By Entrance Entering'!M132,'By Entrance Entering'!M160,'By Entrance Entering'!M188,'By Entrance Entering'!M216,'By Entrance Entering'!M244,'By Entrance Entering'!M272,'By Entrance Entering'!M300,'By Entrance Entering'!M328,'By Entrance Entering'!M356,'By Entrance Entering'!M384)</f>
        <v>93</v>
      </c>
      <c r="N20" s="17">
        <f>SUM('By Entrance Entering'!N20,'By Entrance Entering'!N48,'By Entrance Entering'!N76,'By Entrance Entering'!N104,'By Entrance Entering'!N132,'By Entrance Entering'!N160,'By Entrance Entering'!N188,'By Entrance Entering'!N216,'By Entrance Entering'!N244,'By Entrance Entering'!N272,'By Entrance Entering'!N300,'By Entrance Entering'!N328,'By Entrance Entering'!N356,'By Entrance Entering'!N384)</f>
        <v>64</v>
      </c>
      <c r="O20" s="17">
        <f>SUM('By Entrance Entering'!O20,'By Entrance Entering'!O48,'By Entrance Entering'!O76,'By Entrance Entering'!O104,'By Entrance Entering'!O132,'By Entrance Entering'!O160,'By Entrance Entering'!O188,'By Entrance Entering'!O216,'By Entrance Entering'!O244,'By Entrance Entering'!O272,'By Entrance Entering'!O300,'By Entrance Entering'!O328,'By Entrance Entering'!O356,'By Entrance Entering'!O384)</f>
        <v>55</v>
      </c>
      <c r="P20" s="17">
        <f>SUM('By Entrance Entering'!P20,'By Entrance Entering'!P48,'By Entrance Entering'!P76,'By Entrance Entering'!P104,'By Entrance Entering'!P132,'By Entrance Entering'!P160,'By Entrance Entering'!P188,'By Entrance Entering'!P216,'By Entrance Entering'!P244,'By Entrance Entering'!P272,'By Entrance Entering'!P300,'By Entrance Entering'!P328,'By Entrance Entering'!P356,'By Entrance Entering'!P384)</f>
        <v>27</v>
      </c>
      <c r="Q20" s="17">
        <f>SUM('By Entrance Entering'!Q20,'By Entrance Entering'!Q48,'By Entrance Entering'!Q76,'By Entrance Entering'!Q104,'By Entrance Entering'!Q132,'By Entrance Entering'!Q160,'By Entrance Entering'!Q188,'By Entrance Entering'!Q216,'By Entrance Entering'!Q244,'By Entrance Entering'!Q272,'By Entrance Entering'!Q300,'By Entrance Entering'!Q328,'By Entrance Entering'!Q356,'By Entrance Entering'!Q384)</f>
        <v>18</v>
      </c>
      <c r="R20" s="17">
        <f>SUM('By Entrance Entering'!R20,'By Entrance Entering'!R48,'By Entrance Entering'!R76,'By Entrance Entering'!R104,'By Entrance Entering'!R132,'By Entrance Entering'!R160,'By Entrance Entering'!R188,'By Entrance Entering'!R216,'By Entrance Entering'!R244,'By Entrance Entering'!R272,'By Entrance Entering'!R300,'By Entrance Entering'!R328,'By Entrance Entering'!R356,'By Entrance Entering'!R384)</f>
        <v>3</v>
      </c>
      <c r="S20" s="18">
        <f t="shared" si="0"/>
        <v>2532</v>
      </c>
    </row>
    <row r="21" spans="1:19" ht="12">
      <c r="A21" s="71"/>
      <c r="B21" s="11" t="s">
        <v>12</v>
      </c>
      <c r="C21" s="19">
        <f>SUM('By Entrance Entering'!C21,'By Entrance Entering'!C49,'By Entrance Entering'!C77,'By Entrance Entering'!C105,'By Entrance Entering'!C133,'By Entrance Entering'!C161,'By Entrance Entering'!C189,'By Entrance Entering'!C217,'By Entrance Entering'!C245,'By Entrance Entering'!C273,'By Entrance Entering'!C301,'By Entrance Entering'!C329,'By Entrance Entering'!C357,'By Entrance Entering'!C385)</f>
        <v>26</v>
      </c>
      <c r="D21" s="20">
        <f>SUM('By Entrance Entering'!D21,'By Entrance Entering'!D49,'By Entrance Entering'!D77,'By Entrance Entering'!D105,'By Entrance Entering'!D133,'By Entrance Entering'!D161,'By Entrance Entering'!D189,'By Entrance Entering'!D217,'By Entrance Entering'!D245,'By Entrance Entering'!D273,'By Entrance Entering'!D301,'By Entrance Entering'!D329,'By Entrance Entering'!D357,'By Entrance Entering'!D385)</f>
        <v>41</v>
      </c>
      <c r="E21" s="20">
        <f>SUM('By Entrance Entering'!E21,'By Entrance Entering'!E49,'By Entrance Entering'!E77,'By Entrance Entering'!E105,'By Entrance Entering'!E133,'By Entrance Entering'!E161,'By Entrance Entering'!E189,'By Entrance Entering'!E217,'By Entrance Entering'!E245,'By Entrance Entering'!E273,'By Entrance Entering'!E301,'By Entrance Entering'!E329,'By Entrance Entering'!E357,'By Entrance Entering'!E385)</f>
        <v>49</v>
      </c>
      <c r="F21" s="20">
        <f>SUM('By Entrance Entering'!F21,'By Entrance Entering'!F49,'By Entrance Entering'!F77,'By Entrance Entering'!F105,'By Entrance Entering'!F133,'By Entrance Entering'!F161,'By Entrance Entering'!F189,'By Entrance Entering'!F217,'By Entrance Entering'!F245,'By Entrance Entering'!F273,'By Entrance Entering'!F301,'By Entrance Entering'!F329,'By Entrance Entering'!F357,'By Entrance Entering'!F385)</f>
        <v>50</v>
      </c>
      <c r="G21" s="20">
        <f>SUM('By Entrance Entering'!G21,'By Entrance Entering'!G49,'By Entrance Entering'!G77,'By Entrance Entering'!G105,'By Entrance Entering'!G133,'By Entrance Entering'!G161,'By Entrance Entering'!G189,'By Entrance Entering'!G217,'By Entrance Entering'!G245,'By Entrance Entering'!G273,'By Entrance Entering'!G301,'By Entrance Entering'!G329,'By Entrance Entering'!G357,'By Entrance Entering'!G385)</f>
        <v>36</v>
      </c>
      <c r="H21" s="20">
        <f>SUM('By Entrance Entering'!H21,'By Entrance Entering'!H49,'By Entrance Entering'!H77,'By Entrance Entering'!H105,'By Entrance Entering'!H133,'By Entrance Entering'!H161,'By Entrance Entering'!H189,'By Entrance Entering'!H217,'By Entrance Entering'!H245,'By Entrance Entering'!H273,'By Entrance Entering'!H301,'By Entrance Entering'!H329,'By Entrance Entering'!H357,'By Entrance Entering'!H385)</f>
        <v>30</v>
      </c>
      <c r="I21" s="20">
        <f>SUM('By Entrance Entering'!I21,'By Entrance Entering'!I49,'By Entrance Entering'!I77,'By Entrance Entering'!I105,'By Entrance Entering'!I133,'By Entrance Entering'!I161,'By Entrance Entering'!I189,'By Entrance Entering'!I217,'By Entrance Entering'!I245,'By Entrance Entering'!I273,'By Entrance Entering'!I301,'By Entrance Entering'!I329,'By Entrance Entering'!I357,'By Entrance Entering'!I385)</f>
        <v>29</v>
      </c>
      <c r="J21" s="20">
        <f>SUM('By Entrance Entering'!J21,'By Entrance Entering'!J49,'By Entrance Entering'!J77,'By Entrance Entering'!J105,'By Entrance Entering'!J133,'By Entrance Entering'!J161,'By Entrance Entering'!J189,'By Entrance Entering'!J217,'By Entrance Entering'!J245,'By Entrance Entering'!J273,'By Entrance Entering'!J301,'By Entrance Entering'!J329,'By Entrance Entering'!J357,'By Entrance Entering'!J385)</f>
        <v>31</v>
      </c>
      <c r="K21" s="20">
        <f>SUM('By Entrance Entering'!K21,'By Entrance Entering'!K49,'By Entrance Entering'!K77,'By Entrance Entering'!K105,'By Entrance Entering'!K133,'By Entrance Entering'!K161,'By Entrance Entering'!K189,'By Entrance Entering'!K217,'By Entrance Entering'!K245,'By Entrance Entering'!K273,'By Entrance Entering'!K301,'By Entrance Entering'!K329,'By Entrance Entering'!K357,'By Entrance Entering'!K385)</f>
        <v>33</v>
      </c>
      <c r="L21" s="20">
        <f>SUM('By Entrance Entering'!L21,'By Entrance Entering'!L49,'By Entrance Entering'!L77,'By Entrance Entering'!L105,'By Entrance Entering'!L133,'By Entrance Entering'!L161,'By Entrance Entering'!L189,'By Entrance Entering'!L217,'By Entrance Entering'!L245,'By Entrance Entering'!L273,'By Entrance Entering'!L301,'By Entrance Entering'!L329,'By Entrance Entering'!L357,'By Entrance Entering'!L385)</f>
        <v>47</v>
      </c>
      <c r="M21" s="20">
        <f>SUM('By Entrance Entering'!M21,'By Entrance Entering'!M49,'By Entrance Entering'!M77,'By Entrance Entering'!M105,'By Entrance Entering'!M133,'By Entrance Entering'!M161,'By Entrance Entering'!M189,'By Entrance Entering'!M217,'By Entrance Entering'!M245,'By Entrance Entering'!M273,'By Entrance Entering'!M301,'By Entrance Entering'!M329,'By Entrance Entering'!M357,'By Entrance Entering'!M385)</f>
        <v>41</v>
      </c>
      <c r="N21" s="20">
        <f>SUM('By Entrance Entering'!N21,'By Entrance Entering'!N49,'By Entrance Entering'!N77,'By Entrance Entering'!N105,'By Entrance Entering'!N133,'By Entrance Entering'!N161,'By Entrance Entering'!N189,'By Entrance Entering'!N217,'By Entrance Entering'!N245,'By Entrance Entering'!N273,'By Entrance Entering'!N301,'By Entrance Entering'!N329,'By Entrance Entering'!N357,'By Entrance Entering'!N385)</f>
        <v>41</v>
      </c>
      <c r="O21" s="20">
        <f>SUM('By Entrance Entering'!O21,'By Entrance Entering'!O49,'By Entrance Entering'!O77,'By Entrance Entering'!O105,'By Entrance Entering'!O133,'By Entrance Entering'!O161,'By Entrance Entering'!O189,'By Entrance Entering'!O217,'By Entrance Entering'!O245,'By Entrance Entering'!O273,'By Entrance Entering'!O301,'By Entrance Entering'!O329,'By Entrance Entering'!O357,'By Entrance Entering'!O385)</f>
        <v>32</v>
      </c>
      <c r="P21" s="20">
        <f>SUM('By Entrance Entering'!P21,'By Entrance Entering'!P49,'By Entrance Entering'!P77,'By Entrance Entering'!P105,'By Entrance Entering'!P133,'By Entrance Entering'!P161,'By Entrance Entering'!P189,'By Entrance Entering'!P217,'By Entrance Entering'!P245,'By Entrance Entering'!P273,'By Entrance Entering'!P301,'By Entrance Entering'!P329,'By Entrance Entering'!P357,'By Entrance Entering'!P385)</f>
        <v>22</v>
      </c>
      <c r="Q21" s="20">
        <f>SUM('By Entrance Entering'!Q21,'By Entrance Entering'!Q49,'By Entrance Entering'!Q77,'By Entrance Entering'!Q105,'By Entrance Entering'!Q133,'By Entrance Entering'!Q161,'By Entrance Entering'!Q189,'By Entrance Entering'!Q217,'By Entrance Entering'!Q245,'By Entrance Entering'!Q273,'By Entrance Entering'!Q301,'By Entrance Entering'!Q329,'By Entrance Entering'!Q357,'By Entrance Entering'!Q385)</f>
        <v>22</v>
      </c>
      <c r="R21" s="20">
        <f>SUM('By Entrance Entering'!R21,'By Entrance Entering'!R49,'By Entrance Entering'!R77,'By Entrance Entering'!R105,'By Entrance Entering'!R133,'By Entrance Entering'!R161,'By Entrance Entering'!R189,'By Entrance Entering'!R217,'By Entrance Entering'!R245,'By Entrance Entering'!R273,'By Entrance Entering'!R301,'By Entrance Entering'!R329,'By Entrance Entering'!R357,'By Entrance Entering'!R385)</f>
        <v>20</v>
      </c>
      <c r="S21" s="14">
        <f t="shared" si="0"/>
        <v>550</v>
      </c>
    </row>
    <row r="22" spans="1:19" ht="12">
      <c r="A22" s="71"/>
      <c r="B22" s="11" t="s">
        <v>13</v>
      </c>
      <c r="C22" s="19">
        <f>SUM('By Entrance Entering'!C22,'By Entrance Entering'!C50,'By Entrance Entering'!C78,'By Entrance Entering'!C106,'By Entrance Entering'!C134,'By Entrance Entering'!C162,'By Entrance Entering'!C190,'By Entrance Entering'!C218,'By Entrance Entering'!C246,'By Entrance Entering'!C274,'By Entrance Entering'!C302,'By Entrance Entering'!C330,'By Entrance Entering'!C358,'By Entrance Entering'!C386)</f>
        <v>171</v>
      </c>
      <c r="D22" s="20">
        <f>SUM('By Entrance Entering'!D22,'By Entrance Entering'!D50,'By Entrance Entering'!D78,'By Entrance Entering'!D106,'By Entrance Entering'!D134,'By Entrance Entering'!D162,'By Entrance Entering'!D190,'By Entrance Entering'!D218,'By Entrance Entering'!D246,'By Entrance Entering'!D274,'By Entrance Entering'!D302,'By Entrance Entering'!D330,'By Entrance Entering'!D358,'By Entrance Entering'!D386)</f>
        <v>887</v>
      </c>
      <c r="E22" s="20">
        <f>SUM('By Entrance Entering'!E22,'By Entrance Entering'!E50,'By Entrance Entering'!E78,'By Entrance Entering'!E106,'By Entrance Entering'!E134,'By Entrance Entering'!E162,'By Entrance Entering'!E190,'By Entrance Entering'!E218,'By Entrance Entering'!E246,'By Entrance Entering'!E274,'By Entrance Entering'!E302,'By Entrance Entering'!E330,'By Entrance Entering'!E358,'By Entrance Entering'!E386)</f>
        <v>1308</v>
      </c>
      <c r="F22" s="20">
        <f>SUM('By Entrance Entering'!F22,'By Entrance Entering'!F50,'By Entrance Entering'!F78,'By Entrance Entering'!F106,'By Entrance Entering'!F134,'By Entrance Entering'!F162,'By Entrance Entering'!F190,'By Entrance Entering'!F218,'By Entrance Entering'!F246,'By Entrance Entering'!F274,'By Entrance Entering'!F302,'By Entrance Entering'!F330,'By Entrance Entering'!F358,'By Entrance Entering'!F386)</f>
        <v>1518</v>
      </c>
      <c r="G22" s="20">
        <f>SUM('By Entrance Entering'!G22,'By Entrance Entering'!G50,'By Entrance Entering'!G78,'By Entrance Entering'!G106,'By Entrance Entering'!G134,'By Entrance Entering'!G162,'By Entrance Entering'!G190,'By Entrance Entering'!G218,'By Entrance Entering'!G246,'By Entrance Entering'!G274,'By Entrance Entering'!G302,'By Entrance Entering'!G330,'By Entrance Entering'!G358,'By Entrance Entering'!G386)</f>
        <v>1039</v>
      </c>
      <c r="H22" s="20">
        <f>SUM('By Entrance Entering'!H22,'By Entrance Entering'!H50,'By Entrance Entering'!H78,'By Entrance Entering'!H106,'By Entrance Entering'!H134,'By Entrance Entering'!H162,'By Entrance Entering'!H190,'By Entrance Entering'!H218,'By Entrance Entering'!H246,'By Entrance Entering'!H274,'By Entrance Entering'!H302,'By Entrance Entering'!H330,'By Entrance Entering'!H358,'By Entrance Entering'!H386)</f>
        <v>788</v>
      </c>
      <c r="I22" s="20">
        <f>SUM('By Entrance Entering'!I22,'By Entrance Entering'!I50,'By Entrance Entering'!I78,'By Entrance Entering'!I106,'By Entrance Entering'!I134,'By Entrance Entering'!I162,'By Entrance Entering'!I190,'By Entrance Entering'!I218,'By Entrance Entering'!I246,'By Entrance Entering'!I274,'By Entrance Entering'!I302,'By Entrance Entering'!I330,'By Entrance Entering'!I358,'By Entrance Entering'!I386)</f>
        <v>845</v>
      </c>
      <c r="J22" s="20">
        <f>SUM('By Entrance Entering'!J22,'By Entrance Entering'!J50,'By Entrance Entering'!J78,'By Entrance Entering'!J106,'By Entrance Entering'!J134,'By Entrance Entering'!J162,'By Entrance Entering'!J190,'By Entrance Entering'!J218,'By Entrance Entering'!J246,'By Entrance Entering'!J274,'By Entrance Entering'!J302,'By Entrance Entering'!J330,'By Entrance Entering'!J358,'By Entrance Entering'!J386)</f>
        <v>588</v>
      </c>
      <c r="K22" s="20">
        <f>SUM('By Entrance Entering'!K22,'By Entrance Entering'!K50,'By Entrance Entering'!K78,'By Entrance Entering'!K106,'By Entrance Entering'!K134,'By Entrance Entering'!K162,'By Entrance Entering'!K190,'By Entrance Entering'!K218,'By Entrance Entering'!K246,'By Entrance Entering'!K274,'By Entrance Entering'!K302,'By Entrance Entering'!K330,'By Entrance Entering'!K358,'By Entrance Entering'!K386)</f>
        <v>341</v>
      </c>
      <c r="L22" s="20">
        <f>SUM('By Entrance Entering'!L22,'By Entrance Entering'!L50,'By Entrance Entering'!L78,'By Entrance Entering'!L106,'By Entrance Entering'!L134,'By Entrance Entering'!L162,'By Entrance Entering'!L190,'By Entrance Entering'!L218,'By Entrance Entering'!L246,'By Entrance Entering'!L274,'By Entrance Entering'!L302,'By Entrance Entering'!L330,'By Entrance Entering'!L358,'By Entrance Entering'!L386)</f>
        <v>398</v>
      </c>
      <c r="M22" s="20">
        <f>SUM('By Entrance Entering'!M22,'By Entrance Entering'!M50,'By Entrance Entering'!M78,'By Entrance Entering'!M106,'By Entrance Entering'!M134,'By Entrance Entering'!M162,'By Entrance Entering'!M190,'By Entrance Entering'!M218,'By Entrance Entering'!M246,'By Entrance Entering'!M274,'By Entrance Entering'!M302,'By Entrance Entering'!M330,'By Entrance Entering'!M358,'By Entrance Entering'!M386)</f>
        <v>320</v>
      </c>
      <c r="N22" s="20">
        <f>SUM('By Entrance Entering'!N22,'By Entrance Entering'!N50,'By Entrance Entering'!N78,'By Entrance Entering'!N106,'By Entrance Entering'!N134,'By Entrance Entering'!N162,'By Entrance Entering'!N190,'By Entrance Entering'!N218,'By Entrance Entering'!N246,'By Entrance Entering'!N274,'By Entrance Entering'!N302,'By Entrance Entering'!N330,'By Entrance Entering'!N358,'By Entrance Entering'!N386)</f>
        <v>213</v>
      </c>
      <c r="O22" s="20">
        <f>SUM('By Entrance Entering'!O22,'By Entrance Entering'!O50,'By Entrance Entering'!O78,'By Entrance Entering'!O106,'By Entrance Entering'!O134,'By Entrance Entering'!O162,'By Entrance Entering'!O190,'By Entrance Entering'!O218,'By Entrance Entering'!O246,'By Entrance Entering'!O274,'By Entrance Entering'!O302,'By Entrance Entering'!O330,'By Entrance Entering'!O358,'By Entrance Entering'!O386)</f>
        <v>142</v>
      </c>
      <c r="P22" s="20">
        <f>SUM('By Entrance Entering'!P22,'By Entrance Entering'!P50,'By Entrance Entering'!P78,'By Entrance Entering'!P106,'By Entrance Entering'!P134,'By Entrance Entering'!P162,'By Entrance Entering'!P190,'By Entrance Entering'!P218,'By Entrance Entering'!P246,'By Entrance Entering'!P274,'By Entrance Entering'!P302,'By Entrance Entering'!P330,'By Entrance Entering'!P358,'By Entrance Entering'!P386)</f>
        <v>108</v>
      </c>
      <c r="Q22" s="20">
        <f>SUM('By Entrance Entering'!Q22,'By Entrance Entering'!Q50,'By Entrance Entering'!Q78,'By Entrance Entering'!Q106,'By Entrance Entering'!Q134,'By Entrance Entering'!Q162,'By Entrance Entering'!Q190,'By Entrance Entering'!Q218,'By Entrance Entering'!Q246,'By Entrance Entering'!Q274,'By Entrance Entering'!Q302,'By Entrance Entering'!Q330,'By Entrance Entering'!Q358,'By Entrance Entering'!Q386)</f>
        <v>48</v>
      </c>
      <c r="R22" s="20">
        <f>SUM('By Entrance Entering'!R22,'By Entrance Entering'!R50,'By Entrance Entering'!R78,'By Entrance Entering'!R106,'By Entrance Entering'!R134,'By Entrance Entering'!R162,'By Entrance Entering'!R190,'By Entrance Entering'!R218,'By Entrance Entering'!R246,'By Entrance Entering'!R274,'By Entrance Entering'!R302,'By Entrance Entering'!R330,'By Entrance Entering'!R358,'By Entrance Entering'!R386)</f>
        <v>18</v>
      </c>
      <c r="S22" s="14">
        <f t="shared" si="0"/>
        <v>8732</v>
      </c>
    </row>
    <row r="23" spans="1:19" ht="12">
      <c r="A23" s="71"/>
      <c r="B23" s="21" t="s">
        <v>14</v>
      </c>
      <c r="C23" s="22">
        <f>SUM(C8,C10,C15,C17,C19,C21)</f>
        <v>1834</v>
      </c>
      <c r="D23" s="23">
        <f aca="true" t="shared" si="1" ref="D23:R23">SUM(D8,D10,D15,D17,D19,D21)</f>
        <v>3945</v>
      </c>
      <c r="E23" s="23">
        <f t="shared" si="1"/>
        <v>4143</v>
      </c>
      <c r="F23" s="23">
        <f t="shared" si="1"/>
        <v>3797</v>
      </c>
      <c r="G23" s="23">
        <f t="shared" si="1"/>
        <v>2630</v>
      </c>
      <c r="H23" s="23">
        <f t="shared" si="1"/>
        <v>1956</v>
      </c>
      <c r="I23" s="23">
        <f t="shared" si="1"/>
        <v>2258</v>
      </c>
      <c r="J23" s="23">
        <f t="shared" si="1"/>
        <v>2022</v>
      </c>
      <c r="K23" s="23">
        <f t="shared" si="1"/>
        <v>1651</v>
      </c>
      <c r="L23" s="23">
        <f t="shared" si="1"/>
        <v>1839</v>
      </c>
      <c r="M23" s="23">
        <f t="shared" si="1"/>
        <v>2000</v>
      </c>
      <c r="N23" s="23">
        <f t="shared" si="1"/>
        <v>1830</v>
      </c>
      <c r="O23" s="23">
        <f t="shared" si="1"/>
        <v>1967</v>
      </c>
      <c r="P23" s="23">
        <f t="shared" si="1"/>
        <v>1088</v>
      </c>
      <c r="Q23" s="23">
        <f t="shared" si="1"/>
        <v>912</v>
      </c>
      <c r="R23" s="23">
        <f t="shared" si="1"/>
        <v>614</v>
      </c>
      <c r="S23" s="24">
        <f t="shared" si="0"/>
        <v>34486</v>
      </c>
    </row>
    <row r="24" spans="1:19" ht="12">
      <c r="A24" s="71"/>
      <c r="B24" s="25" t="s">
        <v>192</v>
      </c>
      <c r="C24" s="26">
        <f>SUM(C7,C9,C11,C16,C18,C20,C22)</f>
        <v>2432</v>
      </c>
      <c r="D24" s="27">
        <f aca="true" t="shared" si="2" ref="D24:R24">SUM(D7,D9,D11,D16,D18,D20,D22)</f>
        <v>6381</v>
      </c>
      <c r="E24" s="27">
        <f t="shared" si="2"/>
        <v>7228</v>
      </c>
      <c r="F24" s="27">
        <f t="shared" si="2"/>
        <v>7226</v>
      </c>
      <c r="G24" s="27">
        <f t="shared" si="2"/>
        <v>5103</v>
      </c>
      <c r="H24" s="27">
        <f t="shared" si="2"/>
        <v>3848</v>
      </c>
      <c r="I24" s="27">
        <f t="shared" si="2"/>
        <v>4370</v>
      </c>
      <c r="J24" s="27">
        <f t="shared" si="2"/>
        <v>3651</v>
      </c>
      <c r="K24" s="27">
        <f t="shared" si="2"/>
        <v>2746</v>
      </c>
      <c r="L24" s="27">
        <f t="shared" si="2"/>
        <v>2964</v>
      </c>
      <c r="M24" s="27">
        <f t="shared" si="2"/>
        <v>2957</v>
      </c>
      <c r="N24" s="27">
        <f t="shared" si="2"/>
        <v>2590</v>
      </c>
      <c r="O24" s="27">
        <f t="shared" si="2"/>
        <v>2593</v>
      </c>
      <c r="P24" s="27">
        <f t="shared" si="2"/>
        <v>1539</v>
      </c>
      <c r="Q24" s="27">
        <f t="shared" si="2"/>
        <v>1290</v>
      </c>
      <c r="R24" s="27">
        <f t="shared" si="2"/>
        <v>804</v>
      </c>
      <c r="S24" s="28">
        <f t="shared" si="0"/>
        <v>57722</v>
      </c>
    </row>
    <row r="25" spans="1:19" ht="12">
      <c r="A25" s="71"/>
      <c r="B25" s="11" t="s">
        <v>15</v>
      </c>
      <c r="C25" s="19">
        <f>SUM('By Entrance Entering'!C25,'By Entrance Entering'!C53,'By Entrance Entering'!C81,'By Entrance Entering'!C109,'By Entrance Entering'!C137,'By Entrance Entering'!C165,'By Entrance Entering'!C193,'By Entrance Entering'!C221,'By Entrance Entering'!C249,'By Entrance Entering'!C277,'By Entrance Entering'!C305,'By Entrance Entering'!C333,'By Entrance Entering'!C361,'By Entrance Entering'!C389)</f>
        <v>68</v>
      </c>
      <c r="D25" s="20">
        <f>SUM('By Entrance Entering'!D25,'By Entrance Entering'!D53,'By Entrance Entering'!D81,'By Entrance Entering'!D109,'By Entrance Entering'!D137,'By Entrance Entering'!D165,'By Entrance Entering'!D193,'By Entrance Entering'!D221,'By Entrance Entering'!D249,'By Entrance Entering'!D277,'By Entrance Entering'!D305,'By Entrance Entering'!D333,'By Entrance Entering'!D361,'By Entrance Entering'!D389)</f>
        <v>72</v>
      </c>
      <c r="E25" s="20">
        <f>SUM('By Entrance Entering'!E25,'By Entrance Entering'!E53,'By Entrance Entering'!E81,'By Entrance Entering'!E109,'By Entrance Entering'!E137,'By Entrance Entering'!E165,'By Entrance Entering'!E193,'By Entrance Entering'!E221,'By Entrance Entering'!E249,'By Entrance Entering'!E277,'By Entrance Entering'!E305,'By Entrance Entering'!E333,'By Entrance Entering'!E361,'By Entrance Entering'!E389)</f>
        <v>85</v>
      </c>
      <c r="F25" s="20">
        <f>SUM('By Entrance Entering'!F25,'By Entrance Entering'!F53,'By Entrance Entering'!F81,'By Entrance Entering'!F109,'By Entrance Entering'!F137,'By Entrance Entering'!F165,'By Entrance Entering'!F193,'By Entrance Entering'!F221,'By Entrance Entering'!F249,'By Entrance Entering'!F277,'By Entrance Entering'!F305,'By Entrance Entering'!F333,'By Entrance Entering'!F361,'By Entrance Entering'!F389)</f>
        <v>105</v>
      </c>
      <c r="G25" s="20">
        <f>SUM('By Entrance Entering'!G25,'By Entrance Entering'!G53,'By Entrance Entering'!G81,'By Entrance Entering'!G109,'By Entrance Entering'!G137,'By Entrance Entering'!G165,'By Entrance Entering'!G193,'By Entrance Entering'!G221,'By Entrance Entering'!G249,'By Entrance Entering'!G277,'By Entrance Entering'!G305,'By Entrance Entering'!G333,'By Entrance Entering'!G361,'By Entrance Entering'!G389)</f>
        <v>95</v>
      </c>
      <c r="H25" s="20">
        <f>SUM('By Entrance Entering'!H25,'By Entrance Entering'!H53,'By Entrance Entering'!H81,'By Entrance Entering'!H109,'By Entrance Entering'!H137,'By Entrance Entering'!H165,'By Entrance Entering'!H193,'By Entrance Entering'!H221,'By Entrance Entering'!H249,'By Entrance Entering'!H277,'By Entrance Entering'!H305,'By Entrance Entering'!H333,'By Entrance Entering'!H361,'By Entrance Entering'!H389)</f>
        <v>91</v>
      </c>
      <c r="I25" s="20">
        <f>SUM('By Entrance Entering'!I25,'By Entrance Entering'!I53,'By Entrance Entering'!I81,'By Entrance Entering'!I109,'By Entrance Entering'!I137,'By Entrance Entering'!I165,'By Entrance Entering'!I193,'By Entrance Entering'!I221,'By Entrance Entering'!I249,'By Entrance Entering'!I277,'By Entrance Entering'!I305,'By Entrance Entering'!I333,'By Entrance Entering'!I361,'By Entrance Entering'!I389)</f>
        <v>77</v>
      </c>
      <c r="J25" s="20">
        <f>SUM('By Entrance Entering'!J25,'By Entrance Entering'!J53,'By Entrance Entering'!J81,'By Entrance Entering'!J109,'By Entrance Entering'!J137,'By Entrance Entering'!J165,'By Entrance Entering'!J193,'By Entrance Entering'!J221,'By Entrance Entering'!J249,'By Entrance Entering'!J277,'By Entrance Entering'!J305,'By Entrance Entering'!J333,'By Entrance Entering'!J361,'By Entrance Entering'!J389)</f>
        <v>78</v>
      </c>
      <c r="K25" s="20">
        <f>SUM('By Entrance Entering'!K25,'By Entrance Entering'!K53,'By Entrance Entering'!K81,'By Entrance Entering'!K109,'By Entrance Entering'!K137,'By Entrance Entering'!K165,'By Entrance Entering'!K193,'By Entrance Entering'!K221,'By Entrance Entering'!K249,'By Entrance Entering'!K277,'By Entrance Entering'!K305,'By Entrance Entering'!K333,'By Entrance Entering'!K361,'By Entrance Entering'!K389)</f>
        <v>50</v>
      </c>
      <c r="L25" s="20">
        <f>SUM('By Entrance Entering'!L25,'By Entrance Entering'!L53,'By Entrance Entering'!L81,'By Entrance Entering'!L109,'By Entrance Entering'!L137,'By Entrance Entering'!L165,'By Entrance Entering'!L193,'By Entrance Entering'!L221,'By Entrance Entering'!L249,'By Entrance Entering'!L277,'By Entrance Entering'!L305,'By Entrance Entering'!L333,'By Entrance Entering'!L361,'By Entrance Entering'!L389)</f>
        <v>39</v>
      </c>
      <c r="M25" s="20">
        <f>SUM('By Entrance Entering'!M25,'By Entrance Entering'!M53,'By Entrance Entering'!M81,'By Entrance Entering'!M109,'By Entrance Entering'!M137,'By Entrance Entering'!M165,'By Entrance Entering'!M193,'By Entrance Entering'!M221,'By Entrance Entering'!M249,'By Entrance Entering'!M277,'By Entrance Entering'!M305,'By Entrance Entering'!M333,'By Entrance Entering'!M361,'By Entrance Entering'!M389)</f>
        <v>23</v>
      </c>
      <c r="N25" s="20">
        <f>SUM('By Entrance Entering'!N25,'By Entrance Entering'!N53,'By Entrance Entering'!N81,'By Entrance Entering'!N109,'By Entrance Entering'!N137,'By Entrance Entering'!N165,'By Entrance Entering'!N193,'By Entrance Entering'!N221,'By Entrance Entering'!N249,'By Entrance Entering'!N277,'By Entrance Entering'!N305,'By Entrance Entering'!N333,'By Entrance Entering'!N361,'By Entrance Entering'!N389)</f>
        <v>14</v>
      </c>
      <c r="O25" s="20">
        <f>SUM('By Entrance Entering'!O25,'By Entrance Entering'!O53,'By Entrance Entering'!O81,'By Entrance Entering'!O109,'By Entrance Entering'!O137,'By Entrance Entering'!O165,'By Entrance Entering'!O193,'By Entrance Entering'!O221,'By Entrance Entering'!O249,'By Entrance Entering'!O277,'By Entrance Entering'!O305,'By Entrance Entering'!O333,'By Entrance Entering'!O361,'By Entrance Entering'!O389)</f>
        <v>11</v>
      </c>
      <c r="P25" s="20">
        <f>SUM('By Entrance Entering'!P25,'By Entrance Entering'!P53,'By Entrance Entering'!P81,'By Entrance Entering'!P109,'By Entrance Entering'!P137,'By Entrance Entering'!P165,'By Entrance Entering'!P193,'By Entrance Entering'!P221,'By Entrance Entering'!P249,'By Entrance Entering'!P277,'By Entrance Entering'!P305,'By Entrance Entering'!P333,'By Entrance Entering'!P361,'By Entrance Entering'!P389)</f>
        <v>11</v>
      </c>
      <c r="Q25" s="20">
        <f>SUM('By Entrance Entering'!Q25,'By Entrance Entering'!Q53,'By Entrance Entering'!Q81,'By Entrance Entering'!Q109,'By Entrance Entering'!Q137,'By Entrance Entering'!Q165,'By Entrance Entering'!Q193,'By Entrance Entering'!Q221,'By Entrance Entering'!Q249,'By Entrance Entering'!Q277,'By Entrance Entering'!Q305,'By Entrance Entering'!Q333,'By Entrance Entering'!Q361,'By Entrance Entering'!Q389)</f>
        <v>7</v>
      </c>
      <c r="R25" s="20">
        <f>SUM('By Entrance Entering'!R25,'By Entrance Entering'!R53,'By Entrance Entering'!R81,'By Entrance Entering'!R109,'By Entrance Entering'!R137,'By Entrance Entering'!R165,'By Entrance Entering'!R193,'By Entrance Entering'!R221,'By Entrance Entering'!R249,'By Entrance Entering'!R277,'By Entrance Entering'!R305,'By Entrance Entering'!R333,'By Entrance Entering'!R361,'By Entrance Entering'!R389)</f>
        <v>6</v>
      </c>
      <c r="S25" s="14">
        <f t="shared" si="0"/>
        <v>832</v>
      </c>
    </row>
    <row r="26" spans="1:19" ht="12">
      <c r="A26" s="71"/>
      <c r="B26" s="11" t="s">
        <v>16</v>
      </c>
      <c r="C26" s="19">
        <f>SUM('By Entrance Entering'!C26,'By Entrance Entering'!C54,'By Entrance Entering'!C82,'By Entrance Entering'!C110,'By Entrance Entering'!C138,'By Entrance Entering'!C166,'By Entrance Entering'!C194,'By Entrance Entering'!C222,'By Entrance Entering'!C250,'By Entrance Entering'!C278,'By Entrance Entering'!C306,'By Entrance Entering'!C334,'By Entrance Entering'!C362,'By Entrance Entering'!C390)</f>
        <v>74</v>
      </c>
      <c r="D26" s="20">
        <f>SUM('By Entrance Entering'!D26,'By Entrance Entering'!D54,'By Entrance Entering'!D82,'By Entrance Entering'!D110,'By Entrance Entering'!D138,'By Entrance Entering'!D166,'By Entrance Entering'!D194,'By Entrance Entering'!D222,'By Entrance Entering'!D250,'By Entrance Entering'!D278,'By Entrance Entering'!D306,'By Entrance Entering'!D334,'By Entrance Entering'!D362,'By Entrance Entering'!D390)</f>
        <v>84</v>
      </c>
      <c r="E26" s="20">
        <f>SUM('By Entrance Entering'!E26,'By Entrance Entering'!E54,'By Entrance Entering'!E82,'By Entrance Entering'!E110,'By Entrance Entering'!E138,'By Entrance Entering'!E166,'By Entrance Entering'!E194,'By Entrance Entering'!E222,'By Entrance Entering'!E250,'By Entrance Entering'!E278,'By Entrance Entering'!E306,'By Entrance Entering'!E334,'By Entrance Entering'!E362,'By Entrance Entering'!E390)</f>
        <v>97</v>
      </c>
      <c r="F26" s="20">
        <f>SUM('By Entrance Entering'!F26,'By Entrance Entering'!F54,'By Entrance Entering'!F82,'By Entrance Entering'!F110,'By Entrance Entering'!F138,'By Entrance Entering'!F166,'By Entrance Entering'!F194,'By Entrance Entering'!F222,'By Entrance Entering'!F250,'By Entrance Entering'!F278,'By Entrance Entering'!F306,'By Entrance Entering'!F334,'By Entrance Entering'!F362,'By Entrance Entering'!F390)</f>
        <v>111</v>
      </c>
      <c r="G26" s="20">
        <f>SUM('By Entrance Entering'!G26,'By Entrance Entering'!G54,'By Entrance Entering'!G82,'By Entrance Entering'!G110,'By Entrance Entering'!G138,'By Entrance Entering'!G166,'By Entrance Entering'!G194,'By Entrance Entering'!G222,'By Entrance Entering'!G250,'By Entrance Entering'!G278,'By Entrance Entering'!G306,'By Entrance Entering'!G334,'By Entrance Entering'!G362,'By Entrance Entering'!G390)</f>
        <v>107</v>
      </c>
      <c r="H26" s="20">
        <f>SUM('By Entrance Entering'!H26,'By Entrance Entering'!H54,'By Entrance Entering'!H82,'By Entrance Entering'!H110,'By Entrance Entering'!H138,'By Entrance Entering'!H166,'By Entrance Entering'!H194,'By Entrance Entering'!H222,'By Entrance Entering'!H250,'By Entrance Entering'!H278,'By Entrance Entering'!H306,'By Entrance Entering'!H334,'By Entrance Entering'!H362,'By Entrance Entering'!H390)</f>
        <v>104</v>
      </c>
      <c r="I26" s="20">
        <f>SUM('By Entrance Entering'!I26,'By Entrance Entering'!I54,'By Entrance Entering'!I82,'By Entrance Entering'!I110,'By Entrance Entering'!I138,'By Entrance Entering'!I166,'By Entrance Entering'!I194,'By Entrance Entering'!I222,'By Entrance Entering'!I250,'By Entrance Entering'!I278,'By Entrance Entering'!I306,'By Entrance Entering'!I334,'By Entrance Entering'!I362,'By Entrance Entering'!I390)</f>
        <v>92</v>
      </c>
      <c r="J26" s="20">
        <f>SUM('By Entrance Entering'!J26,'By Entrance Entering'!J54,'By Entrance Entering'!J82,'By Entrance Entering'!J110,'By Entrance Entering'!J138,'By Entrance Entering'!J166,'By Entrance Entering'!J194,'By Entrance Entering'!J222,'By Entrance Entering'!J250,'By Entrance Entering'!J278,'By Entrance Entering'!J306,'By Entrance Entering'!J334,'By Entrance Entering'!J362,'By Entrance Entering'!J390)</f>
        <v>91</v>
      </c>
      <c r="K26" s="20">
        <f>SUM('By Entrance Entering'!K26,'By Entrance Entering'!K54,'By Entrance Entering'!K82,'By Entrance Entering'!K110,'By Entrance Entering'!K138,'By Entrance Entering'!K166,'By Entrance Entering'!K194,'By Entrance Entering'!K222,'By Entrance Entering'!K250,'By Entrance Entering'!K278,'By Entrance Entering'!K306,'By Entrance Entering'!K334,'By Entrance Entering'!K362,'By Entrance Entering'!K390)</f>
        <v>52</v>
      </c>
      <c r="L26" s="20">
        <f>SUM('By Entrance Entering'!L26,'By Entrance Entering'!L54,'By Entrance Entering'!L82,'By Entrance Entering'!L110,'By Entrance Entering'!L138,'By Entrance Entering'!L166,'By Entrance Entering'!L194,'By Entrance Entering'!L222,'By Entrance Entering'!L250,'By Entrance Entering'!L278,'By Entrance Entering'!L306,'By Entrance Entering'!L334,'By Entrance Entering'!L362,'By Entrance Entering'!L390)</f>
        <v>43</v>
      </c>
      <c r="M26" s="20">
        <f>SUM('By Entrance Entering'!M26,'By Entrance Entering'!M54,'By Entrance Entering'!M82,'By Entrance Entering'!M110,'By Entrance Entering'!M138,'By Entrance Entering'!M166,'By Entrance Entering'!M194,'By Entrance Entering'!M222,'By Entrance Entering'!M250,'By Entrance Entering'!M278,'By Entrance Entering'!M306,'By Entrance Entering'!M334,'By Entrance Entering'!M362,'By Entrance Entering'!M390)</f>
        <v>25</v>
      </c>
      <c r="N26" s="20">
        <f>SUM('By Entrance Entering'!N26,'By Entrance Entering'!N54,'By Entrance Entering'!N82,'By Entrance Entering'!N110,'By Entrance Entering'!N138,'By Entrance Entering'!N166,'By Entrance Entering'!N194,'By Entrance Entering'!N222,'By Entrance Entering'!N250,'By Entrance Entering'!N278,'By Entrance Entering'!N306,'By Entrance Entering'!N334,'By Entrance Entering'!N362,'By Entrance Entering'!N390)</f>
        <v>15</v>
      </c>
      <c r="O26" s="20">
        <f>SUM('By Entrance Entering'!O26,'By Entrance Entering'!O54,'By Entrance Entering'!O82,'By Entrance Entering'!O110,'By Entrance Entering'!O138,'By Entrance Entering'!O166,'By Entrance Entering'!O194,'By Entrance Entering'!O222,'By Entrance Entering'!O250,'By Entrance Entering'!O278,'By Entrance Entering'!O306,'By Entrance Entering'!O334,'By Entrance Entering'!O362,'By Entrance Entering'!O390)</f>
        <v>12</v>
      </c>
      <c r="P26" s="20">
        <f>SUM('By Entrance Entering'!P26,'By Entrance Entering'!P54,'By Entrance Entering'!P82,'By Entrance Entering'!P110,'By Entrance Entering'!P138,'By Entrance Entering'!P166,'By Entrance Entering'!P194,'By Entrance Entering'!P222,'By Entrance Entering'!P250,'By Entrance Entering'!P278,'By Entrance Entering'!P306,'By Entrance Entering'!P334,'By Entrance Entering'!P362,'By Entrance Entering'!P390)</f>
        <v>11</v>
      </c>
      <c r="Q26" s="20">
        <f>SUM('By Entrance Entering'!Q26,'By Entrance Entering'!Q54,'By Entrance Entering'!Q82,'By Entrance Entering'!Q110,'By Entrance Entering'!Q138,'By Entrance Entering'!Q166,'By Entrance Entering'!Q194,'By Entrance Entering'!Q222,'By Entrance Entering'!Q250,'By Entrance Entering'!Q278,'By Entrance Entering'!Q306,'By Entrance Entering'!Q334,'By Entrance Entering'!Q362,'By Entrance Entering'!Q390)</f>
        <v>9</v>
      </c>
      <c r="R26" s="20">
        <f>SUM('By Entrance Entering'!R26,'By Entrance Entering'!R54,'By Entrance Entering'!R82,'By Entrance Entering'!R110,'By Entrance Entering'!R138,'By Entrance Entering'!R166,'By Entrance Entering'!R194,'By Entrance Entering'!R222,'By Entrance Entering'!R250,'By Entrance Entering'!R278,'By Entrance Entering'!R306,'By Entrance Entering'!R334,'By Entrance Entering'!R362,'By Entrance Entering'!R390)</f>
        <v>6</v>
      </c>
      <c r="S26" s="14">
        <f t="shared" si="0"/>
        <v>933</v>
      </c>
    </row>
    <row r="27" spans="1:19" ht="12">
      <c r="A27" s="71"/>
      <c r="B27" s="15" t="s">
        <v>17</v>
      </c>
      <c r="C27" s="16">
        <f>SUM('By Entrance Entering'!C27,'By Entrance Entering'!C55,'By Entrance Entering'!C83,'By Entrance Entering'!C111,'By Entrance Entering'!C139,'By Entrance Entering'!C167,'By Entrance Entering'!C195,'By Entrance Entering'!C223,'By Entrance Entering'!C251,'By Entrance Entering'!C279,'By Entrance Entering'!C307,'By Entrance Entering'!C335,'By Entrance Entering'!C363,'By Entrance Entering'!C391)</f>
        <v>13</v>
      </c>
      <c r="D27" s="17">
        <f>SUM('By Entrance Entering'!D27,'By Entrance Entering'!D55,'By Entrance Entering'!D83,'By Entrance Entering'!D111,'By Entrance Entering'!D139,'By Entrance Entering'!D167,'By Entrance Entering'!D195,'By Entrance Entering'!D223,'By Entrance Entering'!D251,'By Entrance Entering'!D279,'By Entrance Entering'!D307,'By Entrance Entering'!D335,'By Entrance Entering'!D363,'By Entrance Entering'!D391)</f>
        <v>35</v>
      </c>
      <c r="E27" s="17">
        <f>SUM('By Entrance Entering'!E27,'By Entrance Entering'!E55,'By Entrance Entering'!E83,'By Entrance Entering'!E111,'By Entrance Entering'!E139,'By Entrance Entering'!E167,'By Entrance Entering'!E195,'By Entrance Entering'!E223,'By Entrance Entering'!E251,'By Entrance Entering'!E279,'By Entrance Entering'!E307,'By Entrance Entering'!E335,'By Entrance Entering'!E363,'By Entrance Entering'!E391)</f>
        <v>56</v>
      </c>
      <c r="F27" s="17">
        <f>SUM('By Entrance Entering'!F27,'By Entrance Entering'!F55,'By Entrance Entering'!F83,'By Entrance Entering'!F111,'By Entrance Entering'!F139,'By Entrance Entering'!F167,'By Entrance Entering'!F195,'By Entrance Entering'!F223,'By Entrance Entering'!F251,'By Entrance Entering'!F279,'By Entrance Entering'!F307,'By Entrance Entering'!F335,'By Entrance Entering'!F363,'By Entrance Entering'!F391)</f>
        <v>47</v>
      </c>
      <c r="G27" s="17">
        <f>SUM('By Entrance Entering'!G27,'By Entrance Entering'!G55,'By Entrance Entering'!G83,'By Entrance Entering'!G111,'By Entrance Entering'!G139,'By Entrance Entering'!G167,'By Entrance Entering'!G195,'By Entrance Entering'!G223,'By Entrance Entering'!G251,'By Entrance Entering'!G279,'By Entrance Entering'!G307,'By Entrance Entering'!G335,'By Entrance Entering'!G363,'By Entrance Entering'!G391)</f>
        <v>49</v>
      </c>
      <c r="H27" s="17">
        <f>SUM('By Entrance Entering'!H27,'By Entrance Entering'!H55,'By Entrance Entering'!H83,'By Entrance Entering'!H111,'By Entrance Entering'!H139,'By Entrance Entering'!H167,'By Entrance Entering'!H195,'By Entrance Entering'!H223,'By Entrance Entering'!H251,'By Entrance Entering'!H279,'By Entrance Entering'!H307,'By Entrance Entering'!H335,'By Entrance Entering'!H363,'By Entrance Entering'!H391)</f>
        <v>51</v>
      </c>
      <c r="I27" s="17">
        <f>SUM('By Entrance Entering'!I27,'By Entrance Entering'!I55,'By Entrance Entering'!I83,'By Entrance Entering'!I111,'By Entrance Entering'!I139,'By Entrance Entering'!I167,'By Entrance Entering'!I195,'By Entrance Entering'!I223,'By Entrance Entering'!I251,'By Entrance Entering'!I279,'By Entrance Entering'!I307,'By Entrance Entering'!I335,'By Entrance Entering'!I363,'By Entrance Entering'!I391)</f>
        <v>36</v>
      </c>
      <c r="J27" s="17">
        <f>SUM('By Entrance Entering'!J27,'By Entrance Entering'!J55,'By Entrance Entering'!J83,'By Entrance Entering'!J111,'By Entrance Entering'!J139,'By Entrance Entering'!J167,'By Entrance Entering'!J195,'By Entrance Entering'!J223,'By Entrance Entering'!J251,'By Entrance Entering'!J279,'By Entrance Entering'!J307,'By Entrance Entering'!J335,'By Entrance Entering'!J363,'By Entrance Entering'!J391)</f>
        <v>33</v>
      </c>
      <c r="K27" s="17">
        <f>SUM('By Entrance Entering'!K27,'By Entrance Entering'!K55,'By Entrance Entering'!K83,'By Entrance Entering'!K111,'By Entrance Entering'!K139,'By Entrance Entering'!K167,'By Entrance Entering'!K195,'By Entrance Entering'!K223,'By Entrance Entering'!K251,'By Entrance Entering'!K279,'By Entrance Entering'!K307,'By Entrance Entering'!K335,'By Entrance Entering'!K363,'By Entrance Entering'!K391)</f>
        <v>48</v>
      </c>
      <c r="L27" s="17">
        <f>SUM('By Entrance Entering'!L27,'By Entrance Entering'!L55,'By Entrance Entering'!L83,'By Entrance Entering'!L111,'By Entrance Entering'!L139,'By Entrance Entering'!L167,'By Entrance Entering'!L195,'By Entrance Entering'!L223,'By Entrance Entering'!L251,'By Entrance Entering'!L279,'By Entrance Entering'!L307,'By Entrance Entering'!L335,'By Entrance Entering'!L363,'By Entrance Entering'!L391)</f>
        <v>18</v>
      </c>
      <c r="M27" s="17">
        <f>SUM('By Entrance Entering'!M27,'By Entrance Entering'!M55,'By Entrance Entering'!M83,'By Entrance Entering'!M111,'By Entrance Entering'!M139,'By Entrance Entering'!M167,'By Entrance Entering'!M195,'By Entrance Entering'!M223,'By Entrance Entering'!M251,'By Entrance Entering'!M279,'By Entrance Entering'!M307,'By Entrance Entering'!M335,'By Entrance Entering'!M363,'By Entrance Entering'!M391)</f>
        <v>12</v>
      </c>
      <c r="N27" s="17">
        <f>SUM('By Entrance Entering'!N27,'By Entrance Entering'!N55,'By Entrance Entering'!N83,'By Entrance Entering'!N111,'By Entrance Entering'!N139,'By Entrance Entering'!N167,'By Entrance Entering'!N195,'By Entrance Entering'!N223,'By Entrance Entering'!N251,'By Entrance Entering'!N279,'By Entrance Entering'!N307,'By Entrance Entering'!N335,'By Entrance Entering'!N363,'By Entrance Entering'!N391)</f>
        <v>6</v>
      </c>
      <c r="O27" s="17">
        <f>SUM('By Entrance Entering'!O27,'By Entrance Entering'!O55,'By Entrance Entering'!O83,'By Entrance Entering'!O111,'By Entrance Entering'!O139,'By Entrance Entering'!O167,'By Entrance Entering'!O195,'By Entrance Entering'!O223,'By Entrance Entering'!O251,'By Entrance Entering'!O279,'By Entrance Entering'!O307,'By Entrance Entering'!O335,'By Entrance Entering'!O363,'By Entrance Entering'!O391)</f>
        <v>4</v>
      </c>
      <c r="P27" s="17">
        <f>SUM('By Entrance Entering'!P27,'By Entrance Entering'!P55,'By Entrance Entering'!P83,'By Entrance Entering'!P111,'By Entrance Entering'!P139,'By Entrance Entering'!P167,'By Entrance Entering'!P195,'By Entrance Entering'!P223,'By Entrance Entering'!P251,'By Entrance Entering'!P279,'By Entrance Entering'!P307,'By Entrance Entering'!P335,'By Entrance Entering'!P363,'By Entrance Entering'!P391)</f>
        <v>8</v>
      </c>
      <c r="Q27" s="17">
        <f>SUM('By Entrance Entering'!Q27,'By Entrance Entering'!Q55,'By Entrance Entering'!Q83,'By Entrance Entering'!Q111,'By Entrance Entering'!Q139,'By Entrance Entering'!Q167,'By Entrance Entering'!Q195,'By Entrance Entering'!Q223,'By Entrance Entering'!Q251,'By Entrance Entering'!Q279,'By Entrance Entering'!Q307,'By Entrance Entering'!Q335,'By Entrance Entering'!Q363,'By Entrance Entering'!Q391)</f>
        <v>6</v>
      </c>
      <c r="R27" s="17">
        <f>SUM('By Entrance Entering'!R27,'By Entrance Entering'!R55,'By Entrance Entering'!R83,'By Entrance Entering'!R111,'By Entrance Entering'!R139,'By Entrance Entering'!R167,'By Entrance Entering'!R195,'By Entrance Entering'!R223,'By Entrance Entering'!R251,'By Entrance Entering'!R279,'By Entrance Entering'!R307,'By Entrance Entering'!R335,'By Entrance Entering'!R363,'By Entrance Entering'!R391)</f>
        <v>4</v>
      </c>
      <c r="S27" s="18">
        <f t="shared" si="0"/>
        <v>426</v>
      </c>
    </row>
    <row r="28" spans="1:19" ht="12">
      <c r="A28" s="71"/>
      <c r="B28" s="15" t="s">
        <v>18</v>
      </c>
      <c r="C28" s="16">
        <f>SUM('By Entrance Entering'!C28,'By Entrance Entering'!C56,'By Entrance Entering'!C84,'By Entrance Entering'!C112,'By Entrance Entering'!C140,'By Entrance Entering'!C168,'By Entrance Entering'!C196,'By Entrance Entering'!C224,'By Entrance Entering'!C252,'By Entrance Entering'!C280,'By Entrance Entering'!C308,'By Entrance Entering'!C336,'By Entrance Entering'!C364,'By Entrance Entering'!C392)</f>
        <v>17</v>
      </c>
      <c r="D28" s="17">
        <f>SUM('By Entrance Entering'!D28,'By Entrance Entering'!D56,'By Entrance Entering'!D84,'By Entrance Entering'!D112,'By Entrance Entering'!D140,'By Entrance Entering'!D168,'By Entrance Entering'!D196,'By Entrance Entering'!D224,'By Entrance Entering'!D252,'By Entrance Entering'!D280,'By Entrance Entering'!D308,'By Entrance Entering'!D336,'By Entrance Entering'!D364,'By Entrance Entering'!D392)</f>
        <v>42</v>
      </c>
      <c r="E28" s="17">
        <f>SUM('By Entrance Entering'!E28,'By Entrance Entering'!E56,'By Entrance Entering'!E84,'By Entrance Entering'!E112,'By Entrance Entering'!E140,'By Entrance Entering'!E168,'By Entrance Entering'!E196,'By Entrance Entering'!E224,'By Entrance Entering'!E252,'By Entrance Entering'!E280,'By Entrance Entering'!E308,'By Entrance Entering'!E336,'By Entrance Entering'!E364,'By Entrance Entering'!E392)</f>
        <v>71</v>
      </c>
      <c r="F28" s="17">
        <f>SUM('By Entrance Entering'!F28,'By Entrance Entering'!F56,'By Entrance Entering'!F84,'By Entrance Entering'!F112,'By Entrance Entering'!F140,'By Entrance Entering'!F168,'By Entrance Entering'!F196,'By Entrance Entering'!F224,'By Entrance Entering'!F252,'By Entrance Entering'!F280,'By Entrance Entering'!F308,'By Entrance Entering'!F336,'By Entrance Entering'!F364,'By Entrance Entering'!F392)</f>
        <v>63</v>
      </c>
      <c r="G28" s="17">
        <f>SUM('By Entrance Entering'!G28,'By Entrance Entering'!G56,'By Entrance Entering'!G84,'By Entrance Entering'!G112,'By Entrance Entering'!G140,'By Entrance Entering'!G168,'By Entrance Entering'!G196,'By Entrance Entering'!G224,'By Entrance Entering'!G252,'By Entrance Entering'!G280,'By Entrance Entering'!G308,'By Entrance Entering'!G336,'By Entrance Entering'!G364,'By Entrance Entering'!G392)</f>
        <v>62</v>
      </c>
      <c r="H28" s="17">
        <f>SUM('By Entrance Entering'!H28,'By Entrance Entering'!H56,'By Entrance Entering'!H84,'By Entrance Entering'!H112,'By Entrance Entering'!H140,'By Entrance Entering'!H168,'By Entrance Entering'!H196,'By Entrance Entering'!H224,'By Entrance Entering'!H252,'By Entrance Entering'!H280,'By Entrance Entering'!H308,'By Entrance Entering'!H336,'By Entrance Entering'!H364,'By Entrance Entering'!H392)</f>
        <v>82</v>
      </c>
      <c r="I28" s="17">
        <f>SUM('By Entrance Entering'!I28,'By Entrance Entering'!I56,'By Entrance Entering'!I84,'By Entrance Entering'!I112,'By Entrance Entering'!I140,'By Entrance Entering'!I168,'By Entrance Entering'!I196,'By Entrance Entering'!I224,'By Entrance Entering'!I252,'By Entrance Entering'!I280,'By Entrance Entering'!I308,'By Entrance Entering'!I336,'By Entrance Entering'!I364,'By Entrance Entering'!I392)</f>
        <v>50</v>
      </c>
      <c r="J28" s="17">
        <f>SUM('By Entrance Entering'!J28,'By Entrance Entering'!J56,'By Entrance Entering'!J84,'By Entrance Entering'!J112,'By Entrance Entering'!J140,'By Entrance Entering'!J168,'By Entrance Entering'!J196,'By Entrance Entering'!J224,'By Entrance Entering'!J252,'By Entrance Entering'!J280,'By Entrance Entering'!J308,'By Entrance Entering'!J336,'By Entrance Entering'!J364,'By Entrance Entering'!J392)</f>
        <v>36</v>
      </c>
      <c r="K28" s="17">
        <f>SUM('By Entrance Entering'!K28,'By Entrance Entering'!K56,'By Entrance Entering'!K84,'By Entrance Entering'!K112,'By Entrance Entering'!K140,'By Entrance Entering'!K168,'By Entrance Entering'!K196,'By Entrance Entering'!K224,'By Entrance Entering'!K252,'By Entrance Entering'!K280,'By Entrance Entering'!K308,'By Entrance Entering'!K336,'By Entrance Entering'!K364,'By Entrance Entering'!K392)</f>
        <v>55</v>
      </c>
      <c r="L28" s="17">
        <f>SUM('By Entrance Entering'!L28,'By Entrance Entering'!L56,'By Entrance Entering'!L84,'By Entrance Entering'!L112,'By Entrance Entering'!L140,'By Entrance Entering'!L168,'By Entrance Entering'!L196,'By Entrance Entering'!L224,'By Entrance Entering'!L252,'By Entrance Entering'!L280,'By Entrance Entering'!L308,'By Entrance Entering'!L336,'By Entrance Entering'!L364,'By Entrance Entering'!L392)</f>
        <v>20</v>
      </c>
      <c r="M28" s="17">
        <f>SUM('By Entrance Entering'!M28,'By Entrance Entering'!M56,'By Entrance Entering'!M84,'By Entrance Entering'!M112,'By Entrance Entering'!M140,'By Entrance Entering'!M168,'By Entrance Entering'!M196,'By Entrance Entering'!M224,'By Entrance Entering'!M252,'By Entrance Entering'!M280,'By Entrance Entering'!M308,'By Entrance Entering'!M336,'By Entrance Entering'!M364,'By Entrance Entering'!M392)</f>
        <v>16</v>
      </c>
      <c r="N28" s="17">
        <f>SUM('By Entrance Entering'!N28,'By Entrance Entering'!N56,'By Entrance Entering'!N84,'By Entrance Entering'!N112,'By Entrance Entering'!N140,'By Entrance Entering'!N168,'By Entrance Entering'!N196,'By Entrance Entering'!N224,'By Entrance Entering'!N252,'By Entrance Entering'!N280,'By Entrance Entering'!N308,'By Entrance Entering'!N336,'By Entrance Entering'!N364,'By Entrance Entering'!N392)</f>
        <v>6</v>
      </c>
      <c r="O28" s="17">
        <f>SUM('By Entrance Entering'!O28,'By Entrance Entering'!O56,'By Entrance Entering'!O84,'By Entrance Entering'!O112,'By Entrance Entering'!O140,'By Entrance Entering'!O168,'By Entrance Entering'!O196,'By Entrance Entering'!O224,'By Entrance Entering'!O252,'By Entrance Entering'!O280,'By Entrance Entering'!O308,'By Entrance Entering'!O336,'By Entrance Entering'!O364,'By Entrance Entering'!O392)</f>
        <v>4</v>
      </c>
      <c r="P28" s="17">
        <f>SUM('By Entrance Entering'!P28,'By Entrance Entering'!P56,'By Entrance Entering'!P84,'By Entrance Entering'!P112,'By Entrance Entering'!P140,'By Entrance Entering'!P168,'By Entrance Entering'!P196,'By Entrance Entering'!P224,'By Entrance Entering'!P252,'By Entrance Entering'!P280,'By Entrance Entering'!P308,'By Entrance Entering'!P336,'By Entrance Entering'!P364,'By Entrance Entering'!P392)</f>
        <v>12</v>
      </c>
      <c r="Q28" s="17">
        <f>SUM('By Entrance Entering'!Q28,'By Entrance Entering'!Q56,'By Entrance Entering'!Q84,'By Entrance Entering'!Q112,'By Entrance Entering'!Q140,'By Entrance Entering'!Q168,'By Entrance Entering'!Q196,'By Entrance Entering'!Q224,'By Entrance Entering'!Q252,'By Entrance Entering'!Q280,'By Entrance Entering'!Q308,'By Entrance Entering'!Q336,'By Entrance Entering'!Q364,'By Entrance Entering'!Q392)</f>
        <v>6</v>
      </c>
      <c r="R28" s="17">
        <f>SUM('By Entrance Entering'!R28,'By Entrance Entering'!R56,'By Entrance Entering'!R84,'By Entrance Entering'!R112,'By Entrance Entering'!R140,'By Entrance Entering'!R168,'By Entrance Entering'!R196,'By Entrance Entering'!R224,'By Entrance Entering'!R252,'By Entrance Entering'!R280,'By Entrance Entering'!R308,'By Entrance Entering'!R336,'By Entrance Entering'!R364,'By Entrance Entering'!R392)</f>
        <v>4</v>
      </c>
      <c r="S28" s="18">
        <f t="shared" si="0"/>
        <v>546</v>
      </c>
    </row>
    <row r="29" spans="1:19" ht="12">
      <c r="A29" s="71"/>
      <c r="B29" s="11" t="s">
        <v>77</v>
      </c>
      <c r="C29" s="19">
        <f>SUM('By Entrance Entering'!C29,'By Entrance Entering'!C57,'By Entrance Entering'!C85,'By Entrance Entering'!C113,'By Entrance Entering'!C141,'By Entrance Entering'!C169,'By Entrance Entering'!C197,'By Entrance Entering'!C225,'By Entrance Entering'!C253,'By Entrance Entering'!C281,'By Entrance Entering'!C309,'By Entrance Entering'!C337,'By Entrance Entering'!C365,'By Entrance Entering'!C393)</f>
        <v>2</v>
      </c>
      <c r="D29" s="20">
        <f>SUM('By Entrance Entering'!D29,'By Entrance Entering'!D57,'By Entrance Entering'!D85,'By Entrance Entering'!D113,'By Entrance Entering'!D141,'By Entrance Entering'!D169,'By Entrance Entering'!D197,'By Entrance Entering'!D225,'By Entrance Entering'!D253,'By Entrance Entering'!D281,'By Entrance Entering'!D309,'By Entrance Entering'!D337,'By Entrance Entering'!D365,'By Entrance Entering'!D393)</f>
        <v>4</v>
      </c>
      <c r="E29" s="20">
        <f>SUM('By Entrance Entering'!E29,'By Entrance Entering'!E57,'By Entrance Entering'!E85,'By Entrance Entering'!E113,'By Entrance Entering'!E141,'By Entrance Entering'!E169,'By Entrance Entering'!E197,'By Entrance Entering'!E225,'By Entrance Entering'!E253,'By Entrance Entering'!E281,'By Entrance Entering'!E309,'By Entrance Entering'!E337,'By Entrance Entering'!E365,'By Entrance Entering'!E393)</f>
        <v>4</v>
      </c>
      <c r="F29" s="20">
        <f>SUM('By Entrance Entering'!F29,'By Entrance Entering'!F57,'By Entrance Entering'!F85,'By Entrance Entering'!F113,'By Entrance Entering'!F141,'By Entrance Entering'!F169,'By Entrance Entering'!F197,'By Entrance Entering'!F225,'By Entrance Entering'!F253,'By Entrance Entering'!F281,'By Entrance Entering'!F309,'By Entrance Entering'!F337,'By Entrance Entering'!F365,'By Entrance Entering'!F393)</f>
        <v>4</v>
      </c>
      <c r="G29" s="20">
        <f>SUM('By Entrance Entering'!G29,'By Entrance Entering'!G57,'By Entrance Entering'!G85,'By Entrance Entering'!G113,'By Entrance Entering'!G141,'By Entrance Entering'!G169,'By Entrance Entering'!G197,'By Entrance Entering'!G225,'By Entrance Entering'!G253,'By Entrance Entering'!G281,'By Entrance Entering'!G309,'By Entrance Entering'!G337,'By Entrance Entering'!G365,'By Entrance Entering'!G393)</f>
        <v>4</v>
      </c>
      <c r="H29" s="20">
        <f>SUM('By Entrance Entering'!H29,'By Entrance Entering'!H57,'By Entrance Entering'!H85,'By Entrance Entering'!H113,'By Entrance Entering'!H141,'By Entrance Entering'!H169,'By Entrance Entering'!H197,'By Entrance Entering'!H225,'By Entrance Entering'!H253,'By Entrance Entering'!H281,'By Entrance Entering'!H309,'By Entrance Entering'!H337,'By Entrance Entering'!H365,'By Entrance Entering'!H393)</f>
        <v>4</v>
      </c>
      <c r="I29" s="20">
        <f>SUM('By Entrance Entering'!I29,'By Entrance Entering'!I57,'By Entrance Entering'!I85,'By Entrance Entering'!I113,'By Entrance Entering'!I141,'By Entrance Entering'!I169,'By Entrance Entering'!I197,'By Entrance Entering'!I225,'By Entrance Entering'!I253,'By Entrance Entering'!I281,'By Entrance Entering'!I309,'By Entrance Entering'!I337,'By Entrance Entering'!I365,'By Entrance Entering'!I393)</f>
        <v>4</v>
      </c>
      <c r="J29" s="20">
        <f>SUM('By Entrance Entering'!J29,'By Entrance Entering'!J57,'By Entrance Entering'!J85,'By Entrance Entering'!J113,'By Entrance Entering'!J141,'By Entrance Entering'!J169,'By Entrance Entering'!J197,'By Entrance Entering'!J225,'By Entrance Entering'!J253,'By Entrance Entering'!J281,'By Entrance Entering'!J309,'By Entrance Entering'!J337,'By Entrance Entering'!J365,'By Entrance Entering'!J393)</f>
        <v>4</v>
      </c>
      <c r="K29" s="20">
        <f>SUM('By Entrance Entering'!K29,'By Entrance Entering'!K57,'By Entrance Entering'!K85,'By Entrance Entering'!K113,'By Entrance Entering'!K141,'By Entrance Entering'!K169,'By Entrance Entering'!K197,'By Entrance Entering'!K225,'By Entrance Entering'!K253,'By Entrance Entering'!K281,'By Entrance Entering'!K309,'By Entrance Entering'!K337,'By Entrance Entering'!K365,'By Entrance Entering'!K393)</f>
        <v>4</v>
      </c>
      <c r="L29" s="20">
        <f>SUM('By Entrance Entering'!L29,'By Entrance Entering'!L57,'By Entrance Entering'!L85,'By Entrance Entering'!L113,'By Entrance Entering'!L141,'By Entrance Entering'!L169,'By Entrance Entering'!L197,'By Entrance Entering'!L225,'By Entrance Entering'!L253,'By Entrance Entering'!L281,'By Entrance Entering'!L309,'By Entrance Entering'!L337,'By Entrance Entering'!L365,'By Entrance Entering'!L393)</f>
        <v>4</v>
      </c>
      <c r="M29" s="20">
        <f>SUM('By Entrance Entering'!M29,'By Entrance Entering'!M57,'By Entrance Entering'!M85,'By Entrance Entering'!M113,'By Entrance Entering'!M141,'By Entrance Entering'!M169,'By Entrance Entering'!M197,'By Entrance Entering'!M225,'By Entrance Entering'!M253,'By Entrance Entering'!M281,'By Entrance Entering'!M309,'By Entrance Entering'!M337,'By Entrance Entering'!M365,'By Entrance Entering'!M393)</f>
        <v>4</v>
      </c>
      <c r="N29" s="20">
        <f>SUM('By Entrance Entering'!N29,'By Entrance Entering'!N57,'By Entrance Entering'!N85,'By Entrance Entering'!N113,'By Entrance Entering'!N141,'By Entrance Entering'!N169,'By Entrance Entering'!N197,'By Entrance Entering'!N225,'By Entrance Entering'!N253,'By Entrance Entering'!N281,'By Entrance Entering'!N309,'By Entrance Entering'!N337,'By Entrance Entering'!N365,'By Entrance Entering'!N393)</f>
        <v>4</v>
      </c>
      <c r="O29" s="20">
        <f>SUM('By Entrance Entering'!O29,'By Entrance Entering'!O57,'By Entrance Entering'!O85,'By Entrance Entering'!O113,'By Entrance Entering'!O141,'By Entrance Entering'!O169,'By Entrance Entering'!O197,'By Entrance Entering'!O225,'By Entrance Entering'!O253,'By Entrance Entering'!O281,'By Entrance Entering'!O309,'By Entrance Entering'!O337,'By Entrance Entering'!O365,'By Entrance Entering'!O393)</f>
        <v>4</v>
      </c>
      <c r="P29" s="20">
        <f>SUM('By Entrance Entering'!P29,'By Entrance Entering'!P57,'By Entrance Entering'!P85,'By Entrance Entering'!P113,'By Entrance Entering'!P141,'By Entrance Entering'!P169,'By Entrance Entering'!P197,'By Entrance Entering'!P225,'By Entrance Entering'!P253,'By Entrance Entering'!P281,'By Entrance Entering'!P309,'By Entrance Entering'!P337,'By Entrance Entering'!P365,'By Entrance Entering'!P393)</f>
        <v>2</v>
      </c>
      <c r="Q29" s="20">
        <f>SUM('By Entrance Entering'!Q29,'By Entrance Entering'!Q57,'By Entrance Entering'!Q85,'By Entrance Entering'!Q113,'By Entrance Entering'!Q141,'By Entrance Entering'!Q169,'By Entrance Entering'!Q197,'By Entrance Entering'!Q225,'By Entrance Entering'!Q253,'By Entrance Entering'!Q281,'By Entrance Entering'!Q309,'By Entrance Entering'!Q337,'By Entrance Entering'!Q365,'By Entrance Entering'!Q393)</f>
        <v>2</v>
      </c>
      <c r="R29" s="20">
        <f>SUM('By Entrance Entering'!R29,'By Entrance Entering'!R57,'By Entrance Entering'!R85,'By Entrance Entering'!R113,'By Entrance Entering'!R141,'By Entrance Entering'!R169,'By Entrance Entering'!R197,'By Entrance Entering'!R225,'By Entrance Entering'!R253,'By Entrance Entering'!R281,'By Entrance Entering'!R309,'By Entrance Entering'!R337,'By Entrance Entering'!R365,'By Entrance Entering'!R393)</f>
        <v>0</v>
      </c>
      <c r="S29" s="14">
        <f t="shared" si="0"/>
        <v>54</v>
      </c>
    </row>
    <row r="30" spans="1:19" ht="12">
      <c r="A30" s="71"/>
      <c r="B30" s="11" t="s">
        <v>78</v>
      </c>
      <c r="C30" s="19">
        <f>SUM('By Entrance Entering'!C30,'By Entrance Entering'!C58,'By Entrance Entering'!C86,'By Entrance Entering'!C114,'By Entrance Entering'!C142,'By Entrance Entering'!C170,'By Entrance Entering'!C198,'By Entrance Entering'!C226,'By Entrance Entering'!C254,'By Entrance Entering'!C282,'By Entrance Entering'!C310,'By Entrance Entering'!C338,'By Entrance Entering'!C366,'By Entrance Entering'!C394)</f>
        <v>1</v>
      </c>
      <c r="D30" s="20">
        <f>SUM('By Entrance Entering'!D30,'By Entrance Entering'!D58,'By Entrance Entering'!D86,'By Entrance Entering'!D114,'By Entrance Entering'!D142,'By Entrance Entering'!D170,'By Entrance Entering'!D198,'By Entrance Entering'!D226,'By Entrance Entering'!D254,'By Entrance Entering'!D282,'By Entrance Entering'!D310,'By Entrance Entering'!D338,'By Entrance Entering'!D366,'By Entrance Entering'!D394)</f>
        <v>14</v>
      </c>
      <c r="E30" s="20">
        <f>SUM('By Entrance Entering'!E30,'By Entrance Entering'!E58,'By Entrance Entering'!E86,'By Entrance Entering'!E114,'By Entrance Entering'!E142,'By Entrance Entering'!E170,'By Entrance Entering'!E198,'By Entrance Entering'!E226,'By Entrance Entering'!E254,'By Entrance Entering'!E282,'By Entrance Entering'!E310,'By Entrance Entering'!E338,'By Entrance Entering'!E366,'By Entrance Entering'!E394)</f>
        <v>15</v>
      </c>
      <c r="F30" s="20">
        <f>SUM('By Entrance Entering'!F30,'By Entrance Entering'!F58,'By Entrance Entering'!F86,'By Entrance Entering'!F114,'By Entrance Entering'!F142,'By Entrance Entering'!F170,'By Entrance Entering'!F198,'By Entrance Entering'!F226,'By Entrance Entering'!F254,'By Entrance Entering'!F282,'By Entrance Entering'!F310,'By Entrance Entering'!F338,'By Entrance Entering'!F366,'By Entrance Entering'!F394)</f>
        <v>26</v>
      </c>
      <c r="G30" s="20">
        <f>SUM('By Entrance Entering'!G30,'By Entrance Entering'!G58,'By Entrance Entering'!G86,'By Entrance Entering'!G114,'By Entrance Entering'!G142,'By Entrance Entering'!G170,'By Entrance Entering'!G198,'By Entrance Entering'!G226,'By Entrance Entering'!G254,'By Entrance Entering'!G282,'By Entrance Entering'!G310,'By Entrance Entering'!G338,'By Entrance Entering'!G366,'By Entrance Entering'!G394)</f>
        <v>24</v>
      </c>
      <c r="H30" s="20">
        <f>SUM('By Entrance Entering'!H30,'By Entrance Entering'!H58,'By Entrance Entering'!H86,'By Entrance Entering'!H114,'By Entrance Entering'!H142,'By Entrance Entering'!H170,'By Entrance Entering'!H198,'By Entrance Entering'!H226,'By Entrance Entering'!H254,'By Entrance Entering'!H282,'By Entrance Entering'!H310,'By Entrance Entering'!H338,'By Entrance Entering'!H366,'By Entrance Entering'!H394)</f>
        <v>19</v>
      </c>
      <c r="I30" s="20">
        <f>SUM('By Entrance Entering'!I30,'By Entrance Entering'!I58,'By Entrance Entering'!I86,'By Entrance Entering'!I114,'By Entrance Entering'!I142,'By Entrance Entering'!I170,'By Entrance Entering'!I198,'By Entrance Entering'!I226,'By Entrance Entering'!I254,'By Entrance Entering'!I282,'By Entrance Entering'!I310,'By Entrance Entering'!I338,'By Entrance Entering'!I366,'By Entrance Entering'!I394)</f>
        <v>46</v>
      </c>
      <c r="J30" s="20">
        <f>SUM('By Entrance Entering'!J30,'By Entrance Entering'!J58,'By Entrance Entering'!J86,'By Entrance Entering'!J114,'By Entrance Entering'!J142,'By Entrance Entering'!J170,'By Entrance Entering'!J198,'By Entrance Entering'!J226,'By Entrance Entering'!J254,'By Entrance Entering'!J282,'By Entrance Entering'!J310,'By Entrance Entering'!J338,'By Entrance Entering'!J366,'By Entrance Entering'!J394)</f>
        <v>47</v>
      </c>
      <c r="K30" s="20">
        <f>SUM('By Entrance Entering'!K30,'By Entrance Entering'!K58,'By Entrance Entering'!K86,'By Entrance Entering'!K114,'By Entrance Entering'!K142,'By Entrance Entering'!K170,'By Entrance Entering'!K198,'By Entrance Entering'!K226,'By Entrance Entering'!K254,'By Entrance Entering'!K282,'By Entrance Entering'!K310,'By Entrance Entering'!K338,'By Entrance Entering'!K366,'By Entrance Entering'!K394)</f>
        <v>26</v>
      </c>
      <c r="L30" s="20">
        <f>SUM('By Entrance Entering'!L30,'By Entrance Entering'!L58,'By Entrance Entering'!L86,'By Entrance Entering'!L114,'By Entrance Entering'!L142,'By Entrance Entering'!L170,'By Entrance Entering'!L198,'By Entrance Entering'!L226,'By Entrance Entering'!L254,'By Entrance Entering'!L282,'By Entrance Entering'!L310,'By Entrance Entering'!L338,'By Entrance Entering'!L366,'By Entrance Entering'!L394)</f>
        <v>26</v>
      </c>
      <c r="M30" s="20">
        <f>SUM('By Entrance Entering'!M30,'By Entrance Entering'!M58,'By Entrance Entering'!M86,'By Entrance Entering'!M114,'By Entrance Entering'!M142,'By Entrance Entering'!M170,'By Entrance Entering'!M198,'By Entrance Entering'!M226,'By Entrance Entering'!M254,'By Entrance Entering'!M282,'By Entrance Entering'!M310,'By Entrance Entering'!M338,'By Entrance Entering'!M366,'By Entrance Entering'!M394)</f>
        <v>25</v>
      </c>
      <c r="N30" s="20">
        <f>SUM('By Entrance Entering'!N30,'By Entrance Entering'!N58,'By Entrance Entering'!N86,'By Entrance Entering'!N114,'By Entrance Entering'!N142,'By Entrance Entering'!N170,'By Entrance Entering'!N198,'By Entrance Entering'!N226,'By Entrance Entering'!N254,'By Entrance Entering'!N282,'By Entrance Entering'!N310,'By Entrance Entering'!N338,'By Entrance Entering'!N366,'By Entrance Entering'!N394)</f>
        <v>31</v>
      </c>
      <c r="O30" s="20">
        <f>SUM('By Entrance Entering'!O30,'By Entrance Entering'!O58,'By Entrance Entering'!O86,'By Entrance Entering'!O114,'By Entrance Entering'!O142,'By Entrance Entering'!O170,'By Entrance Entering'!O198,'By Entrance Entering'!O226,'By Entrance Entering'!O254,'By Entrance Entering'!O282,'By Entrance Entering'!O310,'By Entrance Entering'!O338,'By Entrance Entering'!O366,'By Entrance Entering'!O394)</f>
        <v>11</v>
      </c>
      <c r="P30" s="20">
        <f>SUM('By Entrance Entering'!P30,'By Entrance Entering'!P58,'By Entrance Entering'!P86,'By Entrance Entering'!P114,'By Entrance Entering'!P142,'By Entrance Entering'!P170,'By Entrance Entering'!P198,'By Entrance Entering'!P226,'By Entrance Entering'!P254,'By Entrance Entering'!P282,'By Entrance Entering'!P310,'By Entrance Entering'!P338,'By Entrance Entering'!P366,'By Entrance Entering'!P394)</f>
        <v>5</v>
      </c>
      <c r="Q30" s="20">
        <f>SUM('By Entrance Entering'!Q30,'By Entrance Entering'!Q58,'By Entrance Entering'!Q86,'By Entrance Entering'!Q114,'By Entrance Entering'!Q142,'By Entrance Entering'!Q170,'By Entrance Entering'!Q198,'By Entrance Entering'!Q226,'By Entrance Entering'!Q254,'By Entrance Entering'!Q282,'By Entrance Entering'!Q310,'By Entrance Entering'!Q338,'By Entrance Entering'!Q366,'By Entrance Entering'!Q394)</f>
        <v>2</v>
      </c>
      <c r="R30" s="20">
        <f>SUM('By Entrance Entering'!R30,'By Entrance Entering'!R58,'By Entrance Entering'!R86,'By Entrance Entering'!R114,'By Entrance Entering'!R142,'By Entrance Entering'!R170,'By Entrance Entering'!R198,'By Entrance Entering'!R226,'By Entrance Entering'!R254,'By Entrance Entering'!R282,'By Entrance Entering'!R310,'By Entrance Entering'!R338,'By Entrance Entering'!R366,'By Entrance Entering'!R394)</f>
        <v>0</v>
      </c>
      <c r="S30" s="14">
        <f t="shared" si="0"/>
        <v>318</v>
      </c>
    </row>
    <row r="31" spans="1:19" ht="12">
      <c r="A31" s="71"/>
      <c r="B31" s="21" t="s">
        <v>79</v>
      </c>
      <c r="C31" s="22">
        <f>SUM(C25,C27,C29)</f>
        <v>83</v>
      </c>
      <c r="D31" s="23">
        <f aca="true" t="shared" si="3" ref="D31:R31">SUM(D25,D27,D29)</f>
        <v>111</v>
      </c>
      <c r="E31" s="23">
        <f t="shared" si="3"/>
        <v>145</v>
      </c>
      <c r="F31" s="23">
        <f t="shared" si="3"/>
        <v>156</v>
      </c>
      <c r="G31" s="23">
        <f t="shared" si="3"/>
        <v>148</v>
      </c>
      <c r="H31" s="23">
        <f t="shared" si="3"/>
        <v>146</v>
      </c>
      <c r="I31" s="23">
        <f t="shared" si="3"/>
        <v>117</v>
      </c>
      <c r="J31" s="23">
        <f t="shared" si="3"/>
        <v>115</v>
      </c>
      <c r="K31" s="23">
        <f t="shared" si="3"/>
        <v>102</v>
      </c>
      <c r="L31" s="23">
        <f t="shared" si="3"/>
        <v>61</v>
      </c>
      <c r="M31" s="23">
        <f t="shared" si="3"/>
        <v>39</v>
      </c>
      <c r="N31" s="23">
        <f t="shared" si="3"/>
        <v>24</v>
      </c>
      <c r="O31" s="23">
        <f t="shared" si="3"/>
        <v>19</v>
      </c>
      <c r="P31" s="23">
        <f t="shared" si="3"/>
        <v>21</v>
      </c>
      <c r="Q31" s="23">
        <f t="shared" si="3"/>
        <v>15</v>
      </c>
      <c r="R31" s="23">
        <f t="shared" si="3"/>
        <v>10</v>
      </c>
      <c r="S31" s="24">
        <f t="shared" si="0"/>
        <v>1312</v>
      </c>
    </row>
    <row r="32" spans="1:19" ht="12">
      <c r="A32" s="71"/>
      <c r="B32" s="25" t="s">
        <v>193</v>
      </c>
      <c r="C32" s="26">
        <f>SUM(C26,C28,C30)</f>
        <v>92</v>
      </c>
      <c r="D32" s="27">
        <f aca="true" t="shared" si="4" ref="D32:R32">SUM(D26,D28,D30)</f>
        <v>140</v>
      </c>
      <c r="E32" s="27">
        <f t="shared" si="4"/>
        <v>183</v>
      </c>
      <c r="F32" s="27">
        <f t="shared" si="4"/>
        <v>200</v>
      </c>
      <c r="G32" s="27">
        <f t="shared" si="4"/>
        <v>193</v>
      </c>
      <c r="H32" s="27">
        <f t="shared" si="4"/>
        <v>205</v>
      </c>
      <c r="I32" s="27">
        <f t="shared" si="4"/>
        <v>188</v>
      </c>
      <c r="J32" s="27">
        <f t="shared" si="4"/>
        <v>174</v>
      </c>
      <c r="K32" s="27">
        <f t="shared" si="4"/>
        <v>133</v>
      </c>
      <c r="L32" s="27">
        <f t="shared" si="4"/>
        <v>89</v>
      </c>
      <c r="M32" s="27">
        <f t="shared" si="4"/>
        <v>66</v>
      </c>
      <c r="N32" s="27">
        <f t="shared" si="4"/>
        <v>52</v>
      </c>
      <c r="O32" s="27">
        <f t="shared" si="4"/>
        <v>27</v>
      </c>
      <c r="P32" s="27">
        <f t="shared" si="4"/>
        <v>28</v>
      </c>
      <c r="Q32" s="27">
        <f t="shared" si="4"/>
        <v>17</v>
      </c>
      <c r="R32" s="27">
        <f t="shared" si="4"/>
        <v>10</v>
      </c>
      <c r="S32" s="28">
        <f t="shared" si="0"/>
        <v>1797</v>
      </c>
    </row>
    <row r="33" spans="1:19" ht="12">
      <c r="A33" s="71"/>
      <c r="B33" s="21" t="s">
        <v>19</v>
      </c>
      <c r="C33" s="22">
        <f>SUM(C23,C31)</f>
        <v>1917</v>
      </c>
      <c r="D33" s="23">
        <f aca="true" t="shared" si="5" ref="D33:R33">SUM(D23,D31)</f>
        <v>4056</v>
      </c>
      <c r="E33" s="23">
        <f t="shared" si="5"/>
        <v>4288</v>
      </c>
      <c r="F33" s="23">
        <f t="shared" si="5"/>
        <v>3953</v>
      </c>
      <c r="G33" s="23">
        <f t="shared" si="5"/>
        <v>2778</v>
      </c>
      <c r="H33" s="23">
        <f t="shared" si="5"/>
        <v>2102</v>
      </c>
      <c r="I33" s="23">
        <f t="shared" si="5"/>
        <v>2375</v>
      </c>
      <c r="J33" s="23">
        <f t="shared" si="5"/>
        <v>2137</v>
      </c>
      <c r="K33" s="23">
        <f t="shared" si="5"/>
        <v>1753</v>
      </c>
      <c r="L33" s="23">
        <f t="shared" si="5"/>
        <v>1900</v>
      </c>
      <c r="M33" s="23">
        <f t="shared" si="5"/>
        <v>2039</v>
      </c>
      <c r="N33" s="23">
        <f t="shared" si="5"/>
        <v>1854</v>
      </c>
      <c r="O33" s="23">
        <f t="shared" si="5"/>
        <v>1986</v>
      </c>
      <c r="P33" s="23">
        <f t="shared" si="5"/>
        <v>1109</v>
      </c>
      <c r="Q33" s="23">
        <f t="shared" si="5"/>
        <v>927</v>
      </c>
      <c r="R33" s="23">
        <f t="shared" si="5"/>
        <v>624</v>
      </c>
      <c r="S33" s="24">
        <f t="shared" si="0"/>
        <v>35798</v>
      </c>
    </row>
    <row r="34" spans="1:19" ht="12">
      <c r="A34" s="72"/>
      <c r="B34" s="25" t="s">
        <v>20</v>
      </c>
      <c r="C34" s="26">
        <f>SUM(C24,C32)</f>
        <v>2524</v>
      </c>
      <c r="D34" s="27">
        <f aca="true" t="shared" si="6" ref="D34:R34">SUM(D24,D32)</f>
        <v>6521</v>
      </c>
      <c r="E34" s="27">
        <f t="shared" si="6"/>
        <v>7411</v>
      </c>
      <c r="F34" s="27">
        <f t="shared" si="6"/>
        <v>7426</v>
      </c>
      <c r="G34" s="27">
        <f t="shared" si="6"/>
        <v>5296</v>
      </c>
      <c r="H34" s="27">
        <f t="shared" si="6"/>
        <v>4053</v>
      </c>
      <c r="I34" s="27">
        <f t="shared" si="6"/>
        <v>4558</v>
      </c>
      <c r="J34" s="27">
        <f t="shared" si="6"/>
        <v>3825</v>
      </c>
      <c r="K34" s="27">
        <f t="shared" si="6"/>
        <v>2879</v>
      </c>
      <c r="L34" s="27">
        <f t="shared" si="6"/>
        <v>3053</v>
      </c>
      <c r="M34" s="27">
        <f t="shared" si="6"/>
        <v>3023</v>
      </c>
      <c r="N34" s="27">
        <f t="shared" si="6"/>
        <v>2642</v>
      </c>
      <c r="O34" s="27">
        <f t="shared" si="6"/>
        <v>2620</v>
      </c>
      <c r="P34" s="27">
        <f t="shared" si="6"/>
        <v>1567</v>
      </c>
      <c r="Q34" s="27">
        <f t="shared" si="6"/>
        <v>1307</v>
      </c>
      <c r="R34" s="27">
        <f t="shared" si="6"/>
        <v>814</v>
      </c>
      <c r="S34" s="28">
        <f t="shared" si="0"/>
        <v>59519</v>
      </c>
    </row>
    <row r="35" spans="1:19" ht="12">
      <c r="A35" s="70" t="s">
        <v>90</v>
      </c>
      <c r="B35" s="11" t="s">
        <v>5</v>
      </c>
      <c r="C35" s="19">
        <f>SUM('By Entrance Entering'!C399,'By Entrance Entering'!C427,'By Entrance Entering'!C455,'By Entrance Entering'!C483,'By Entrance Entering'!C511)</f>
        <v>107</v>
      </c>
      <c r="D35" s="20">
        <f>SUM('By Entrance Entering'!D399,'By Entrance Entering'!D427,'By Entrance Entering'!D455,'By Entrance Entering'!D483,'By Entrance Entering'!D511)</f>
        <v>150</v>
      </c>
      <c r="E35" s="20">
        <f>SUM('By Entrance Entering'!E399,'By Entrance Entering'!E427,'By Entrance Entering'!E455,'By Entrance Entering'!E483,'By Entrance Entering'!E511)</f>
        <v>142</v>
      </c>
      <c r="F35" s="20">
        <f>SUM('By Entrance Entering'!F399,'By Entrance Entering'!F427,'By Entrance Entering'!F455,'By Entrance Entering'!F483,'By Entrance Entering'!F511)</f>
        <v>95</v>
      </c>
      <c r="G35" s="20">
        <f>SUM('By Entrance Entering'!G399,'By Entrance Entering'!G427,'By Entrance Entering'!G455,'By Entrance Entering'!G483,'By Entrance Entering'!G511)</f>
        <v>67</v>
      </c>
      <c r="H35" s="20">
        <f>SUM('By Entrance Entering'!H399,'By Entrance Entering'!H427,'By Entrance Entering'!H455,'By Entrance Entering'!H483,'By Entrance Entering'!H511)</f>
        <v>67</v>
      </c>
      <c r="I35" s="20">
        <f>SUM('By Entrance Entering'!I399,'By Entrance Entering'!I427,'By Entrance Entering'!I455,'By Entrance Entering'!I483,'By Entrance Entering'!I511)</f>
        <v>76</v>
      </c>
      <c r="J35" s="20">
        <f>SUM('By Entrance Entering'!J399,'By Entrance Entering'!J427,'By Entrance Entering'!J455,'By Entrance Entering'!J483,'By Entrance Entering'!J511)</f>
        <v>89</v>
      </c>
      <c r="K35" s="20">
        <f>SUM('By Entrance Entering'!K399,'By Entrance Entering'!K427,'By Entrance Entering'!K455,'By Entrance Entering'!K483,'By Entrance Entering'!K511)</f>
        <v>43</v>
      </c>
      <c r="L35" s="20">
        <f>SUM('By Entrance Entering'!L399,'By Entrance Entering'!L427,'By Entrance Entering'!L455,'By Entrance Entering'!L483,'By Entrance Entering'!L511)</f>
        <v>38</v>
      </c>
      <c r="M35" s="20">
        <f>SUM('By Entrance Entering'!M399,'By Entrance Entering'!M427,'By Entrance Entering'!M455,'By Entrance Entering'!M483,'By Entrance Entering'!M511)</f>
        <v>32</v>
      </c>
      <c r="N35" s="20">
        <f>SUM('By Entrance Entering'!N399,'By Entrance Entering'!N427,'By Entrance Entering'!N455,'By Entrance Entering'!N483,'By Entrance Entering'!N511)</f>
        <v>24</v>
      </c>
      <c r="O35" s="20">
        <f>SUM('By Entrance Entering'!O399,'By Entrance Entering'!O427,'By Entrance Entering'!O455,'By Entrance Entering'!O483,'By Entrance Entering'!O511)</f>
        <v>19</v>
      </c>
      <c r="P35" s="20">
        <f>SUM('By Entrance Entering'!P399,'By Entrance Entering'!P427,'By Entrance Entering'!P455,'By Entrance Entering'!P483,'By Entrance Entering'!P511)</f>
        <v>10</v>
      </c>
      <c r="Q35" s="20">
        <f>SUM('By Entrance Entering'!Q399,'By Entrance Entering'!Q427,'By Entrance Entering'!Q455,'By Entrance Entering'!Q483,'By Entrance Entering'!Q511)</f>
        <v>6</v>
      </c>
      <c r="R35" s="20">
        <f>SUM('By Entrance Entering'!R399,'By Entrance Entering'!R427,'By Entrance Entering'!R455,'By Entrance Entering'!R483,'By Entrance Entering'!R511)</f>
        <v>2</v>
      </c>
      <c r="S35" s="14">
        <f t="shared" si="0"/>
        <v>967</v>
      </c>
    </row>
    <row r="36" spans="1:19" ht="12">
      <c r="A36" s="71"/>
      <c r="B36" s="15" t="s">
        <v>6</v>
      </c>
      <c r="C36" s="16">
        <f>SUM('By Entrance Entering'!C400,'By Entrance Entering'!C428,'By Entrance Entering'!C456,'By Entrance Entering'!C484,'By Entrance Entering'!C512)</f>
        <v>15</v>
      </c>
      <c r="D36" s="17">
        <f>SUM('By Entrance Entering'!D400,'By Entrance Entering'!D428,'By Entrance Entering'!D456,'By Entrance Entering'!D484,'By Entrance Entering'!D512)</f>
        <v>19</v>
      </c>
      <c r="E36" s="17">
        <f>SUM('By Entrance Entering'!E400,'By Entrance Entering'!E428,'By Entrance Entering'!E456,'By Entrance Entering'!E484,'By Entrance Entering'!E512)</f>
        <v>15</v>
      </c>
      <c r="F36" s="17">
        <f>SUM('By Entrance Entering'!F400,'By Entrance Entering'!F428,'By Entrance Entering'!F456,'By Entrance Entering'!F484,'By Entrance Entering'!F512)</f>
        <v>10</v>
      </c>
      <c r="G36" s="17">
        <f>SUM('By Entrance Entering'!G400,'By Entrance Entering'!G428,'By Entrance Entering'!G456,'By Entrance Entering'!G484,'By Entrance Entering'!G512)</f>
        <v>6</v>
      </c>
      <c r="H36" s="17">
        <f>SUM('By Entrance Entering'!H400,'By Entrance Entering'!H428,'By Entrance Entering'!H456,'By Entrance Entering'!H484,'By Entrance Entering'!H512)</f>
        <v>3</v>
      </c>
      <c r="I36" s="17">
        <f>SUM('By Entrance Entering'!I400,'By Entrance Entering'!I428,'By Entrance Entering'!I456,'By Entrance Entering'!I484,'By Entrance Entering'!I512)</f>
        <v>2</v>
      </c>
      <c r="J36" s="17">
        <f>SUM('By Entrance Entering'!J400,'By Entrance Entering'!J428,'By Entrance Entering'!J456,'By Entrance Entering'!J484,'By Entrance Entering'!J512)</f>
        <v>8</v>
      </c>
      <c r="K36" s="17">
        <f>SUM('By Entrance Entering'!K400,'By Entrance Entering'!K428,'By Entrance Entering'!K456,'By Entrance Entering'!K484,'By Entrance Entering'!K512)</f>
        <v>3</v>
      </c>
      <c r="L36" s="17">
        <f>SUM('By Entrance Entering'!L400,'By Entrance Entering'!L428,'By Entrance Entering'!L456,'By Entrance Entering'!L484,'By Entrance Entering'!L512)</f>
        <v>1</v>
      </c>
      <c r="M36" s="17">
        <f>SUM('By Entrance Entering'!M400,'By Entrance Entering'!M428,'By Entrance Entering'!M456,'By Entrance Entering'!M484,'By Entrance Entering'!M512)</f>
        <v>-1</v>
      </c>
      <c r="N36" s="17">
        <f>SUM('By Entrance Entering'!N400,'By Entrance Entering'!N428,'By Entrance Entering'!N456,'By Entrance Entering'!N484,'By Entrance Entering'!N512)</f>
        <v>0</v>
      </c>
      <c r="O36" s="17">
        <f>SUM('By Entrance Entering'!O400,'By Entrance Entering'!O428,'By Entrance Entering'!O456,'By Entrance Entering'!O484,'By Entrance Entering'!O512)</f>
        <v>0</v>
      </c>
      <c r="P36" s="17">
        <f>SUM('By Entrance Entering'!P400,'By Entrance Entering'!P428,'By Entrance Entering'!P456,'By Entrance Entering'!P484,'By Entrance Entering'!P512)</f>
        <v>4</v>
      </c>
      <c r="Q36" s="17">
        <f>SUM('By Entrance Entering'!Q400,'By Entrance Entering'!Q428,'By Entrance Entering'!Q456,'By Entrance Entering'!Q484,'By Entrance Entering'!Q512)</f>
        <v>1</v>
      </c>
      <c r="R36" s="17">
        <f>SUM('By Entrance Entering'!R400,'By Entrance Entering'!R428,'By Entrance Entering'!R456,'By Entrance Entering'!R484,'By Entrance Entering'!R512)</f>
        <v>0</v>
      </c>
      <c r="S36" s="18">
        <f t="shared" si="0"/>
        <v>86</v>
      </c>
    </row>
    <row r="37" spans="1:19" ht="12">
      <c r="A37" s="71"/>
      <c r="B37" s="15" t="s">
        <v>7</v>
      </c>
      <c r="C37" s="16">
        <f>SUM('By Entrance Entering'!C401,'By Entrance Entering'!C429,'By Entrance Entering'!C457,'By Entrance Entering'!C485,'By Entrance Entering'!C513)</f>
        <v>15</v>
      </c>
      <c r="D37" s="17">
        <f>SUM('By Entrance Entering'!D401,'By Entrance Entering'!D429,'By Entrance Entering'!D457,'By Entrance Entering'!D485,'By Entrance Entering'!D513)</f>
        <v>19</v>
      </c>
      <c r="E37" s="17">
        <f>SUM('By Entrance Entering'!E401,'By Entrance Entering'!E429,'By Entrance Entering'!E457,'By Entrance Entering'!E485,'By Entrance Entering'!E513)</f>
        <v>15</v>
      </c>
      <c r="F37" s="17">
        <f>SUM('By Entrance Entering'!F401,'By Entrance Entering'!F429,'By Entrance Entering'!F457,'By Entrance Entering'!F485,'By Entrance Entering'!F513)</f>
        <v>10</v>
      </c>
      <c r="G37" s="17">
        <f>SUM('By Entrance Entering'!G401,'By Entrance Entering'!G429,'By Entrance Entering'!G457,'By Entrance Entering'!G485,'By Entrance Entering'!G513)</f>
        <v>6</v>
      </c>
      <c r="H37" s="17">
        <f>SUM('By Entrance Entering'!H401,'By Entrance Entering'!H429,'By Entrance Entering'!H457,'By Entrance Entering'!H485,'By Entrance Entering'!H513)</f>
        <v>3</v>
      </c>
      <c r="I37" s="17">
        <f>SUM('By Entrance Entering'!I401,'By Entrance Entering'!I429,'By Entrance Entering'!I457,'By Entrance Entering'!I485,'By Entrance Entering'!I513)</f>
        <v>2</v>
      </c>
      <c r="J37" s="17">
        <f>SUM('By Entrance Entering'!J401,'By Entrance Entering'!J429,'By Entrance Entering'!J457,'By Entrance Entering'!J485,'By Entrance Entering'!J513)</f>
        <v>8</v>
      </c>
      <c r="K37" s="17">
        <f>SUM('By Entrance Entering'!K401,'By Entrance Entering'!K429,'By Entrance Entering'!K457,'By Entrance Entering'!K485,'By Entrance Entering'!K513)</f>
        <v>3</v>
      </c>
      <c r="L37" s="17">
        <f>SUM('By Entrance Entering'!L401,'By Entrance Entering'!L429,'By Entrance Entering'!L457,'By Entrance Entering'!L485,'By Entrance Entering'!L513)</f>
        <v>1</v>
      </c>
      <c r="M37" s="17">
        <f>SUM('By Entrance Entering'!M401,'By Entrance Entering'!M429,'By Entrance Entering'!M457,'By Entrance Entering'!M485,'By Entrance Entering'!M513)</f>
        <v>-1</v>
      </c>
      <c r="N37" s="17">
        <f>SUM('By Entrance Entering'!N401,'By Entrance Entering'!N429,'By Entrance Entering'!N457,'By Entrance Entering'!N485,'By Entrance Entering'!N513)</f>
        <v>0</v>
      </c>
      <c r="O37" s="17">
        <f>SUM('By Entrance Entering'!O401,'By Entrance Entering'!O429,'By Entrance Entering'!O457,'By Entrance Entering'!O485,'By Entrance Entering'!O513)</f>
        <v>0</v>
      </c>
      <c r="P37" s="17">
        <f>SUM('By Entrance Entering'!P401,'By Entrance Entering'!P429,'By Entrance Entering'!P457,'By Entrance Entering'!P485,'By Entrance Entering'!P513)</f>
        <v>4</v>
      </c>
      <c r="Q37" s="17">
        <f>SUM('By Entrance Entering'!Q401,'By Entrance Entering'!Q429,'By Entrance Entering'!Q457,'By Entrance Entering'!Q485,'By Entrance Entering'!Q513)</f>
        <v>1</v>
      </c>
      <c r="R37" s="17">
        <f>SUM('By Entrance Entering'!R401,'By Entrance Entering'!R429,'By Entrance Entering'!R457,'By Entrance Entering'!R485,'By Entrance Entering'!R513)</f>
        <v>0</v>
      </c>
      <c r="S37" s="18">
        <f t="shared" si="0"/>
        <v>86</v>
      </c>
    </row>
    <row r="38" spans="1:19" ht="12">
      <c r="A38" s="71"/>
      <c r="B38" s="11" t="s">
        <v>72</v>
      </c>
      <c r="C38" s="19">
        <f>SUM('By Entrance Entering'!C402,'By Entrance Entering'!C430,'By Entrance Entering'!C458,'By Entrance Entering'!C486,'By Entrance Entering'!C514)</f>
        <v>6</v>
      </c>
      <c r="D38" s="20">
        <f>SUM('By Entrance Entering'!D402,'By Entrance Entering'!D430,'By Entrance Entering'!D458,'By Entrance Entering'!D486,'By Entrance Entering'!D514)</f>
        <v>2</v>
      </c>
      <c r="E38" s="20">
        <f>SUM('By Entrance Entering'!E402,'By Entrance Entering'!E430,'By Entrance Entering'!E458,'By Entrance Entering'!E486,'By Entrance Entering'!E514)</f>
        <v>1</v>
      </c>
      <c r="F38" s="20">
        <f>SUM('By Entrance Entering'!F402,'By Entrance Entering'!F430,'By Entrance Entering'!F458,'By Entrance Entering'!F486,'By Entrance Entering'!F514)</f>
        <v>5</v>
      </c>
      <c r="G38" s="20">
        <f>SUM('By Entrance Entering'!G402,'By Entrance Entering'!G430,'By Entrance Entering'!G458,'By Entrance Entering'!G486,'By Entrance Entering'!G514)</f>
        <v>1</v>
      </c>
      <c r="H38" s="20">
        <f>SUM('By Entrance Entering'!H402,'By Entrance Entering'!H430,'By Entrance Entering'!H458,'By Entrance Entering'!H486,'By Entrance Entering'!H514)</f>
        <v>1</v>
      </c>
      <c r="I38" s="20">
        <f>SUM('By Entrance Entering'!I402,'By Entrance Entering'!I430,'By Entrance Entering'!I458,'By Entrance Entering'!I486,'By Entrance Entering'!I514)</f>
        <v>1</v>
      </c>
      <c r="J38" s="20">
        <f>SUM('By Entrance Entering'!J402,'By Entrance Entering'!J430,'By Entrance Entering'!J458,'By Entrance Entering'!J486,'By Entrance Entering'!J514)</f>
        <v>2</v>
      </c>
      <c r="K38" s="20">
        <f>SUM('By Entrance Entering'!K402,'By Entrance Entering'!K430,'By Entrance Entering'!K458,'By Entrance Entering'!K486,'By Entrance Entering'!K514)</f>
        <v>2</v>
      </c>
      <c r="L38" s="20">
        <f>SUM('By Entrance Entering'!L402,'By Entrance Entering'!L430,'By Entrance Entering'!L458,'By Entrance Entering'!L486,'By Entrance Entering'!L514)</f>
        <v>3</v>
      </c>
      <c r="M38" s="20">
        <f>SUM('By Entrance Entering'!M402,'By Entrance Entering'!M430,'By Entrance Entering'!M458,'By Entrance Entering'!M486,'By Entrance Entering'!M514)</f>
        <v>1</v>
      </c>
      <c r="N38" s="20">
        <f>SUM('By Entrance Entering'!N402,'By Entrance Entering'!N430,'By Entrance Entering'!N458,'By Entrance Entering'!N486,'By Entrance Entering'!N514)</f>
        <v>2</v>
      </c>
      <c r="O38" s="20">
        <f>SUM('By Entrance Entering'!O402,'By Entrance Entering'!O430,'By Entrance Entering'!O458,'By Entrance Entering'!O486,'By Entrance Entering'!O514)</f>
        <v>3</v>
      </c>
      <c r="P38" s="20">
        <f>SUM('By Entrance Entering'!P402,'By Entrance Entering'!P430,'By Entrance Entering'!P458,'By Entrance Entering'!P486,'By Entrance Entering'!P514)</f>
        <v>1</v>
      </c>
      <c r="Q38" s="20">
        <f>SUM('By Entrance Entering'!Q402,'By Entrance Entering'!Q430,'By Entrance Entering'!Q458,'By Entrance Entering'!Q486,'By Entrance Entering'!Q514)</f>
        <v>0</v>
      </c>
      <c r="R38" s="20">
        <f>SUM('By Entrance Entering'!R402,'By Entrance Entering'!R430,'By Entrance Entering'!R458,'By Entrance Entering'!R486,'By Entrance Entering'!R514)</f>
        <v>0</v>
      </c>
      <c r="S38" s="14">
        <f t="shared" si="0"/>
        <v>31</v>
      </c>
    </row>
    <row r="39" spans="1:19" ht="12">
      <c r="A39" s="71"/>
      <c r="B39" s="11" t="s">
        <v>73</v>
      </c>
      <c r="C39" s="19">
        <f>SUM('By Entrance Entering'!C403,'By Entrance Entering'!C431,'By Entrance Entering'!C459,'By Entrance Entering'!C487,'By Entrance Entering'!C515)</f>
        <v>6</v>
      </c>
      <c r="D39" s="20">
        <f>SUM('By Entrance Entering'!D403,'By Entrance Entering'!D431,'By Entrance Entering'!D459,'By Entrance Entering'!D487,'By Entrance Entering'!D515)</f>
        <v>2</v>
      </c>
      <c r="E39" s="20">
        <f>SUM('By Entrance Entering'!E403,'By Entrance Entering'!E431,'By Entrance Entering'!E459,'By Entrance Entering'!E487,'By Entrance Entering'!E515)</f>
        <v>1</v>
      </c>
      <c r="F39" s="20">
        <f>SUM('By Entrance Entering'!F403,'By Entrance Entering'!F431,'By Entrance Entering'!F459,'By Entrance Entering'!F487,'By Entrance Entering'!F515)</f>
        <v>5</v>
      </c>
      <c r="G39" s="20">
        <f>SUM('By Entrance Entering'!G403,'By Entrance Entering'!G431,'By Entrance Entering'!G459,'By Entrance Entering'!G487,'By Entrance Entering'!G515)</f>
        <v>1</v>
      </c>
      <c r="H39" s="20">
        <f>SUM('By Entrance Entering'!H403,'By Entrance Entering'!H431,'By Entrance Entering'!H459,'By Entrance Entering'!H487,'By Entrance Entering'!H515)</f>
        <v>1</v>
      </c>
      <c r="I39" s="20">
        <f>SUM('By Entrance Entering'!I403,'By Entrance Entering'!I431,'By Entrance Entering'!I459,'By Entrance Entering'!I487,'By Entrance Entering'!I515)</f>
        <v>1</v>
      </c>
      <c r="J39" s="20">
        <f>SUM('By Entrance Entering'!J403,'By Entrance Entering'!J431,'By Entrance Entering'!J459,'By Entrance Entering'!J487,'By Entrance Entering'!J515)</f>
        <v>2</v>
      </c>
      <c r="K39" s="20">
        <f>SUM('By Entrance Entering'!K403,'By Entrance Entering'!K431,'By Entrance Entering'!K459,'By Entrance Entering'!K487,'By Entrance Entering'!K515)</f>
        <v>2</v>
      </c>
      <c r="L39" s="20">
        <f>SUM('By Entrance Entering'!L403,'By Entrance Entering'!L431,'By Entrance Entering'!L459,'By Entrance Entering'!L487,'By Entrance Entering'!L515)</f>
        <v>3</v>
      </c>
      <c r="M39" s="20">
        <f>SUM('By Entrance Entering'!M403,'By Entrance Entering'!M431,'By Entrance Entering'!M459,'By Entrance Entering'!M487,'By Entrance Entering'!M515)</f>
        <v>1</v>
      </c>
      <c r="N39" s="20">
        <f>SUM('By Entrance Entering'!N403,'By Entrance Entering'!N431,'By Entrance Entering'!N459,'By Entrance Entering'!N487,'By Entrance Entering'!N515)</f>
        <v>2</v>
      </c>
      <c r="O39" s="20">
        <f>SUM('By Entrance Entering'!O403,'By Entrance Entering'!O431,'By Entrance Entering'!O459,'By Entrance Entering'!O487,'By Entrance Entering'!O515)</f>
        <v>3</v>
      </c>
      <c r="P39" s="20">
        <f>SUM('By Entrance Entering'!P403,'By Entrance Entering'!P431,'By Entrance Entering'!P459,'By Entrance Entering'!P487,'By Entrance Entering'!P515)</f>
        <v>1</v>
      </c>
      <c r="Q39" s="20">
        <f>SUM('By Entrance Entering'!Q403,'By Entrance Entering'!Q431,'By Entrance Entering'!Q459,'By Entrance Entering'!Q487,'By Entrance Entering'!Q515)</f>
        <v>0</v>
      </c>
      <c r="R39" s="20">
        <f>SUM('By Entrance Entering'!R403,'By Entrance Entering'!R431,'By Entrance Entering'!R459,'By Entrance Entering'!R487,'By Entrance Entering'!R515)</f>
        <v>0</v>
      </c>
      <c r="S39" s="14">
        <f t="shared" si="0"/>
        <v>31</v>
      </c>
    </row>
    <row r="40" spans="1:19" ht="12">
      <c r="A40" s="71"/>
      <c r="B40" s="15" t="s">
        <v>87</v>
      </c>
      <c r="C40" s="16">
        <f>SUM('By Entrance Entering'!C404,'By Entrance Entering'!C432,'By Entrance Entering'!C460,'By Entrance Entering'!C488,'By Entrance Entering'!C516)</f>
        <v>422</v>
      </c>
      <c r="D40" s="17">
        <f>SUM('By Entrance Entering'!D404,'By Entrance Entering'!D432,'By Entrance Entering'!D460,'By Entrance Entering'!D488,'By Entrance Entering'!D516)</f>
        <v>507</v>
      </c>
      <c r="E40" s="17">
        <f>SUM('By Entrance Entering'!E404,'By Entrance Entering'!E432,'By Entrance Entering'!E460,'By Entrance Entering'!E488,'By Entrance Entering'!E516)</f>
        <v>499</v>
      </c>
      <c r="F40" s="17">
        <f>SUM('By Entrance Entering'!F404,'By Entrance Entering'!F432,'By Entrance Entering'!F460,'By Entrance Entering'!F488,'By Entrance Entering'!F516)</f>
        <v>281</v>
      </c>
      <c r="G40" s="17">
        <f>SUM('By Entrance Entering'!G404,'By Entrance Entering'!G432,'By Entrance Entering'!G460,'By Entrance Entering'!G488,'By Entrance Entering'!G516)</f>
        <v>201</v>
      </c>
      <c r="H40" s="17">
        <f>SUM('By Entrance Entering'!H404,'By Entrance Entering'!H432,'By Entrance Entering'!H460,'By Entrance Entering'!H488,'By Entrance Entering'!H516)</f>
        <v>195</v>
      </c>
      <c r="I40" s="17">
        <f>SUM('By Entrance Entering'!I404,'By Entrance Entering'!I432,'By Entrance Entering'!I460,'By Entrance Entering'!I488,'By Entrance Entering'!I516)</f>
        <v>259</v>
      </c>
      <c r="J40" s="17">
        <f>SUM('By Entrance Entering'!J404,'By Entrance Entering'!J432,'By Entrance Entering'!J460,'By Entrance Entering'!J488,'By Entrance Entering'!J516)</f>
        <v>225</v>
      </c>
      <c r="K40" s="17">
        <f>SUM('By Entrance Entering'!K404,'By Entrance Entering'!K432,'By Entrance Entering'!K460,'By Entrance Entering'!K488,'By Entrance Entering'!K516)</f>
        <v>195</v>
      </c>
      <c r="L40" s="17">
        <f>SUM('By Entrance Entering'!L404,'By Entrance Entering'!L432,'By Entrance Entering'!L460,'By Entrance Entering'!L488,'By Entrance Entering'!L516)</f>
        <v>183</v>
      </c>
      <c r="M40" s="17">
        <f>SUM('By Entrance Entering'!M404,'By Entrance Entering'!M432,'By Entrance Entering'!M460,'By Entrance Entering'!M488,'By Entrance Entering'!M516)</f>
        <v>125</v>
      </c>
      <c r="N40" s="17">
        <f>SUM('By Entrance Entering'!N404,'By Entrance Entering'!N432,'By Entrance Entering'!N460,'By Entrance Entering'!N488,'By Entrance Entering'!N516)</f>
        <v>113</v>
      </c>
      <c r="O40" s="17">
        <f>SUM('By Entrance Entering'!O404,'By Entrance Entering'!O432,'By Entrance Entering'!O460,'By Entrance Entering'!O488,'By Entrance Entering'!O516)</f>
        <v>174</v>
      </c>
      <c r="P40" s="17">
        <f>SUM('By Entrance Entering'!P404,'By Entrance Entering'!P432,'By Entrance Entering'!P460,'By Entrance Entering'!P488,'By Entrance Entering'!P516)</f>
        <v>108</v>
      </c>
      <c r="Q40" s="17">
        <f>SUM('By Entrance Entering'!Q404,'By Entrance Entering'!Q432,'By Entrance Entering'!Q460,'By Entrance Entering'!Q488,'By Entrance Entering'!Q516)</f>
        <v>80</v>
      </c>
      <c r="R40" s="17">
        <f>SUM('By Entrance Entering'!R404,'By Entrance Entering'!R432,'By Entrance Entering'!R460,'By Entrance Entering'!R488,'By Entrance Entering'!R516)</f>
        <v>33</v>
      </c>
      <c r="S40" s="18">
        <f t="shared" si="0"/>
        <v>3600</v>
      </c>
    </row>
    <row r="41" spans="1:19" ht="12">
      <c r="A41" s="71"/>
      <c r="B41" s="15" t="s">
        <v>88</v>
      </c>
      <c r="C41" s="16">
        <f>SUM('By Entrance Entering'!C405,'By Entrance Entering'!C433,'By Entrance Entering'!C461,'By Entrance Entering'!C489,'By Entrance Entering'!C517)</f>
        <v>70</v>
      </c>
      <c r="D41" s="17">
        <f>SUM('By Entrance Entering'!D405,'By Entrance Entering'!D433,'By Entrance Entering'!D461,'By Entrance Entering'!D489,'By Entrance Entering'!D517)</f>
        <v>95</v>
      </c>
      <c r="E41" s="17">
        <f>SUM('By Entrance Entering'!E405,'By Entrance Entering'!E433,'By Entrance Entering'!E461,'By Entrance Entering'!E489,'By Entrance Entering'!E517)</f>
        <v>101</v>
      </c>
      <c r="F41" s="17">
        <f>SUM('By Entrance Entering'!F405,'By Entrance Entering'!F433,'By Entrance Entering'!F461,'By Entrance Entering'!F489,'By Entrance Entering'!F517)</f>
        <v>82</v>
      </c>
      <c r="G41" s="17">
        <f>SUM('By Entrance Entering'!G405,'By Entrance Entering'!G433,'By Entrance Entering'!G461,'By Entrance Entering'!G489,'By Entrance Entering'!G517)</f>
        <v>87</v>
      </c>
      <c r="H41" s="17">
        <f>SUM('By Entrance Entering'!H405,'By Entrance Entering'!H433,'By Entrance Entering'!H461,'By Entrance Entering'!H489,'By Entrance Entering'!H517)</f>
        <v>54</v>
      </c>
      <c r="I41" s="17">
        <f>SUM('By Entrance Entering'!I405,'By Entrance Entering'!I433,'By Entrance Entering'!I461,'By Entrance Entering'!I489,'By Entrance Entering'!I517)</f>
        <v>90</v>
      </c>
      <c r="J41" s="17">
        <f>SUM('By Entrance Entering'!J405,'By Entrance Entering'!J433,'By Entrance Entering'!J461,'By Entrance Entering'!J489,'By Entrance Entering'!J517)</f>
        <v>91</v>
      </c>
      <c r="K41" s="17">
        <f>SUM('By Entrance Entering'!K405,'By Entrance Entering'!K433,'By Entrance Entering'!K461,'By Entrance Entering'!K489,'By Entrance Entering'!K517)</f>
        <v>69</v>
      </c>
      <c r="L41" s="17">
        <f>SUM('By Entrance Entering'!L405,'By Entrance Entering'!L433,'By Entrance Entering'!L461,'By Entrance Entering'!L489,'By Entrance Entering'!L517)</f>
        <v>64</v>
      </c>
      <c r="M41" s="17">
        <f>SUM('By Entrance Entering'!M405,'By Entrance Entering'!M433,'By Entrance Entering'!M461,'By Entrance Entering'!M489,'By Entrance Entering'!M517)</f>
        <v>19</v>
      </c>
      <c r="N41" s="17">
        <f>SUM('By Entrance Entering'!N405,'By Entrance Entering'!N433,'By Entrance Entering'!N461,'By Entrance Entering'!N489,'By Entrance Entering'!N517)</f>
        <v>19</v>
      </c>
      <c r="O41" s="17">
        <f>SUM('By Entrance Entering'!O405,'By Entrance Entering'!O433,'By Entrance Entering'!O461,'By Entrance Entering'!O489,'By Entrance Entering'!O517)</f>
        <v>33</v>
      </c>
      <c r="P41" s="17">
        <f>SUM('By Entrance Entering'!P405,'By Entrance Entering'!P433,'By Entrance Entering'!P461,'By Entrance Entering'!P489,'By Entrance Entering'!P517)</f>
        <v>22</v>
      </c>
      <c r="Q41" s="17">
        <f>SUM('By Entrance Entering'!Q405,'By Entrance Entering'!Q433,'By Entrance Entering'!Q461,'By Entrance Entering'!Q489,'By Entrance Entering'!Q517)</f>
        <v>16</v>
      </c>
      <c r="R41" s="17">
        <f>SUM('By Entrance Entering'!R405,'By Entrance Entering'!R433,'By Entrance Entering'!R461,'By Entrance Entering'!R489,'By Entrance Entering'!R517)</f>
        <v>8</v>
      </c>
      <c r="S41" s="18">
        <f t="shared" si="0"/>
        <v>920</v>
      </c>
    </row>
    <row r="42" spans="1:19" ht="12">
      <c r="A42" s="71"/>
      <c r="B42" s="15" t="s">
        <v>89</v>
      </c>
      <c r="C42" s="16">
        <f>SUM('By Entrance Entering'!C406,'By Entrance Entering'!C434,'By Entrance Entering'!C462,'By Entrance Entering'!C490,'By Entrance Entering'!C518)</f>
        <v>143</v>
      </c>
      <c r="D42" s="17">
        <f>SUM('By Entrance Entering'!D406,'By Entrance Entering'!D434,'By Entrance Entering'!D462,'By Entrance Entering'!D490,'By Entrance Entering'!D518)</f>
        <v>207</v>
      </c>
      <c r="E42" s="17">
        <f>SUM('By Entrance Entering'!E406,'By Entrance Entering'!E434,'By Entrance Entering'!E462,'By Entrance Entering'!E490,'By Entrance Entering'!E518)</f>
        <v>222</v>
      </c>
      <c r="F42" s="17">
        <f>SUM('By Entrance Entering'!F406,'By Entrance Entering'!F434,'By Entrance Entering'!F462,'By Entrance Entering'!F490,'By Entrance Entering'!F518)</f>
        <v>173</v>
      </c>
      <c r="G42" s="17">
        <f>SUM('By Entrance Entering'!G406,'By Entrance Entering'!G434,'By Entrance Entering'!G462,'By Entrance Entering'!G490,'By Entrance Entering'!G518)</f>
        <v>190</v>
      </c>
      <c r="H42" s="17">
        <f>SUM('By Entrance Entering'!H406,'By Entrance Entering'!H434,'By Entrance Entering'!H462,'By Entrance Entering'!H490,'By Entrance Entering'!H518)</f>
        <v>114</v>
      </c>
      <c r="I42" s="17">
        <f>SUM('By Entrance Entering'!I406,'By Entrance Entering'!I434,'By Entrance Entering'!I462,'By Entrance Entering'!I490,'By Entrance Entering'!I518)</f>
        <v>196</v>
      </c>
      <c r="J42" s="17">
        <f>SUM('By Entrance Entering'!J406,'By Entrance Entering'!J434,'By Entrance Entering'!J462,'By Entrance Entering'!J490,'By Entrance Entering'!J518)</f>
        <v>195</v>
      </c>
      <c r="K42" s="17">
        <f>SUM('By Entrance Entering'!K406,'By Entrance Entering'!K434,'By Entrance Entering'!K462,'By Entrance Entering'!K490,'By Entrance Entering'!K518)</f>
        <v>149</v>
      </c>
      <c r="L42" s="17">
        <f>SUM('By Entrance Entering'!L406,'By Entrance Entering'!L434,'By Entrance Entering'!L462,'By Entrance Entering'!L490,'By Entrance Entering'!L518)</f>
        <v>142</v>
      </c>
      <c r="M42" s="17">
        <f>SUM('By Entrance Entering'!M406,'By Entrance Entering'!M434,'By Entrance Entering'!M462,'By Entrance Entering'!M490,'By Entrance Entering'!M518)</f>
        <v>40</v>
      </c>
      <c r="N42" s="17">
        <f>SUM('By Entrance Entering'!N406,'By Entrance Entering'!N434,'By Entrance Entering'!N462,'By Entrance Entering'!N490,'By Entrance Entering'!N518)</f>
        <v>42</v>
      </c>
      <c r="O42" s="17">
        <f>SUM('By Entrance Entering'!O406,'By Entrance Entering'!O434,'By Entrance Entering'!O462,'By Entrance Entering'!O490,'By Entrance Entering'!O518)</f>
        <v>72</v>
      </c>
      <c r="P42" s="17">
        <f>SUM('By Entrance Entering'!P406,'By Entrance Entering'!P434,'By Entrance Entering'!P462,'By Entrance Entering'!P490,'By Entrance Entering'!P518)</f>
        <v>47</v>
      </c>
      <c r="Q42" s="17">
        <f>SUM('By Entrance Entering'!Q406,'By Entrance Entering'!Q434,'By Entrance Entering'!Q462,'By Entrance Entering'!Q490,'By Entrance Entering'!Q518)</f>
        <v>36</v>
      </c>
      <c r="R42" s="17">
        <f>SUM('By Entrance Entering'!R406,'By Entrance Entering'!R434,'By Entrance Entering'!R462,'By Entrance Entering'!R490,'By Entrance Entering'!R518)</f>
        <v>16</v>
      </c>
      <c r="S42" s="18">
        <f t="shared" si="0"/>
        <v>1984</v>
      </c>
    </row>
    <row r="43" spans="1:19" ht="12">
      <c r="A43" s="71"/>
      <c r="B43" s="15" t="s">
        <v>8</v>
      </c>
      <c r="C43" s="16">
        <f>SUM('By Entrance Entering'!C407,'By Entrance Entering'!C435,'By Entrance Entering'!C463,'By Entrance Entering'!C491,'By Entrance Entering'!C519)</f>
        <v>492</v>
      </c>
      <c r="D43" s="17">
        <f>SUM('By Entrance Entering'!D407,'By Entrance Entering'!D435,'By Entrance Entering'!D463,'By Entrance Entering'!D491,'By Entrance Entering'!D519)</f>
        <v>602</v>
      </c>
      <c r="E43" s="17">
        <f>SUM('By Entrance Entering'!E407,'By Entrance Entering'!E435,'By Entrance Entering'!E463,'By Entrance Entering'!E491,'By Entrance Entering'!E519)</f>
        <v>600</v>
      </c>
      <c r="F43" s="17">
        <f>SUM('By Entrance Entering'!F407,'By Entrance Entering'!F435,'By Entrance Entering'!F463,'By Entrance Entering'!F491,'By Entrance Entering'!F519)</f>
        <v>363</v>
      </c>
      <c r="G43" s="17">
        <f>SUM('By Entrance Entering'!G407,'By Entrance Entering'!G435,'By Entrance Entering'!G463,'By Entrance Entering'!G491,'By Entrance Entering'!G519)</f>
        <v>288</v>
      </c>
      <c r="H43" s="17">
        <f>SUM('By Entrance Entering'!H407,'By Entrance Entering'!H435,'By Entrance Entering'!H463,'By Entrance Entering'!H491,'By Entrance Entering'!H519)</f>
        <v>249</v>
      </c>
      <c r="I43" s="17">
        <f>SUM('By Entrance Entering'!I407,'By Entrance Entering'!I435,'By Entrance Entering'!I463,'By Entrance Entering'!I491,'By Entrance Entering'!I519)</f>
        <v>349</v>
      </c>
      <c r="J43" s="17">
        <f>SUM('By Entrance Entering'!J407,'By Entrance Entering'!J435,'By Entrance Entering'!J463,'By Entrance Entering'!J491,'By Entrance Entering'!J519)</f>
        <v>316</v>
      </c>
      <c r="K43" s="17">
        <f>SUM('By Entrance Entering'!K407,'By Entrance Entering'!K435,'By Entrance Entering'!K463,'By Entrance Entering'!K491,'By Entrance Entering'!K519)</f>
        <v>264</v>
      </c>
      <c r="L43" s="17">
        <f>SUM('By Entrance Entering'!L407,'By Entrance Entering'!L435,'By Entrance Entering'!L463,'By Entrance Entering'!L491,'By Entrance Entering'!L519)</f>
        <v>247</v>
      </c>
      <c r="M43" s="17">
        <f>SUM('By Entrance Entering'!M407,'By Entrance Entering'!M435,'By Entrance Entering'!M463,'By Entrance Entering'!M491,'By Entrance Entering'!M519)</f>
        <v>144</v>
      </c>
      <c r="N43" s="17">
        <f>SUM('By Entrance Entering'!N407,'By Entrance Entering'!N435,'By Entrance Entering'!N463,'By Entrance Entering'!N491,'By Entrance Entering'!N519)</f>
        <v>132</v>
      </c>
      <c r="O43" s="17">
        <f>SUM('By Entrance Entering'!O407,'By Entrance Entering'!O435,'By Entrance Entering'!O463,'By Entrance Entering'!O491,'By Entrance Entering'!O519)</f>
        <v>207</v>
      </c>
      <c r="P43" s="17">
        <f>SUM('By Entrance Entering'!P407,'By Entrance Entering'!P435,'By Entrance Entering'!P463,'By Entrance Entering'!P491,'By Entrance Entering'!P519)</f>
        <v>130</v>
      </c>
      <c r="Q43" s="17">
        <f>SUM('By Entrance Entering'!Q407,'By Entrance Entering'!Q435,'By Entrance Entering'!Q463,'By Entrance Entering'!Q491,'By Entrance Entering'!Q519)</f>
        <v>96</v>
      </c>
      <c r="R43" s="17">
        <f>SUM('By Entrance Entering'!R407,'By Entrance Entering'!R435,'By Entrance Entering'!R463,'By Entrance Entering'!R491,'By Entrance Entering'!R519)</f>
        <v>41</v>
      </c>
      <c r="S43" s="18">
        <f t="shared" si="0"/>
        <v>4520</v>
      </c>
    </row>
    <row r="44" spans="1:19" ht="12">
      <c r="A44" s="71"/>
      <c r="B44" s="15" t="s">
        <v>9</v>
      </c>
      <c r="C44" s="16">
        <f>SUM('By Entrance Entering'!C408,'By Entrance Entering'!C436,'By Entrance Entering'!C464,'By Entrance Entering'!C492,'By Entrance Entering'!C520)</f>
        <v>565</v>
      </c>
      <c r="D44" s="17">
        <f>SUM('By Entrance Entering'!D408,'By Entrance Entering'!D436,'By Entrance Entering'!D464,'By Entrance Entering'!D492,'By Entrance Entering'!D520)</f>
        <v>714</v>
      </c>
      <c r="E44" s="17">
        <f>SUM('By Entrance Entering'!E408,'By Entrance Entering'!E436,'By Entrance Entering'!E464,'By Entrance Entering'!E492,'By Entrance Entering'!E520)</f>
        <v>721</v>
      </c>
      <c r="F44" s="17">
        <f>SUM('By Entrance Entering'!F408,'By Entrance Entering'!F436,'By Entrance Entering'!F464,'By Entrance Entering'!F492,'By Entrance Entering'!F520)</f>
        <v>454</v>
      </c>
      <c r="G44" s="17">
        <f>SUM('By Entrance Entering'!G408,'By Entrance Entering'!G436,'By Entrance Entering'!G464,'By Entrance Entering'!G492,'By Entrance Entering'!G520)</f>
        <v>391</v>
      </c>
      <c r="H44" s="17">
        <f>SUM('By Entrance Entering'!H408,'By Entrance Entering'!H436,'By Entrance Entering'!H464,'By Entrance Entering'!H492,'By Entrance Entering'!H520)</f>
        <v>309</v>
      </c>
      <c r="I44" s="17">
        <f>SUM('By Entrance Entering'!I408,'By Entrance Entering'!I436,'By Entrance Entering'!I464,'By Entrance Entering'!I492,'By Entrance Entering'!I520)</f>
        <v>455</v>
      </c>
      <c r="J44" s="17">
        <f>SUM('By Entrance Entering'!J408,'By Entrance Entering'!J436,'By Entrance Entering'!J464,'By Entrance Entering'!J492,'By Entrance Entering'!J520)</f>
        <v>420</v>
      </c>
      <c r="K44" s="17">
        <f>SUM('By Entrance Entering'!K408,'By Entrance Entering'!K436,'By Entrance Entering'!K464,'By Entrance Entering'!K492,'By Entrance Entering'!K520)</f>
        <v>344</v>
      </c>
      <c r="L44" s="17">
        <f>SUM('By Entrance Entering'!L408,'By Entrance Entering'!L436,'By Entrance Entering'!L464,'By Entrance Entering'!L492,'By Entrance Entering'!L520)</f>
        <v>325</v>
      </c>
      <c r="M44" s="17">
        <f>SUM('By Entrance Entering'!M408,'By Entrance Entering'!M436,'By Entrance Entering'!M464,'By Entrance Entering'!M492,'By Entrance Entering'!M520)</f>
        <v>165</v>
      </c>
      <c r="N44" s="17">
        <f>SUM('By Entrance Entering'!N408,'By Entrance Entering'!N436,'By Entrance Entering'!N464,'By Entrance Entering'!N492,'By Entrance Entering'!N520)</f>
        <v>155</v>
      </c>
      <c r="O44" s="17">
        <f>SUM('By Entrance Entering'!O408,'By Entrance Entering'!O436,'By Entrance Entering'!O464,'By Entrance Entering'!O492,'By Entrance Entering'!O520)</f>
        <v>246</v>
      </c>
      <c r="P44" s="17">
        <f>SUM('By Entrance Entering'!P408,'By Entrance Entering'!P436,'By Entrance Entering'!P464,'By Entrance Entering'!P492,'By Entrance Entering'!P520)</f>
        <v>155</v>
      </c>
      <c r="Q44" s="17">
        <f>SUM('By Entrance Entering'!Q408,'By Entrance Entering'!Q436,'By Entrance Entering'!Q464,'By Entrance Entering'!Q492,'By Entrance Entering'!Q520)</f>
        <v>116</v>
      </c>
      <c r="R44" s="17">
        <f>SUM('By Entrance Entering'!R408,'By Entrance Entering'!R436,'By Entrance Entering'!R464,'By Entrance Entering'!R492,'By Entrance Entering'!R520)</f>
        <v>49</v>
      </c>
      <c r="S44" s="18">
        <f t="shared" si="0"/>
        <v>5584</v>
      </c>
    </row>
    <row r="45" spans="1:19" ht="12">
      <c r="A45" s="71"/>
      <c r="B45" s="11" t="s">
        <v>10</v>
      </c>
      <c r="C45" s="19">
        <f>SUM('By Entrance Entering'!C409,'By Entrance Entering'!C437,'By Entrance Entering'!C465,'By Entrance Entering'!C493,'By Entrance Entering'!C521)</f>
        <v>0</v>
      </c>
      <c r="D45" s="20">
        <f>SUM('By Entrance Entering'!D409,'By Entrance Entering'!D437,'By Entrance Entering'!D465,'By Entrance Entering'!D493,'By Entrance Entering'!D521)</f>
        <v>0</v>
      </c>
      <c r="E45" s="20">
        <f>SUM('By Entrance Entering'!E409,'By Entrance Entering'!E437,'By Entrance Entering'!E465,'By Entrance Entering'!E493,'By Entrance Entering'!E521)</f>
        <v>0</v>
      </c>
      <c r="F45" s="20">
        <f>SUM('By Entrance Entering'!F409,'By Entrance Entering'!F437,'By Entrance Entering'!F465,'By Entrance Entering'!F493,'By Entrance Entering'!F521)</f>
        <v>0</v>
      </c>
      <c r="G45" s="20">
        <f>SUM('By Entrance Entering'!G409,'By Entrance Entering'!G437,'By Entrance Entering'!G465,'By Entrance Entering'!G493,'By Entrance Entering'!G521)</f>
        <v>0</v>
      </c>
      <c r="H45" s="20">
        <f>SUM('By Entrance Entering'!H409,'By Entrance Entering'!H437,'By Entrance Entering'!H465,'By Entrance Entering'!H493,'By Entrance Entering'!H521)</f>
        <v>0</v>
      </c>
      <c r="I45" s="20">
        <f>SUM('By Entrance Entering'!I409,'By Entrance Entering'!I437,'By Entrance Entering'!I465,'By Entrance Entering'!I493,'By Entrance Entering'!I521)</f>
        <v>0</v>
      </c>
      <c r="J45" s="20">
        <f>SUM('By Entrance Entering'!J409,'By Entrance Entering'!J437,'By Entrance Entering'!J465,'By Entrance Entering'!J493,'By Entrance Entering'!J521)</f>
        <v>0</v>
      </c>
      <c r="K45" s="20">
        <f>SUM('By Entrance Entering'!K409,'By Entrance Entering'!K437,'By Entrance Entering'!K465,'By Entrance Entering'!K493,'By Entrance Entering'!K521)</f>
        <v>0</v>
      </c>
      <c r="L45" s="20">
        <f>SUM('By Entrance Entering'!L409,'By Entrance Entering'!L437,'By Entrance Entering'!L465,'By Entrance Entering'!L493,'By Entrance Entering'!L521)</f>
        <v>0</v>
      </c>
      <c r="M45" s="20">
        <f>SUM('By Entrance Entering'!M409,'By Entrance Entering'!M437,'By Entrance Entering'!M465,'By Entrance Entering'!M493,'By Entrance Entering'!M521)</f>
        <v>0</v>
      </c>
      <c r="N45" s="20">
        <f>SUM('By Entrance Entering'!N409,'By Entrance Entering'!N437,'By Entrance Entering'!N465,'By Entrance Entering'!N493,'By Entrance Entering'!N521)</f>
        <v>0</v>
      </c>
      <c r="O45" s="20">
        <f>SUM('By Entrance Entering'!O409,'By Entrance Entering'!O437,'By Entrance Entering'!O465,'By Entrance Entering'!O493,'By Entrance Entering'!O521)</f>
        <v>0</v>
      </c>
      <c r="P45" s="20">
        <f>SUM('By Entrance Entering'!P409,'By Entrance Entering'!P437,'By Entrance Entering'!P465,'By Entrance Entering'!P493,'By Entrance Entering'!P521)</f>
        <v>0</v>
      </c>
      <c r="Q45" s="20">
        <f>SUM('By Entrance Entering'!Q409,'By Entrance Entering'!Q437,'By Entrance Entering'!Q465,'By Entrance Entering'!Q493,'By Entrance Entering'!Q521)</f>
        <v>0</v>
      </c>
      <c r="R45" s="20">
        <f>SUM('By Entrance Entering'!R409,'By Entrance Entering'!R437,'By Entrance Entering'!R465,'By Entrance Entering'!R493,'By Entrance Entering'!R521)</f>
        <v>0</v>
      </c>
      <c r="S45" s="14">
        <f t="shared" si="0"/>
        <v>0</v>
      </c>
    </row>
    <row r="46" spans="1:19" ht="12">
      <c r="A46" s="71"/>
      <c r="B46" s="11" t="s">
        <v>11</v>
      </c>
      <c r="C46" s="19">
        <f>SUM('By Entrance Entering'!C410,'By Entrance Entering'!C438,'By Entrance Entering'!C466,'By Entrance Entering'!C494,'By Entrance Entering'!C522)</f>
        <v>0</v>
      </c>
      <c r="D46" s="20">
        <f>SUM('By Entrance Entering'!D410,'By Entrance Entering'!D438,'By Entrance Entering'!D466,'By Entrance Entering'!D494,'By Entrance Entering'!D522)</f>
        <v>0</v>
      </c>
      <c r="E46" s="20">
        <f>SUM('By Entrance Entering'!E410,'By Entrance Entering'!E438,'By Entrance Entering'!E466,'By Entrance Entering'!E494,'By Entrance Entering'!E522)</f>
        <v>0</v>
      </c>
      <c r="F46" s="20">
        <f>SUM('By Entrance Entering'!F410,'By Entrance Entering'!F438,'By Entrance Entering'!F466,'By Entrance Entering'!F494,'By Entrance Entering'!F522)</f>
        <v>0</v>
      </c>
      <c r="G46" s="20">
        <f>SUM('By Entrance Entering'!G410,'By Entrance Entering'!G438,'By Entrance Entering'!G466,'By Entrance Entering'!G494,'By Entrance Entering'!G522)</f>
        <v>0</v>
      </c>
      <c r="H46" s="20">
        <f>SUM('By Entrance Entering'!H410,'By Entrance Entering'!H438,'By Entrance Entering'!H466,'By Entrance Entering'!H494,'By Entrance Entering'!H522)</f>
        <v>0</v>
      </c>
      <c r="I46" s="20">
        <f>SUM('By Entrance Entering'!I410,'By Entrance Entering'!I438,'By Entrance Entering'!I466,'By Entrance Entering'!I494,'By Entrance Entering'!I522)</f>
        <v>0</v>
      </c>
      <c r="J46" s="20">
        <f>SUM('By Entrance Entering'!J410,'By Entrance Entering'!J438,'By Entrance Entering'!J466,'By Entrance Entering'!J494,'By Entrance Entering'!J522)</f>
        <v>0</v>
      </c>
      <c r="K46" s="20">
        <f>SUM('By Entrance Entering'!K410,'By Entrance Entering'!K438,'By Entrance Entering'!K466,'By Entrance Entering'!K494,'By Entrance Entering'!K522)</f>
        <v>0</v>
      </c>
      <c r="L46" s="20">
        <f>SUM('By Entrance Entering'!L410,'By Entrance Entering'!L438,'By Entrance Entering'!L466,'By Entrance Entering'!L494,'By Entrance Entering'!L522)</f>
        <v>0</v>
      </c>
      <c r="M46" s="20">
        <f>SUM('By Entrance Entering'!M410,'By Entrance Entering'!M438,'By Entrance Entering'!M466,'By Entrance Entering'!M494,'By Entrance Entering'!M522)</f>
        <v>0</v>
      </c>
      <c r="N46" s="20">
        <f>SUM('By Entrance Entering'!N410,'By Entrance Entering'!N438,'By Entrance Entering'!N466,'By Entrance Entering'!N494,'By Entrance Entering'!N522)</f>
        <v>0</v>
      </c>
      <c r="O46" s="20">
        <f>SUM('By Entrance Entering'!O410,'By Entrance Entering'!O438,'By Entrance Entering'!O466,'By Entrance Entering'!O494,'By Entrance Entering'!O522)</f>
        <v>0</v>
      </c>
      <c r="P46" s="20">
        <f>SUM('By Entrance Entering'!P410,'By Entrance Entering'!P438,'By Entrance Entering'!P466,'By Entrance Entering'!P494,'By Entrance Entering'!P522)</f>
        <v>0</v>
      </c>
      <c r="Q46" s="20">
        <f>SUM('By Entrance Entering'!Q410,'By Entrance Entering'!Q438,'By Entrance Entering'!Q466,'By Entrance Entering'!Q494,'By Entrance Entering'!Q522)</f>
        <v>0</v>
      </c>
      <c r="R46" s="20">
        <f>SUM('By Entrance Entering'!R410,'By Entrance Entering'!R438,'By Entrance Entering'!R466,'By Entrance Entering'!R494,'By Entrance Entering'!R522)</f>
        <v>0</v>
      </c>
      <c r="S46" s="14">
        <f t="shared" si="0"/>
        <v>0</v>
      </c>
    </row>
    <row r="47" spans="1:19" ht="12">
      <c r="A47" s="71"/>
      <c r="B47" s="15" t="s">
        <v>74</v>
      </c>
      <c r="C47" s="16">
        <f>SUM('By Entrance Entering'!C411,'By Entrance Entering'!C439,'By Entrance Entering'!C467,'By Entrance Entering'!C495,'By Entrance Entering'!C523)</f>
        <v>2</v>
      </c>
      <c r="D47" s="17">
        <f>SUM('By Entrance Entering'!D411,'By Entrance Entering'!D439,'By Entrance Entering'!D467,'By Entrance Entering'!D495,'By Entrance Entering'!D523)</f>
        <v>2</v>
      </c>
      <c r="E47" s="17">
        <f>SUM('By Entrance Entering'!E411,'By Entrance Entering'!E439,'By Entrance Entering'!E467,'By Entrance Entering'!E495,'By Entrance Entering'!E523)</f>
        <v>2</v>
      </c>
      <c r="F47" s="17">
        <f>SUM('By Entrance Entering'!F411,'By Entrance Entering'!F439,'By Entrance Entering'!F467,'By Entrance Entering'!F495,'By Entrance Entering'!F523)</f>
        <v>2</v>
      </c>
      <c r="G47" s="17">
        <f>SUM('By Entrance Entering'!G411,'By Entrance Entering'!G439,'By Entrance Entering'!G467,'By Entrance Entering'!G495,'By Entrance Entering'!G523)</f>
        <v>2</v>
      </c>
      <c r="H47" s="17">
        <f>SUM('By Entrance Entering'!H411,'By Entrance Entering'!H439,'By Entrance Entering'!H467,'By Entrance Entering'!H495,'By Entrance Entering'!H523)</f>
        <v>2</v>
      </c>
      <c r="I47" s="17">
        <f>SUM('By Entrance Entering'!I411,'By Entrance Entering'!I439,'By Entrance Entering'!I467,'By Entrance Entering'!I495,'By Entrance Entering'!I523)</f>
        <v>2</v>
      </c>
      <c r="J47" s="17">
        <f>SUM('By Entrance Entering'!J411,'By Entrance Entering'!J439,'By Entrance Entering'!J467,'By Entrance Entering'!J495,'By Entrance Entering'!J523)</f>
        <v>2</v>
      </c>
      <c r="K47" s="17">
        <f>SUM('By Entrance Entering'!K411,'By Entrance Entering'!K439,'By Entrance Entering'!K467,'By Entrance Entering'!K495,'By Entrance Entering'!K523)</f>
        <v>2</v>
      </c>
      <c r="L47" s="17">
        <f>SUM('By Entrance Entering'!L411,'By Entrance Entering'!L439,'By Entrance Entering'!L467,'By Entrance Entering'!L495,'By Entrance Entering'!L523)</f>
        <v>2</v>
      </c>
      <c r="M47" s="17">
        <f>SUM('By Entrance Entering'!M411,'By Entrance Entering'!M439,'By Entrance Entering'!M467,'By Entrance Entering'!M495,'By Entrance Entering'!M523)</f>
        <v>2</v>
      </c>
      <c r="N47" s="17">
        <f>SUM('By Entrance Entering'!N411,'By Entrance Entering'!N439,'By Entrance Entering'!N467,'By Entrance Entering'!N495,'By Entrance Entering'!N523)</f>
        <v>2</v>
      </c>
      <c r="O47" s="17">
        <f>SUM('By Entrance Entering'!O411,'By Entrance Entering'!O439,'By Entrance Entering'!O467,'By Entrance Entering'!O495,'By Entrance Entering'!O523)</f>
        <v>2</v>
      </c>
      <c r="P47" s="17">
        <f>SUM('By Entrance Entering'!P411,'By Entrance Entering'!P439,'By Entrance Entering'!P467,'By Entrance Entering'!P495,'By Entrance Entering'!P523)</f>
        <v>2</v>
      </c>
      <c r="Q47" s="17">
        <f>SUM('By Entrance Entering'!Q411,'By Entrance Entering'!Q439,'By Entrance Entering'!Q467,'By Entrance Entering'!Q495,'By Entrance Entering'!Q523)</f>
        <v>1</v>
      </c>
      <c r="R47" s="17">
        <f>SUM('By Entrance Entering'!R411,'By Entrance Entering'!R439,'By Entrance Entering'!R467,'By Entrance Entering'!R495,'By Entrance Entering'!R523)</f>
        <v>1</v>
      </c>
      <c r="S47" s="18">
        <f t="shared" si="0"/>
        <v>30</v>
      </c>
    </row>
    <row r="48" spans="1:19" ht="12">
      <c r="A48" s="71"/>
      <c r="B48" s="15" t="s">
        <v>75</v>
      </c>
      <c r="C48" s="16">
        <f>SUM('By Entrance Entering'!C412,'By Entrance Entering'!C440,'By Entrance Entering'!C468,'By Entrance Entering'!C496,'By Entrance Entering'!C524)</f>
        <v>11</v>
      </c>
      <c r="D48" s="17">
        <f>SUM('By Entrance Entering'!D412,'By Entrance Entering'!D440,'By Entrance Entering'!D468,'By Entrance Entering'!D496,'By Entrance Entering'!D524)</f>
        <v>15</v>
      </c>
      <c r="E48" s="17">
        <f>SUM('By Entrance Entering'!E412,'By Entrance Entering'!E440,'By Entrance Entering'!E468,'By Entrance Entering'!E496,'By Entrance Entering'!E524)</f>
        <v>15</v>
      </c>
      <c r="F48" s="17">
        <f>SUM('By Entrance Entering'!F412,'By Entrance Entering'!F440,'By Entrance Entering'!F468,'By Entrance Entering'!F496,'By Entrance Entering'!F524)</f>
        <v>13</v>
      </c>
      <c r="G48" s="17">
        <f>SUM('By Entrance Entering'!G412,'By Entrance Entering'!G440,'By Entrance Entering'!G468,'By Entrance Entering'!G496,'By Entrance Entering'!G524)</f>
        <v>8</v>
      </c>
      <c r="H48" s="17">
        <f>SUM('By Entrance Entering'!H412,'By Entrance Entering'!H440,'By Entrance Entering'!H468,'By Entrance Entering'!H496,'By Entrance Entering'!H524)</f>
        <v>9</v>
      </c>
      <c r="I48" s="17">
        <f>SUM('By Entrance Entering'!I412,'By Entrance Entering'!I440,'By Entrance Entering'!I468,'By Entrance Entering'!I496,'By Entrance Entering'!I524)</f>
        <v>11</v>
      </c>
      <c r="J48" s="17">
        <f>SUM('By Entrance Entering'!J412,'By Entrance Entering'!J440,'By Entrance Entering'!J468,'By Entrance Entering'!J496,'By Entrance Entering'!J524)</f>
        <v>13</v>
      </c>
      <c r="K48" s="17">
        <f>SUM('By Entrance Entering'!K412,'By Entrance Entering'!K440,'By Entrance Entering'!K468,'By Entrance Entering'!K496,'By Entrance Entering'!K524)</f>
        <v>22</v>
      </c>
      <c r="L48" s="17">
        <f>SUM('By Entrance Entering'!L412,'By Entrance Entering'!L440,'By Entrance Entering'!L468,'By Entrance Entering'!L496,'By Entrance Entering'!L524)</f>
        <v>40</v>
      </c>
      <c r="M48" s="17">
        <f>SUM('By Entrance Entering'!M412,'By Entrance Entering'!M440,'By Entrance Entering'!M468,'By Entrance Entering'!M496,'By Entrance Entering'!M524)</f>
        <v>60</v>
      </c>
      <c r="N48" s="17">
        <f>SUM('By Entrance Entering'!N412,'By Entrance Entering'!N440,'By Entrance Entering'!N468,'By Entrance Entering'!N496,'By Entrance Entering'!N524)</f>
        <v>64</v>
      </c>
      <c r="O48" s="17">
        <f>SUM('By Entrance Entering'!O412,'By Entrance Entering'!O440,'By Entrance Entering'!O468,'By Entrance Entering'!O496,'By Entrance Entering'!O524)</f>
        <v>65</v>
      </c>
      <c r="P48" s="17">
        <f>SUM('By Entrance Entering'!P412,'By Entrance Entering'!P440,'By Entrance Entering'!P468,'By Entrance Entering'!P496,'By Entrance Entering'!P524)</f>
        <v>34</v>
      </c>
      <c r="Q48" s="17">
        <f>SUM('By Entrance Entering'!Q412,'By Entrance Entering'!Q440,'By Entrance Entering'!Q468,'By Entrance Entering'!Q496,'By Entrance Entering'!Q524)</f>
        <v>10</v>
      </c>
      <c r="R48" s="17">
        <f>SUM('By Entrance Entering'!R412,'By Entrance Entering'!R440,'By Entrance Entering'!R468,'By Entrance Entering'!R496,'By Entrance Entering'!R524)</f>
        <v>12</v>
      </c>
      <c r="S48" s="18">
        <f t="shared" si="0"/>
        <v>402</v>
      </c>
    </row>
    <row r="49" spans="1:19" ht="12">
      <c r="A49" s="71"/>
      <c r="B49" s="11" t="s">
        <v>12</v>
      </c>
      <c r="C49" s="19">
        <f>SUM('By Entrance Entering'!C413,'By Entrance Entering'!C441,'By Entrance Entering'!C469,'By Entrance Entering'!C497,'By Entrance Entering'!C525)</f>
        <v>3</v>
      </c>
      <c r="D49" s="20">
        <f>SUM('By Entrance Entering'!D413,'By Entrance Entering'!D441,'By Entrance Entering'!D469,'By Entrance Entering'!D497,'By Entrance Entering'!D525)</f>
        <v>4</v>
      </c>
      <c r="E49" s="20">
        <f>SUM('By Entrance Entering'!E413,'By Entrance Entering'!E441,'By Entrance Entering'!E469,'By Entrance Entering'!E497,'By Entrance Entering'!E525)</f>
        <v>5</v>
      </c>
      <c r="F49" s="20">
        <f>SUM('By Entrance Entering'!F413,'By Entrance Entering'!F441,'By Entrance Entering'!F469,'By Entrance Entering'!F497,'By Entrance Entering'!F525)</f>
        <v>4</v>
      </c>
      <c r="G49" s="20">
        <f>SUM('By Entrance Entering'!G413,'By Entrance Entering'!G441,'By Entrance Entering'!G469,'By Entrance Entering'!G497,'By Entrance Entering'!G525)</f>
        <v>4</v>
      </c>
      <c r="H49" s="20">
        <f>SUM('By Entrance Entering'!H413,'By Entrance Entering'!H441,'By Entrance Entering'!H469,'By Entrance Entering'!H497,'By Entrance Entering'!H525)</f>
        <v>4</v>
      </c>
      <c r="I49" s="20">
        <f>SUM('By Entrance Entering'!I413,'By Entrance Entering'!I441,'By Entrance Entering'!I469,'By Entrance Entering'!I497,'By Entrance Entering'!I525)</f>
        <v>4</v>
      </c>
      <c r="J49" s="20">
        <f>SUM('By Entrance Entering'!J413,'By Entrance Entering'!J441,'By Entrance Entering'!J469,'By Entrance Entering'!J497,'By Entrance Entering'!J525)</f>
        <v>4</v>
      </c>
      <c r="K49" s="20">
        <f>SUM('By Entrance Entering'!K413,'By Entrance Entering'!K441,'By Entrance Entering'!K469,'By Entrance Entering'!K497,'By Entrance Entering'!K525)</f>
        <v>4</v>
      </c>
      <c r="L49" s="20">
        <f>SUM('By Entrance Entering'!L413,'By Entrance Entering'!L441,'By Entrance Entering'!L469,'By Entrance Entering'!L497,'By Entrance Entering'!L525)</f>
        <v>3</v>
      </c>
      <c r="M49" s="20">
        <f>SUM('By Entrance Entering'!M413,'By Entrance Entering'!M441,'By Entrance Entering'!M469,'By Entrance Entering'!M497,'By Entrance Entering'!M525)</f>
        <v>5</v>
      </c>
      <c r="N49" s="20">
        <f>SUM('By Entrance Entering'!N413,'By Entrance Entering'!N441,'By Entrance Entering'!N469,'By Entrance Entering'!N497,'By Entrance Entering'!N525)</f>
        <v>4</v>
      </c>
      <c r="O49" s="20">
        <f>SUM('By Entrance Entering'!O413,'By Entrance Entering'!O441,'By Entrance Entering'!O469,'By Entrance Entering'!O497,'By Entrance Entering'!O525)</f>
        <v>3</v>
      </c>
      <c r="P49" s="20">
        <f>SUM('By Entrance Entering'!P413,'By Entrance Entering'!P441,'By Entrance Entering'!P469,'By Entrance Entering'!P497,'By Entrance Entering'!P525)</f>
        <v>2</v>
      </c>
      <c r="Q49" s="20">
        <f>SUM('By Entrance Entering'!Q413,'By Entrance Entering'!Q441,'By Entrance Entering'!Q469,'By Entrance Entering'!Q497,'By Entrance Entering'!Q525)</f>
        <v>2</v>
      </c>
      <c r="R49" s="20">
        <f>SUM('By Entrance Entering'!R413,'By Entrance Entering'!R441,'By Entrance Entering'!R469,'By Entrance Entering'!R497,'By Entrance Entering'!R525)</f>
        <v>2</v>
      </c>
      <c r="S49" s="14">
        <f t="shared" si="0"/>
        <v>57</v>
      </c>
    </row>
    <row r="50" spans="1:19" ht="12">
      <c r="A50" s="71"/>
      <c r="B50" s="11" t="s">
        <v>13</v>
      </c>
      <c r="C50" s="19">
        <f>SUM('By Entrance Entering'!C414,'By Entrance Entering'!C442,'By Entrance Entering'!C470,'By Entrance Entering'!C498,'By Entrance Entering'!C526)</f>
        <v>16</v>
      </c>
      <c r="D50" s="20">
        <f>SUM('By Entrance Entering'!D414,'By Entrance Entering'!D442,'By Entrance Entering'!D470,'By Entrance Entering'!D498,'By Entrance Entering'!D526)</f>
        <v>22</v>
      </c>
      <c r="E50" s="20">
        <f>SUM('By Entrance Entering'!E414,'By Entrance Entering'!E442,'By Entrance Entering'!E470,'By Entrance Entering'!E498,'By Entrance Entering'!E526)</f>
        <v>21</v>
      </c>
      <c r="F50" s="20">
        <f>SUM('By Entrance Entering'!F414,'By Entrance Entering'!F442,'By Entrance Entering'!F470,'By Entrance Entering'!F498,'By Entrance Entering'!F526)</f>
        <v>20</v>
      </c>
      <c r="G50" s="20">
        <f>SUM('By Entrance Entering'!G414,'By Entrance Entering'!G442,'By Entrance Entering'!G470,'By Entrance Entering'!G498,'By Entrance Entering'!G526)</f>
        <v>21</v>
      </c>
      <c r="H50" s="20">
        <f>SUM('By Entrance Entering'!H414,'By Entrance Entering'!H442,'By Entrance Entering'!H470,'By Entrance Entering'!H498,'By Entrance Entering'!H526)</f>
        <v>17</v>
      </c>
      <c r="I50" s="20">
        <f>SUM('By Entrance Entering'!I414,'By Entrance Entering'!I442,'By Entrance Entering'!I470,'By Entrance Entering'!I498,'By Entrance Entering'!I526)</f>
        <v>28</v>
      </c>
      <c r="J50" s="20">
        <f>SUM('By Entrance Entering'!J414,'By Entrance Entering'!J442,'By Entrance Entering'!J470,'By Entrance Entering'!J498,'By Entrance Entering'!J526)</f>
        <v>22</v>
      </c>
      <c r="K50" s="20">
        <f>SUM('By Entrance Entering'!K414,'By Entrance Entering'!K442,'By Entrance Entering'!K470,'By Entrance Entering'!K498,'By Entrance Entering'!K526)</f>
        <v>9</v>
      </c>
      <c r="L50" s="20">
        <f>SUM('By Entrance Entering'!L414,'By Entrance Entering'!L442,'By Entrance Entering'!L470,'By Entrance Entering'!L498,'By Entrance Entering'!L526)</f>
        <v>12</v>
      </c>
      <c r="M50" s="20">
        <f>SUM('By Entrance Entering'!M414,'By Entrance Entering'!M442,'By Entrance Entering'!M470,'By Entrance Entering'!M498,'By Entrance Entering'!M526)</f>
        <v>6</v>
      </c>
      <c r="N50" s="20">
        <f>SUM('By Entrance Entering'!N414,'By Entrance Entering'!N442,'By Entrance Entering'!N470,'By Entrance Entering'!N498,'By Entrance Entering'!N526)</f>
        <v>7</v>
      </c>
      <c r="O50" s="20">
        <f>SUM('By Entrance Entering'!O414,'By Entrance Entering'!O442,'By Entrance Entering'!O470,'By Entrance Entering'!O498,'By Entrance Entering'!O526)</f>
        <v>1</v>
      </c>
      <c r="P50" s="20">
        <f>SUM('By Entrance Entering'!P414,'By Entrance Entering'!P442,'By Entrance Entering'!P470,'By Entrance Entering'!P498,'By Entrance Entering'!P526)</f>
        <v>1</v>
      </c>
      <c r="Q50" s="20">
        <f>SUM('By Entrance Entering'!Q414,'By Entrance Entering'!Q442,'By Entrance Entering'!Q470,'By Entrance Entering'!Q498,'By Entrance Entering'!Q526)</f>
        <v>0</v>
      </c>
      <c r="R50" s="20">
        <f>SUM('By Entrance Entering'!R414,'By Entrance Entering'!R442,'By Entrance Entering'!R470,'By Entrance Entering'!R498,'By Entrance Entering'!R526)</f>
        <v>0</v>
      </c>
      <c r="S50" s="14">
        <f t="shared" si="0"/>
        <v>203</v>
      </c>
    </row>
    <row r="51" spans="1:19" ht="12">
      <c r="A51" s="71"/>
      <c r="B51" s="21" t="s">
        <v>14</v>
      </c>
      <c r="C51" s="22">
        <f>SUM(C36,C38,C43,C45,C47,C49)</f>
        <v>518</v>
      </c>
      <c r="D51" s="23">
        <f aca="true" t="shared" si="7" ref="D51:R51">SUM(D36,D38,D43,D45,D47,D49)</f>
        <v>629</v>
      </c>
      <c r="E51" s="23">
        <f t="shared" si="7"/>
        <v>623</v>
      </c>
      <c r="F51" s="23">
        <f t="shared" si="7"/>
        <v>384</v>
      </c>
      <c r="G51" s="23">
        <f t="shared" si="7"/>
        <v>301</v>
      </c>
      <c r="H51" s="23">
        <f t="shared" si="7"/>
        <v>259</v>
      </c>
      <c r="I51" s="23">
        <f t="shared" si="7"/>
        <v>358</v>
      </c>
      <c r="J51" s="23">
        <f t="shared" si="7"/>
        <v>332</v>
      </c>
      <c r="K51" s="23">
        <f t="shared" si="7"/>
        <v>275</v>
      </c>
      <c r="L51" s="23">
        <f t="shared" si="7"/>
        <v>256</v>
      </c>
      <c r="M51" s="23">
        <f t="shared" si="7"/>
        <v>151</v>
      </c>
      <c r="N51" s="23">
        <f t="shared" si="7"/>
        <v>140</v>
      </c>
      <c r="O51" s="23">
        <f t="shared" si="7"/>
        <v>215</v>
      </c>
      <c r="P51" s="23">
        <f t="shared" si="7"/>
        <v>139</v>
      </c>
      <c r="Q51" s="23">
        <f t="shared" si="7"/>
        <v>100</v>
      </c>
      <c r="R51" s="23">
        <f t="shared" si="7"/>
        <v>44</v>
      </c>
      <c r="S51" s="24">
        <f t="shared" si="0"/>
        <v>4724</v>
      </c>
    </row>
    <row r="52" spans="1:19" ht="12">
      <c r="A52" s="71"/>
      <c r="B52" s="25" t="s">
        <v>192</v>
      </c>
      <c r="C52" s="26">
        <f>SUM(C35,C37,C39,C44,C46,C48,C50)</f>
        <v>720</v>
      </c>
      <c r="D52" s="27">
        <f aca="true" t="shared" si="8" ref="D52:R52">SUM(D35,D37,D39,D44,D46,D48,D50)</f>
        <v>922</v>
      </c>
      <c r="E52" s="27">
        <f t="shared" si="8"/>
        <v>915</v>
      </c>
      <c r="F52" s="27">
        <f t="shared" si="8"/>
        <v>597</v>
      </c>
      <c r="G52" s="27">
        <f t="shared" si="8"/>
        <v>494</v>
      </c>
      <c r="H52" s="27">
        <f t="shared" si="8"/>
        <v>406</v>
      </c>
      <c r="I52" s="27">
        <f t="shared" si="8"/>
        <v>573</v>
      </c>
      <c r="J52" s="27">
        <f t="shared" si="8"/>
        <v>554</v>
      </c>
      <c r="K52" s="27">
        <f t="shared" si="8"/>
        <v>423</v>
      </c>
      <c r="L52" s="27">
        <f t="shared" si="8"/>
        <v>419</v>
      </c>
      <c r="M52" s="27">
        <f t="shared" si="8"/>
        <v>263</v>
      </c>
      <c r="N52" s="27">
        <f t="shared" si="8"/>
        <v>252</v>
      </c>
      <c r="O52" s="27">
        <f t="shared" si="8"/>
        <v>334</v>
      </c>
      <c r="P52" s="27">
        <f t="shared" si="8"/>
        <v>205</v>
      </c>
      <c r="Q52" s="27">
        <f t="shared" si="8"/>
        <v>133</v>
      </c>
      <c r="R52" s="27">
        <f t="shared" si="8"/>
        <v>63</v>
      </c>
      <c r="S52" s="28">
        <f t="shared" si="0"/>
        <v>7273</v>
      </c>
    </row>
    <row r="53" spans="1:19" ht="12">
      <c r="A53" s="71"/>
      <c r="B53" s="11" t="s">
        <v>15</v>
      </c>
      <c r="C53" s="19">
        <f>SUM('By Entrance Entering'!C417,'By Entrance Entering'!C445,'By Entrance Entering'!C473,'By Entrance Entering'!C501,'By Entrance Entering'!C529)</f>
        <v>10</v>
      </c>
      <c r="D53" s="20">
        <f>SUM('By Entrance Entering'!D417,'By Entrance Entering'!D445,'By Entrance Entering'!D473,'By Entrance Entering'!D501,'By Entrance Entering'!D529)</f>
        <v>17</v>
      </c>
      <c r="E53" s="20">
        <f>SUM('By Entrance Entering'!E417,'By Entrance Entering'!E445,'By Entrance Entering'!E473,'By Entrance Entering'!E501,'By Entrance Entering'!E529)</f>
        <v>14</v>
      </c>
      <c r="F53" s="20">
        <f>SUM('By Entrance Entering'!F417,'By Entrance Entering'!F445,'By Entrance Entering'!F473,'By Entrance Entering'!F501,'By Entrance Entering'!F529)</f>
        <v>19</v>
      </c>
      <c r="G53" s="20">
        <f>SUM('By Entrance Entering'!G417,'By Entrance Entering'!G445,'By Entrance Entering'!G473,'By Entrance Entering'!G501,'By Entrance Entering'!G529)</f>
        <v>16</v>
      </c>
      <c r="H53" s="20">
        <f>SUM('By Entrance Entering'!H417,'By Entrance Entering'!H445,'By Entrance Entering'!H473,'By Entrance Entering'!H501,'By Entrance Entering'!H529)</f>
        <v>25</v>
      </c>
      <c r="I53" s="20">
        <f>SUM('By Entrance Entering'!I417,'By Entrance Entering'!I445,'By Entrance Entering'!I473,'By Entrance Entering'!I501,'By Entrance Entering'!I529)</f>
        <v>13</v>
      </c>
      <c r="J53" s="20">
        <f>SUM('By Entrance Entering'!J417,'By Entrance Entering'!J445,'By Entrance Entering'!J473,'By Entrance Entering'!J501,'By Entrance Entering'!J529)</f>
        <v>13</v>
      </c>
      <c r="K53" s="20">
        <f>SUM('By Entrance Entering'!K417,'By Entrance Entering'!K445,'By Entrance Entering'!K473,'By Entrance Entering'!K501,'By Entrance Entering'!K529)</f>
        <v>14</v>
      </c>
      <c r="L53" s="20">
        <f>SUM('By Entrance Entering'!L417,'By Entrance Entering'!L445,'By Entrance Entering'!L473,'By Entrance Entering'!L501,'By Entrance Entering'!L529)</f>
        <v>14</v>
      </c>
      <c r="M53" s="20">
        <f>SUM('By Entrance Entering'!M417,'By Entrance Entering'!M445,'By Entrance Entering'!M473,'By Entrance Entering'!M501,'By Entrance Entering'!M529)</f>
        <v>13</v>
      </c>
      <c r="N53" s="20">
        <f>SUM('By Entrance Entering'!N417,'By Entrance Entering'!N445,'By Entrance Entering'!N473,'By Entrance Entering'!N501,'By Entrance Entering'!N529)</f>
        <v>5</v>
      </c>
      <c r="O53" s="20">
        <f>SUM('By Entrance Entering'!O417,'By Entrance Entering'!O445,'By Entrance Entering'!O473,'By Entrance Entering'!O501,'By Entrance Entering'!O529)</f>
        <v>10</v>
      </c>
      <c r="P53" s="20">
        <f>SUM('By Entrance Entering'!P417,'By Entrance Entering'!P445,'By Entrance Entering'!P473,'By Entrance Entering'!P501,'By Entrance Entering'!P529)</f>
        <v>5</v>
      </c>
      <c r="Q53" s="20">
        <f>SUM('By Entrance Entering'!Q417,'By Entrance Entering'!Q445,'By Entrance Entering'!Q473,'By Entrance Entering'!Q501,'By Entrance Entering'!Q529)</f>
        <v>3</v>
      </c>
      <c r="R53" s="20">
        <f>SUM('By Entrance Entering'!R417,'By Entrance Entering'!R445,'By Entrance Entering'!R473,'By Entrance Entering'!R501,'By Entrance Entering'!R529)</f>
        <v>2</v>
      </c>
      <c r="S53" s="14">
        <f t="shared" si="0"/>
        <v>193</v>
      </c>
    </row>
    <row r="54" spans="1:19" ht="12">
      <c r="A54" s="71"/>
      <c r="B54" s="11" t="s">
        <v>16</v>
      </c>
      <c r="C54" s="19">
        <f>SUM('By Entrance Entering'!C418,'By Entrance Entering'!C446,'By Entrance Entering'!C474,'By Entrance Entering'!C502,'By Entrance Entering'!C530)</f>
        <v>11</v>
      </c>
      <c r="D54" s="20">
        <f>SUM('By Entrance Entering'!D418,'By Entrance Entering'!D446,'By Entrance Entering'!D474,'By Entrance Entering'!D502,'By Entrance Entering'!D530)</f>
        <v>20</v>
      </c>
      <c r="E54" s="20">
        <f>SUM('By Entrance Entering'!E418,'By Entrance Entering'!E446,'By Entrance Entering'!E474,'By Entrance Entering'!E502,'By Entrance Entering'!E530)</f>
        <v>18</v>
      </c>
      <c r="F54" s="20">
        <f>SUM('By Entrance Entering'!F418,'By Entrance Entering'!F446,'By Entrance Entering'!F474,'By Entrance Entering'!F502,'By Entrance Entering'!F530)</f>
        <v>25</v>
      </c>
      <c r="G54" s="20">
        <f>SUM('By Entrance Entering'!G418,'By Entrance Entering'!G446,'By Entrance Entering'!G474,'By Entrance Entering'!G502,'By Entrance Entering'!G530)</f>
        <v>16</v>
      </c>
      <c r="H54" s="20">
        <f>SUM('By Entrance Entering'!H418,'By Entrance Entering'!H446,'By Entrance Entering'!H474,'By Entrance Entering'!H502,'By Entrance Entering'!H530)</f>
        <v>29</v>
      </c>
      <c r="I54" s="20">
        <f>SUM('By Entrance Entering'!I418,'By Entrance Entering'!I446,'By Entrance Entering'!I474,'By Entrance Entering'!I502,'By Entrance Entering'!I530)</f>
        <v>17</v>
      </c>
      <c r="J54" s="20">
        <f>SUM('By Entrance Entering'!J418,'By Entrance Entering'!J446,'By Entrance Entering'!J474,'By Entrance Entering'!J502,'By Entrance Entering'!J530)</f>
        <v>14</v>
      </c>
      <c r="K54" s="20">
        <f>SUM('By Entrance Entering'!K418,'By Entrance Entering'!K446,'By Entrance Entering'!K474,'By Entrance Entering'!K502,'By Entrance Entering'!K530)</f>
        <v>15</v>
      </c>
      <c r="L54" s="20">
        <f>SUM('By Entrance Entering'!L418,'By Entrance Entering'!L446,'By Entrance Entering'!L474,'By Entrance Entering'!L502,'By Entrance Entering'!L530)</f>
        <v>16</v>
      </c>
      <c r="M54" s="20">
        <f>SUM('By Entrance Entering'!M418,'By Entrance Entering'!M446,'By Entrance Entering'!M474,'By Entrance Entering'!M502,'By Entrance Entering'!M530)</f>
        <v>13</v>
      </c>
      <c r="N54" s="20">
        <f>SUM('By Entrance Entering'!N418,'By Entrance Entering'!N446,'By Entrance Entering'!N474,'By Entrance Entering'!N502,'By Entrance Entering'!N530)</f>
        <v>6</v>
      </c>
      <c r="O54" s="20">
        <f>SUM('By Entrance Entering'!O418,'By Entrance Entering'!O446,'By Entrance Entering'!O474,'By Entrance Entering'!O502,'By Entrance Entering'!O530)</f>
        <v>11</v>
      </c>
      <c r="P54" s="20">
        <f>SUM('By Entrance Entering'!P418,'By Entrance Entering'!P446,'By Entrance Entering'!P474,'By Entrance Entering'!P502,'By Entrance Entering'!P530)</f>
        <v>5</v>
      </c>
      <c r="Q54" s="20">
        <f>SUM('By Entrance Entering'!Q418,'By Entrance Entering'!Q446,'By Entrance Entering'!Q474,'By Entrance Entering'!Q502,'By Entrance Entering'!Q530)</f>
        <v>3</v>
      </c>
      <c r="R54" s="20">
        <f>SUM('By Entrance Entering'!R418,'By Entrance Entering'!R446,'By Entrance Entering'!R474,'By Entrance Entering'!R502,'By Entrance Entering'!R530)</f>
        <v>2</v>
      </c>
      <c r="S54" s="14">
        <f t="shared" si="0"/>
        <v>221</v>
      </c>
    </row>
    <row r="55" spans="1:19" ht="12">
      <c r="A55" s="71"/>
      <c r="B55" s="15" t="s">
        <v>17</v>
      </c>
      <c r="C55" s="16">
        <f>SUM('By Entrance Entering'!C419,'By Entrance Entering'!C447,'By Entrance Entering'!C475,'By Entrance Entering'!C503,'By Entrance Entering'!C531)</f>
        <v>2</v>
      </c>
      <c r="D55" s="17">
        <f>SUM('By Entrance Entering'!D419,'By Entrance Entering'!D447,'By Entrance Entering'!D475,'By Entrance Entering'!D503,'By Entrance Entering'!D531)</f>
        <v>6</v>
      </c>
      <c r="E55" s="17">
        <f>SUM('By Entrance Entering'!E419,'By Entrance Entering'!E447,'By Entrance Entering'!E475,'By Entrance Entering'!E503,'By Entrance Entering'!E531)</f>
        <v>12</v>
      </c>
      <c r="F55" s="17">
        <f>SUM('By Entrance Entering'!F419,'By Entrance Entering'!F447,'By Entrance Entering'!F475,'By Entrance Entering'!F503,'By Entrance Entering'!F531)</f>
        <v>22</v>
      </c>
      <c r="G55" s="17">
        <f>SUM('By Entrance Entering'!G419,'By Entrance Entering'!G447,'By Entrance Entering'!G475,'By Entrance Entering'!G503,'By Entrance Entering'!G531)</f>
        <v>10</v>
      </c>
      <c r="H55" s="17">
        <f>SUM('By Entrance Entering'!H419,'By Entrance Entering'!H447,'By Entrance Entering'!H475,'By Entrance Entering'!H503,'By Entrance Entering'!H531)</f>
        <v>17</v>
      </c>
      <c r="I55" s="17">
        <f>SUM('By Entrance Entering'!I419,'By Entrance Entering'!I447,'By Entrance Entering'!I475,'By Entrance Entering'!I503,'By Entrance Entering'!I531)</f>
        <v>12</v>
      </c>
      <c r="J55" s="17">
        <f>SUM('By Entrance Entering'!J419,'By Entrance Entering'!J447,'By Entrance Entering'!J475,'By Entrance Entering'!J503,'By Entrance Entering'!J531)</f>
        <v>10</v>
      </c>
      <c r="K55" s="17">
        <f>SUM('By Entrance Entering'!K419,'By Entrance Entering'!K447,'By Entrance Entering'!K475,'By Entrance Entering'!K503,'By Entrance Entering'!K531)</f>
        <v>13</v>
      </c>
      <c r="L55" s="17">
        <f>SUM('By Entrance Entering'!L419,'By Entrance Entering'!L447,'By Entrance Entering'!L475,'By Entrance Entering'!L503,'By Entrance Entering'!L531)</f>
        <v>4</v>
      </c>
      <c r="M55" s="17">
        <f>SUM('By Entrance Entering'!M419,'By Entrance Entering'!M447,'By Entrance Entering'!M475,'By Entrance Entering'!M503,'By Entrance Entering'!M531)</f>
        <v>7</v>
      </c>
      <c r="N55" s="17">
        <f>SUM('By Entrance Entering'!N419,'By Entrance Entering'!N447,'By Entrance Entering'!N475,'By Entrance Entering'!N503,'By Entrance Entering'!N531)</f>
        <v>2</v>
      </c>
      <c r="O55" s="17">
        <f>SUM('By Entrance Entering'!O419,'By Entrance Entering'!O447,'By Entrance Entering'!O475,'By Entrance Entering'!O503,'By Entrance Entering'!O531)</f>
        <v>6</v>
      </c>
      <c r="P55" s="17">
        <f>SUM('By Entrance Entering'!P419,'By Entrance Entering'!P447,'By Entrance Entering'!P475,'By Entrance Entering'!P503,'By Entrance Entering'!P531)</f>
        <v>4</v>
      </c>
      <c r="Q55" s="17">
        <f>SUM('By Entrance Entering'!Q419,'By Entrance Entering'!Q447,'By Entrance Entering'!Q475,'By Entrance Entering'!Q503,'By Entrance Entering'!Q531)</f>
        <v>2</v>
      </c>
      <c r="R55" s="17">
        <f>SUM('By Entrance Entering'!R419,'By Entrance Entering'!R447,'By Entrance Entering'!R475,'By Entrance Entering'!R503,'By Entrance Entering'!R531)</f>
        <v>1</v>
      </c>
      <c r="S55" s="18">
        <f t="shared" si="0"/>
        <v>130</v>
      </c>
    </row>
    <row r="56" spans="1:19" ht="12">
      <c r="A56" s="71"/>
      <c r="B56" s="15" t="s">
        <v>18</v>
      </c>
      <c r="C56" s="16">
        <f>SUM('By Entrance Entering'!C420,'By Entrance Entering'!C448,'By Entrance Entering'!C476,'By Entrance Entering'!C504,'By Entrance Entering'!C532)</f>
        <v>2</v>
      </c>
      <c r="D56" s="17">
        <f>SUM('By Entrance Entering'!D420,'By Entrance Entering'!D448,'By Entrance Entering'!D476,'By Entrance Entering'!D504,'By Entrance Entering'!D532)</f>
        <v>7</v>
      </c>
      <c r="E56" s="17">
        <f>SUM('By Entrance Entering'!E420,'By Entrance Entering'!E448,'By Entrance Entering'!E476,'By Entrance Entering'!E504,'By Entrance Entering'!E532)</f>
        <v>18</v>
      </c>
      <c r="F56" s="17">
        <f>SUM('By Entrance Entering'!F420,'By Entrance Entering'!F448,'By Entrance Entering'!F476,'By Entrance Entering'!F504,'By Entrance Entering'!F532)</f>
        <v>35</v>
      </c>
      <c r="G56" s="17">
        <f>SUM('By Entrance Entering'!G420,'By Entrance Entering'!G448,'By Entrance Entering'!G476,'By Entrance Entering'!G504,'By Entrance Entering'!G532)</f>
        <v>13</v>
      </c>
      <c r="H56" s="17">
        <f>SUM('By Entrance Entering'!H420,'By Entrance Entering'!H448,'By Entrance Entering'!H476,'By Entrance Entering'!H504,'By Entrance Entering'!H532)</f>
        <v>23</v>
      </c>
      <c r="I56" s="17">
        <f>SUM('By Entrance Entering'!I420,'By Entrance Entering'!I448,'By Entrance Entering'!I476,'By Entrance Entering'!I504,'By Entrance Entering'!I532)</f>
        <v>13</v>
      </c>
      <c r="J56" s="17">
        <f>SUM('By Entrance Entering'!J420,'By Entrance Entering'!J448,'By Entrance Entering'!J476,'By Entrance Entering'!J504,'By Entrance Entering'!J532)</f>
        <v>16</v>
      </c>
      <c r="K56" s="17">
        <f>SUM('By Entrance Entering'!K420,'By Entrance Entering'!K448,'By Entrance Entering'!K476,'By Entrance Entering'!K504,'By Entrance Entering'!K532)</f>
        <v>18</v>
      </c>
      <c r="L56" s="17">
        <f>SUM('By Entrance Entering'!L420,'By Entrance Entering'!L448,'By Entrance Entering'!L476,'By Entrance Entering'!L504,'By Entrance Entering'!L532)</f>
        <v>4</v>
      </c>
      <c r="M56" s="17">
        <f>SUM('By Entrance Entering'!M420,'By Entrance Entering'!M448,'By Entrance Entering'!M476,'By Entrance Entering'!M504,'By Entrance Entering'!M532)</f>
        <v>10</v>
      </c>
      <c r="N56" s="17">
        <f>SUM('By Entrance Entering'!N420,'By Entrance Entering'!N448,'By Entrance Entering'!N476,'By Entrance Entering'!N504,'By Entrance Entering'!N532)</f>
        <v>2</v>
      </c>
      <c r="O56" s="17">
        <f>SUM('By Entrance Entering'!O420,'By Entrance Entering'!O448,'By Entrance Entering'!O476,'By Entrance Entering'!O504,'By Entrance Entering'!O532)</f>
        <v>6</v>
      </c>
      <c r="P56" s="17">
        <f>SUM('By Entrance Entering'!P420,'By Entrance Entering'!P448,'By Entrance Entering'!P476,'By Entrance Entering'!P504,'By Entrance Entering'!P532)</f>
        <v>4</v>
      </c>
      <c r="Q56" s="17">
        <f>SUM('By Entrance Entering'!Q420,'By Entrance Entering'!Q448,'By Entrance Entering'!Q476,'By Entrance Entering'!Q504,'By Entrance Entering'!Q532)</f>
        <v>2</v>
      </c>
      <c r="R56" s="17">
        <f>SUM('By Entrance Entering'!R420,'By Entrance Entering'!R448,'By Entrance Entering'!R476,'By Entrance Entering'!R504,'By Entrance Entering'!R532)</f>
        <v>1</v>
      </c>
      <c r="S56" s="18">
        <f t="shared" si="0"/>
        <v>174</v>
      </c>
    </row>
    <row r="57" spans="1:19" ht="12">
      <c r="A57" s="71"/>
      <c r="B57" s="11" t="s">
        <v>77</v>
      </c>
      <c r="C57" s="19">
        <f>SUM('By Entrance Entering'!C421,'By Entrance Entering'!C449,'By Entrance Entering'!C477,'By Entrance Entering'!C505,'By Entrance Entering'!C533)</f>
        <v>0</v>
      </c>
      <c r="D57" s="20">
        <f>SUM('By Entrance Entering'!D421,'By Entrance Entering'!D449,'By Entrance Entering'!D477,'By Entrance Entering'!D505,'By Entrance Entering'!D533)</f>
        <v>0</v>
      </c>
      <c r="E57" s="20">
        <f>SUM('By Entrance Entering'!E421,'By Entrance Entering'!E449,'By Entrance Entering'!E477,'By Entrance Entering'!E505,'By Entrance Entering'!E533)</f>
        <v>0</v>
      </c>
      <c r="F57" s="20">
        <f>SUM('By Entrance Entering'!F421,'By Entrance Entering'!F449,'By Entrance Entering'!F477,'By Entrance Entering'!F505,'By Entrance Entering'!F533)</f>
        <v>0</v>
      </c>
      <c r="G57" s="20">
        <f>SUM('By Entrance Entering'!G421,'By Entrance Entering'!G449,'By Entrance Entering'!G477,'By Entrance Entering'!G505,'By Entrance Entering'!G533)</f>
        <v>0</v>
      </c>
      <c r="H57" s="20">
        <f>SUM('By Entrance Entering'!H421,'By Entrance Entering'!H449,'By Entrance Entering'!H477,'By Entrance Entering'!H505,'By Entrance Entering'!H533)</f>
        <v>0</v>
      </c>
      <c r="I57" s="20">
        <f>SUM('By Entrance Entering'!I421,'By Entrance Entering'!I449,'By Entrance Entering'!I477,'By Entrance Entering'!I505,'By Entrance Entering'!I533)</f>
        <v>0</v>
      </c>
      <c r="J57" s="20">
        <f>SUM('By Entrance Entering'!J421,'By Entrance Entering'!J449,'By Entrance Entering'!J477,'By Entrance Entering'!J505,'By Entrance Entering'!J533)</f>
        <v>0</v>
      </c>
      <c r="K57" s="20">
        <f>SUM('By Entrance Entering'!K421,'By Entrance Entering'!K449,'By Entrance Entering'!K477,'By Entrance Entering'!K505,'By Entrance Entering'!K533)</f>
        <v>0</v>
      </c>
      <c r="L57" s="20">
        <f>SUM('By Entrance Entering'!L421,'By Entrance Entering'!L449,'By Entrance Entering'!L477,'By Entrance Entering'!L505,'By Entrance Entering'!L533)</f>
        <v>0</v>
      </c>
      <c r="M57" s="20">
        <f>SUM('By Entrance Entering'!M421,'By Entrance Entering'!M449,'By Entrance Entering'!M477,'By Entrance Entering'!M505,'By Entrance Entering'!M533)</f>
        <v>0</v>
      </c>
      <c r="N57" s="20">
        <f>SUM('By Entrance Entering'!N421,'By Entrance Entering'!N449,'By Entrance Entering'!N477,'By Entrance Entering'!N505,'By Entrance Entering'!N533)</f>
        <v>0</v>
      </c>
      <c r="O57" s="20">
        <f>SUM('By Entrance Entering'!O421,'By Entrance Entering'!O449,'By Entrance Entering'!O477,'By Entrance Entering'!O505,'By Entrance Entering'!O533)</f>
        <v>0</v>
      </c>
      <c r="P57" s="20">
        <f>SUM('By Entrance Entering'!P421,'By Entrance Entering'!P449,'By Entrance Entering'!P477,'By Entrance Entering'!P505,'By Entrance Entering'!P533)</f>
        <v>0</v>
      </c>
      <c r="Q57" s="20">
        <f>SUM('By Entrance Entering'!Q421,'By Entrance Entering'!Q449,'By Entrance Entering'!Q477,'By Entrance Entering'!Q505,'By Entrance Entering'!Q533)</f>
        <v>0</v>
      </c>
      <c r="R57" s="20">
        <f>SUM('By Entrance Entering'!R421,'By Entrance Entering'!R449,'By Entrance Entering'!R477,'By Entrance Entering'!R505,'By Entrance Entering'!R533)</f>
        <v>0</v>
      </c>
      <c r="S57" s="14">
        <f t="shared" si="0"/>
        <v>0</v>
      </c>
    </row>
    <row r="58" spans="1:19" ht="12">
      <c r="A58" s="71"/>
      <c r="B58" s="11" t="s">
        <v>78</v>
      </c>
      <c r="C58" s="19">
        <f>SUM('By Entrance Entering'!C422,'By Entrance Entering'!C450,'By Entrance Entering'!C478,'By Entrance Entering'!C506,'By Entrance Entering'!C534)</f>
        <v>0</v>
      </c>
      <c r="D58" s="20">
        <f>SUM('By Entrance Entering'!D422,'By Entrance Entering'!D450,'By Entrance Entering'!D478,'By Entrance Entering'!D506,'By Entrance Entering'!D534)</f>
        <v>0</v>
      </c>
      <c r="E58" s="20">
        <f>SUM('By Entrance Entering'!E422,'By Entrance Entering'!E450,'By Entrance Entering'!E478,'By Entrance Entering'!E506,'By Entrance Entering'!E534)</f>
        <v>0</v>
      </c>
      <c r="F58" s="20">
        <f>SUM('By Entrance Entering'!F422,'By Entrance Entering'!F450,'By Entrance Entering'!F478,'By Entrance Entering'!F506,'By Entrance Entering'!F534)</f>
        <v>0</v>
      </c>
      <c r="G58" s="20">
        <f>SUM('By Entrance Entering'!G422,'By Entrance Entering'!G450,'By Entrance Entering'!G478,'By Entrance Entering'!G506,'By Entrance Entering'!G534)</f>
        <v>0</v>
      </c>
      <c r="H58" s="20">
        <f>SUM('By Entrance Entering'!H422,'By Entrance Entering'!H450,'By Entrance Entering'!H478,'By Entrance Entering'!H506,'By Entrance Entering'!H534)</f>
        <v>0</v>
      </c>
      <c r="I58" s="20">
        <f>SUM('By Entrance Entering'!I422,'By Entrance Entering'!I450,'By Entrance Entering'!I478,'By Entrance Entering'!I506,'By Entrance Entering'!I534)</f>
        <v>0</v>
      </c>
      <c r="J58" s="20">
        <f>SUM('By Entrance Entering'!J422,'By Entrance Entering'!J450,'By Entrance Entering'!J478,'By Entrance Entering'!J506,'By Entrance Entering'!J534)</f>
        <v>0</v>
      </c>
      <c r="K58" s="20">
        <f>SUM('By Entrance Entering'!K422,'By Entrance Entering'!K450,'By Entrance Entering'!K478,'By Entrance Entering'!K506,'By Entrance Entering'!K534)</f>
        <v>0</v>
      </c>
      <c r="L58" s="20">
        <f>SUM('By Entrance Entering'!L422,'By Entrance Entering'!L450,'By Entrance Entering'!L478,'By Entrance Entering'!L506,'By Entrance Entering'!L534)</f>
        <v>0</v>
      </c>
      <c r="M58" s="20">
        <f>SUM('By Entrance Entering'!M422,'By Entrance Entering'!M450,'By Entrance Entering'!M478,'By Entrance Entering'!M506,'By Entrance Entering'!M534)</f>
        <v>0</v>
      </c>
      <c r="N58" s="20">
        <f>SUM('By Entrance Entering'!N422,'By Entrance Entering'!N450,'By Entrance Entering'!N478,'By Entrance Entering'!N506,'By Entrance Entering'!N534)</f>
        <v>0</v>
      </c>
      <c r="O58" s="20">
        <f>SUM('By Entrance Entering'!O422,'By Entrance Entering'!O450,'By Entrance Entering'!O478,'By Entrance Entering'!O506,'By Entrance Entering'!O534)</f>
        <v>0</v>
      </c>
      <c r="P58" s="20">
        <f>SUM('By Entrance Entering'!P422,'By Entrance Entering'!P450,'By Entrance Entering'!P478,'By Entrance Entering'!P506,'By Entrance Entering'!P534)</f>
        <v>0</v>
      </c>
      <c r="Q58" s="20">
        <f>SUM('By Entrance Entering'!Q422,'By Entrance Entering'!Q450,'By Entrance Entering'!Q478,'By Entrance Entering'!Q506,'By Entrance Entering'!Q534)</f>
        <v>0</v>
      </c>
      <c r="R58" s="20">
        <f>SUM('By Entrance Entering'!R422,'By Entrance Entering'!R450,'By Entrance Entering'!R478,'By Entrance Entering'!R506,'By Entrance Entering'!R534)</f>
        <v>0</v>
      </c>
      <c r="S58" s="14">
        <f t="shared" si="0"/>
        <v>0</v>
      </c>
    </row>
    <row r="59" spans="1:19" ht="12">
      <c r="A59" s="71"/>
      <c r="B59" s="21" t="s">
        <v>79</v>
      </c>
      <c r="C59" s="22">
        <f>SUM(C53,C55,C57)</f>
        <v>12</v>
      </c>
      <c r="D59" s="23">
        <f aca="true" t="shared" si="9" ref="D59:R59">SUM(D53,D55,D57)</f>
        <v>23</v>
      </c>
      <c r="E59" s="23">
        <f t="shared" si="9"/>
        <v>26</v>
      </c>
      <c r="F59" s="23">
        <f t="shared" si="9"/>
        <v>41</v>
      </c>
      <c r="G59" s="23">
        <f t="shared" si="9"/>
        <v>26</v>
      </c>
      <c r="H59" s="23">
        <f t="shared" si="9"/>
        <v>42</v>
      </c>
      <c r="I59" s="23">
        <f t="shared" si="9"/>
        <v>25</v>
      </c>
      <c r="J59" s="23">
        <f t="shared" si="9"/>
        <v>23</v>
      </c>
      <c r="K59" s="23">
        <f t="shared" si="9"/>
        <v>27</v>
      </c>
      <c r="L59" s="23">
        <f t="shared" si="9"/>
        <v>18</v>
      </c>
      <c r="M59" s="23">
        <f t="shared" si="9"/>
        <v>20</v>
      </c>
      <c r="N59" s="23">
        <f t="shared" si="9"/>
        <v>7</v>
      </c>
      <c r="O59" s="23">
        <f t="shared" si="9"/>
        <v>16</v>
      </c>
      <c r="P59" s="23">
        <f t="shared" si="9"/>
        <v>9</v>
      </c>
      <c r="Q59" s="23">
        <f t="shared" si="9"/>
        <v>5</v>
      </c>
      <c r="R59" s="23">
        <f t="shared" si="9"/>
        <v>3</v>
      </c>
      <c r="S59" s="24">
        <f t="shared" si="0"/>
        <v>323</v>
      </c>
    </row>
    <row r="60" spans="1:19" ht="12">
      <c r="A60" s="71"/>
      <c r="B60" s="25" t="s">
        <v>193</v>
      </c>
      <c r="C60" s="26">
        <f>SUM(C54,C56,C58)</f>
        <v>13</v>
      </c>
      <c r="D60" s="27">
        <f aca="true" t="shared" si="10" ref="D60:R60">SUM(D54,D56,D58)</f>
        <v>27</v>
      </c>
      <c r="E60" s="27">
        <f t="shared" si="10"/>
        <v>36</v>
      </c>
      <c r="F60" s="27">
        <f t="shared" si="10"/>
        <v>60</v>
      </c>
      <c r="G60" s="27">
        <f t="shared" si="10"/>
        <v>29</v>
      </c>
      <c r="H60" s="27">
        <f t="shared" si="10"/>
        <v>52</v>
      </c>
      <c r="I60" s="27">
        <f t="shared" si="10"/>
        <v>30</v>
      </c>
      <c r="J60" s="27">
        <f t="shared" si="10"/>
        <v>30</v>
      </c>
      <c r="K60" s="27">
        <f t="shared" si="10"/>
        <v>33</v>
      </c>
      <c r="L60" s="27">
        <f t="shared" si="10"/>
        <v>20</v>
      </c>
      <c r="M60" s="27">
        <f t="shared" si="10"/>
        <v>23</v>
      </c>
      <c r="N60" s="27">
        <f t="shared" si="10"/>
        <v>8</v>
      </c>
      <c r="O60" s="27">
        <f t="shared" si="10"/>
        <v>17</v>
      </c>
      <c r="P60" s="27">
        <f t="shared" si="10"/>
        <v>9</v>
      </c>
      <c r="Q60" s="27">
        <f t="shared" si="10"/>
        <v>5</v>
      </c>
      <c r="R60" s="27">
        <f t="shared" si="10"/>
        <v>3</v>
      </c>
      <c r="S60" s="28">
        <f t="shared" si="0"/>
        <v>395</v>
      </c>
    </row>
    <row r="61" spans="1:19" ht="12">
      <c r="A61" s="71"/>
      <c r="B61" s="21" t="s">
        <v>19</v>
      </c>
      <c r="C61" s="22">
        <f>SUM(C51,C59)</f>
        <v>530</v>
      </c>
      <c r="D61" s="23">
        <f aca="true" t="shared" si="11" ref="D61:R61">SUM(D51,D59)</f>
        <v>652</v>
      </c>
      <c r="E61" s="23">
        <f t="shared" si="11"/>
        <v>649</v>
      </c>
      <c r="F61" s="23">
        <f t="shared" si="11"/>
        <v>425</v>
      </c>
      <c r="G61" s="23">
        <f t="shared" si="11"/>
        <v>327</v>
      </c>
      <c r="H61" s="23">
        <f t="shared" si="11"/>
        <v>301</v>
      </c>
      <c r="I61" s="23">
        <f t="shared" si="11"/>
        <v>383</v>
      </c>
      <c r="J61" s="23">
        <f t="shared" si="11"/>
        <v>355</v>
      </c>
      <c r="K61" s="23">
        <f t="shared" si="11"/>
        <v>302</v>
      </c>
      <c r="L61" s="23">
        <f t="shared" si="11"/>
        <v>274</v>
      </c>
      <c r="M61" s="23">
        <f t="shared" si="11"/>
        <v>171</v>
      </c>
      <c r="N61" s="23">
        <f t="shared" si="11"/>
        <v>147</v>
      </c>
      <c r="O61" s="23">
        <f t="shared" si="11"/>
        <v>231</v>
      </c>
      <c r="P61" s="23">
        <f t="shared" si="11"/>
        <v>148</v>
      </c>
      <c r="Q61" s="23">
        <f t="shared" si="11"/>
        <v>105</v>
      </c>
      <c r="R61" s="23">
        <f t="shared" si="11"/>
        <v>47</v>
      </c>
      <c r="S61" s="24">
        <f t="shared" si="0"/>
        <v>5047</v>
      </c>
    </row>
    <row r="62" spans="1:19" ht="12">
      <c r="A62" s="72"/>
      <c r="B62" s="25" t="s">
        <v>20</v>
      </c>
      <c r="C62" s="26">
        <f>SUM(C52,C60)</f>
        <v>733</v>
      </c>
      <c r="D62" s="27">
        <f aca="true" t="shared" si="12" ref="D62:R62">SUM(D52,D60)</f>
        <v>949</v>
      </c>
      <c r="E62" s="27">
        <f t="shared" si="12"/>
        <v>951</v>
      </c>
      <c r="F62" s="27">
        <f t="shared" si="12"/>
        <v>657</v>
      </c>
      <c r="G62" s="27">
        <f t="shared" si="12"/>
        <v>523</v>
      </c>
      <c r="H62" s="27">
        <f t="shared" si="12"/>
        <v>458</v>
      </c>
      <c r="I62" s="27">
        <f t="shared" si="12"/>
        <v>603</v>
      </c>
      <c r="J62" s="27">
        <f t="shared" si="12"/>
        <v>584</v>
      </c>
      <c r="K62" s="27">
        <f t="shared" si="12"/>
        <v>456</v>
      </c>
      <c r="L62" s="27">
        <f t="shared" si="12"/>
        <v>439</v>
      </c>
      <c r="M62" s="27">
        <f t="shared" si="12"/>
        <v>286</v>
      </c>
      <c r="N62" s="27">
        <f t="shared" si="12"/>
        <v>260</v>
      </c>
      <c r="O62" s="27">
        <f t="shared" si="12"/>
        <v>351</v>
      </c>
      <c r="P62" s="27">
        <f t="shared" si="12"/>
        <v>214</v>
      </c>
      <c r="Q62" s="27">
        <f t="shared" si="12"/>
        <v>138</v>
      </c>
      <c r="R62" s="27">
        <f t="shared" si="12"/>
        <v>66</v>
      </c>
      <c r="S62" s="28">
        <f t="shared" si="0"/>
        <v>7668</v>
      </c>
    </row>
  </sheetData>
  <sheetProtection/>
  <mergeCells count="5">
    <mergeCell ref="A35:A62"/>
    <mergeCell ref="A1:S1"/>
    <mergeCell ref="A7:A34"/>
    <mergeCell ref="A4:A6"/>
    <mergeCell ref="A2:S2"/>
  </mergeCells>
  <printOptions horizontalCentered="1" verticalCentered="1"/>
  <pageMargins left="0.25" right="0.25" top="0.25" bottom="0.25" header="0" footer="0"/>
  <pageSetup horizontalDpi="600" verticalDpi="600" orientation="landscape" r:id="rId1"/>
  <rowBreaks count="1" manualBreakCount="1">
    <brk id="34" max="255" man="1"/>
  </rowBreaks>
</worksheet>
</file>

<file path=xl/worksheets/sheet10.xml><?xml version="1.0" encoding="utf-8"?>
<worksheet xmlns="http://schemas.openxmlformats.org/spreadsheetml/2006/main" xmlns:r="http://schemas.openxmlformats.org/officeDocument/2006/relationships">
  <sheetPr transitionEvaluation="1"/>
  <dimension ref="A1:F47"/>
  <sheetViews>
    <sheetView showGridLines="0" zoomScalePageLayoutView="0" workbookViewId="0" topLeftCell="A1">
      <pane ySplit="4" topLeftCell="A5" activePane="bottomLeft" state="frozen"/>
      <selection pane="topLeft" activeCell="A7" sqref="A7:A34"/>
      <selection pane="bottomLeft" activeCell="A1" sqref="A1:F1"/>
    </sheetView>
  </sheetViews>
  <sheetFormatPr defaultColWidth="9.75390625" defaultRowHeight="12.75"/>
  <cols>
    <col min="1" max="1" width="8.00390625" style="20" bestFit="1" customWidth="1"/>
    <col min="2" max="2" width="37.75390625" style="20" bestFit="1" customWidth="1"/>
    <col min="3" max="3" width="54.25390625" style="20" bestFit="1" customWidth="1"/>
    <col min="4" max="6" width="10.25390625" style="20" customWidth="1"/>
    <col min="7" max="16384" width="9.75390625" style="20" customWidth="1"/>
  </cols>
  <sheetData>
    <row r="1" spans="1:6" ht="14.25">
      <c r="A1" s="73" t="s">
        <v>210</v>
      </c>
      <c r="B1" s="73"/>
      <c r="C1" s="73"/>
      <c r="D1" s="73"/>
      <c r="E1" s="73"/>
      <c r="F1" s="73"/>
    </row>
    <row r="2" spans="1:6" ht="14.25">
      <c r="A2" s="73" t="s">
        <v>191</v>
      </c>
      <c r="B2" s="73"/>
      <c r="C2" s="73"/>
      <c r="D2" s="73"/>
      <c r="E2" s="73"/>
      <c r="F2" s="73"/>
    </row>
    <row r="4" spans="1:6" ht="12">
      <c r="A4" s="36" t="s">
        <v>133</v>
      </c>
      <c r="B4" s="36" t="s">
        <v>3</v>
      </c>
      <c r="C4" s="36" t="s">
        <v>54</v>
      </c>
      <c r="D4" s="36" t="s">
        <v>128</v>
      </c>
      <c r="E4" s="36" t="s">
        <v>55</v>
      </c>
      <c r="F4" s="36" t="s">
        <v>56</v>
      </c>
    </row>
    <row r="5" spans="1:6" ht="12">
      <c r="A5" s="29" t="s">
        <v>122</v>
      </c>
      <c r="B5" s="29" t="s">
        <v>127</v>
      </c>
      <c r="C5" s="14" t="s">
        <v>146</v>
      </c>
      <c r="D5" s="37">
        <v>2</v>
      </c>
      <c r="E5" s="14" t="s">
        <v>213</v>
      </c>
      <c r="F5" s="34" t="s">
        <v>212</v>
      </c>
    </row>
    <row r="6" spans="1:6" ht="12">
      <c r="A6" s="14" t="s">
        <v>123</v>
      </c>
      <c r="B6" s="18" t="s">
        <v>81</v>
      </c>
      <c r="C6" s="18" t="s">
        <v>57</v>
      </c>
      <c r="D6" s="39">
        <v>2</v>
      </c>
      <c r="E6" s="18" t="s">
        <v>211</v>
      </c>
      <c r="F6" s="35" t="s">
        <v>214</v>
      </c>
    </row>
    <row r="7" spans="1:6" ht="12">
      <c r="A7" s="14"/>
      <c r="B7" s="18"/>
      <c r="C7" s="18" t="s">
        <v>58</v>
      </c>
      <c r="D7" s="39"/>
      <c r="E7" s="18"/>
      <c r="F7" s="35"/>
    </row>
    <row r="8" spans="1:6" ht="12">
      <c r="A8" s="14"/>
      <c r="B8" s="18"/>
      <c r="C8" s="18" t="s">
        <v>149</v>
      </c>
      <c r="D8" s="39"/>
      <c r="E8" s="18"/>
      <c r="F8" s="35"/>
    </row>
    <row r="9" spans="1:6" ht="12">
      <c r="A9" s="14"/>
      <c r="B9" s="18"/>
      <c r="C9" s="18" t="s">
        <v>147</v>
      </c>
      <c r="D9" s="39"/>
      <c r="E9" s="18"/>
      <c r="F9" s="35"/>
    </row>
    <row r="10" spans="1:6" ht="12">
      <c r="A10" s="14"/>
      <c r="B10" s="18"/>
      <c r="C10" s="18" t="s">
        <v>148</v>
      </c>
      <c r="D10" s="39"/>
      <c r="E10" s="18"/>
      <c r="F10" s="35"/>
    </row>
    <row r="11" spans="1:6" ht="12">
      <c r="A11" s="14"/>
      <c r="B11" s="14"/>
      <c r="C11" s="14" t="s">
        <v>59</v>
      </c>
      <c r="D11" s="37">
        <v>3</v>
      </c>
      <c r="E11" s="14" t="s">
        <v>215</v>
      </c>
      <c r="F11" s="34" t="s">
        <v>216</v>
      </c>
    </row>
    <row r="12" spans="1:6" ht="12">
      <c r="A12" s="14"/>
      <c r="B12" s="14"/>
      <c r="C12" s="14" t="s">
        <v>60</v>
      </c>
      <c r="D12" s="37"/>
      <c r="E12" s="14"/>
      <c r="F12" s="34"/>
    </row>
    <row r="13" spans="1:6" ht="12">
      <c r="A13" s="14"/>
      <c r="B13" s="18" t="s">
        <v>82</v>
      </c>
      <c r="C13" s="18"/>
      <c r="D13" s="39">
        <v>3</v>
      </c>
      <c r="E13" s="18" t="s">
        <v>213</v>
      </c>
      <c r="F13" s="35" t="s">
        <v>217</v>
      </c>
    </row>
    <row r="14" spans="1:6" ht="12">
      <c r="A14" s="14"/>
      <c r="B14" s="14" t="s">
        <v>83</v>
      </c>
      <c r="C14" s="14" t="s">
        <v>65</v>
      </c>
      <c r="D14" s="37">
        <v>4</v>
      </c>
      <c r="E14" s="14" t="s">
        <v>213</v>
      </c>
      <c r="F14" s="34" t="s">
        <v>218</v>
      </c>
    </row>
    <row r="15" spans="1:6" ht="12">
      <c r="A15" s="14"/>
      <c r="B15" s="14"/>
      <c r="C15" s="14" t="s">
        <v>66</v>
      </c>
      <c r="D15" s="37"/>
      <c r="E15" s="14"/>
      <c r="F15" s="34"/>
    </row>
    <row r="16" spans="1:6" ht="12">
      <c r="A16" s="14"/>
      <c r="B16" s="18" t="s">
        <v>84</v>
      </c>
      <c r="C16" s="18"/>
      <c r="D16" s="39">
        <v>4</v>
      </c>
      <c r="E16" s="18" t="s">
        <v>211</v>
      </c>
      <c r="F16" s="35" t="s">
        <v>219</v>
      </c>
    </row>
    <row r="17" spans="1:6" ht="12">
      <c r="A17" s="14"/>
      <c r="B17" s="14" t="s">
        <v>150</v>
      </c>
      <c r="C17" s="14" t="s">
        <v>151</v>
      </c>
      <c r="D17" s="37">
        <v>5</v>
      </c>
      <c r="E17" s="14" t="s">
        <v>220</v>
      </c>
      <c r="F17" s="34" t="s">
        <v>221</v>
      </c>
    </row>
    <row r="18" spans="1:6" ht="12">
      <c r="A18" s="14"/>
      <c r="B18" s="14" t="s">
        <v>155</v>
      </c>
      <c r="C18" s="14" t="s">
        <v>152</v>
      </c>
      <c r="D18" s="37"/>
      <c r="E18" s="14"/>
      <c r="F18" s="34"/>
    </row>
    <row r="19" spans="1:6" ht="12">
      <c r="A19" s="14"/>
      <c r="B19" s="14"/>
      <c r="C19" s="14" t="s">
        <v>68</v>
      </c>
      <c r="D19" s="37"/>
      <c r="E19" s="14"/>
      <c r="F19" s="34"/>
    </row>
    <row r="20" spans="1:6" ht="12">
      <c r="A20" s="14"/>
      <c r="B20" s="18" t="s">
        <v>197</v>
      </c>
      <c r="C20" s="18" t="s">
        <v>198</v>
      </c>
      <c r="D20" s="39">
        <v>5</v>
      </c>
      <c r="E20" s="18" t="s">
        <v>215</v>
      </c>
      <c r="F20" s="35" t="s">
        <v>222</v>
      </c>
    </row>
    <row r="21" spans="1:6" ht="12">
      <c r="A21" s="14"/>
      <c r="B21" s="14" t="s">
        <v>97</v>
      </c>
      <c r="C21" s="51"/>
      <c r="D21" s="37">
        <v>6</v>
      </c>
      <c r="E21" s="14" t="s">
        <v>213</v>
      </c>
      <c r="F21" s="34" t="s">
        <v>223</v>
      </c>
    </row>
    <row r="22" spans="1:6" ht="12">
      <c r="A22" s="14"/>
      <c r="B22" s="18" t="s">
        <v>112</v>
      </c>
      <c r="C22" s="48"/>
      <c r="D22" s="39">
        <v>6</v>
      </c>
      <c r="E22" s="18" t="s">
        <v>211</v>
      </c>
      <c r="F22" s="35" t="s">
        <v>224</v>
      </c>
    </row>
    <row r="23" spans="1:6" ht="12">
      <c r="A23" s="14"/>
      <c r="B23" s="14"/>
      <c r="C23" s="51" t="s">
        <v>156</v>
      </c>
      <c r="D23" s="37">
        <v>7</v>
      </c>
      <c r="E23" s="14" t="s">
        <v>220</v>
      </c>
      <c r="F23" s="34" t="s">
        <v>225</v>
      </c>
    </row>
    <row r="24" spans="1:6" ht="12">
      <c r="A24" s="14"/>
      <c r="B24" s="14"/>
      <c r="C24" s="51" t="s">
        <v>209</v>
      </c>
      <c r="D24" s="37"/>
      <c r="E24" s="14"/>
      <c r="F24" s="34"/>
    </row>
    <row r="25" spans="1:6" ht="12">
      <c r="A25" s="14"/>
      <c r="B25" s="18" t="s">
        <v>85</v>
      </c>
      <c r="C25" s="48"/>
      <c r="D25" s="39">
        <v>7</v>
      </c>
      <c r="E25" s="18" t="s">
        <v>215</v>
      </c>
      <c r="F25" s="35" t="s">
        <v>226</v>
      </c>
    </row>
    <row r="26" spans="1:6" ht="12">
      <c r="A26" s="14"/>
      <c r="B26" s="14" t="s">
        <v>153</v>
      </c>
      <c r="C26" s="51"/>
      <c r="D26" s="37">
        <v>8</v>
      </c>
      <c r="E26" s="14" t="s">
        <v>213</v>
      </c>
      <c r="F26" s="34" t="s">
        <v>227</v>
      </c>
    </row>
    <row r="27" spans="1:6" ht="12">
      <c r="A27" s="14"/>
      <c r="B27" s="14" t="s">
        <v>154</v>
      </c>
      <c r="C27" s="51"/>
      <c r="D27" s="37"/>
      <c r="E27" s="14"/>
      <c r="F27" s="34"/>
    </row>
    <row r="28" spans="1:6" ht="12">
      <c r="A28" s="14"/>
      <c r="B28" s="18" t="s">
        <v>99</v>
      </c>
      <c r="C28" s="18"/>
      <c r="D28" s="39">
        <v>8</v>
      </c>
      <c r="E28" s="18" t="s">
        <v>211</v>
      </c>
      <c r="F28" s="35" t="s">
        <v>228</v>
      </c>
    </row>
    <row r="29" spans="1:6" ht="12">
      <c r="A29" s="14"/>
      <c r="B29" s="14" t="s">
        <v>114</v>
      </c>
      <c r="C29" s="14"/>
      <c r="D29" s="37">
        <v>9</v>
      </c>
      <c r="E29" s="14" t="s">
        <v>220</v>
      </c>
      <c r="F29" s="34" t="s">
        <v>229</v>
      </c>
    </row>
    <row r="30" spans="1:6" ht="12">
      <c r="A30" s="14"/>
      <c r="B30" s="18"/>
      <c r="C30" s="18" t="s">
        <v>61</v>
      </c>
      <c r="D30" s="39">
        <v>9</v>
      </c>
      <c r="E30" s="18" t="s">
        <v>215</v>
      </c>
      <c r="F30" s="35" t="s">
        <v>230</v>
      </c>
    </row>
    <row r="31" spans="1:6" ht="12">
      <c r="A31" s="14"/>
      <c r="B31" s="14"/>
      <c r="C31" s="14" t="s">
        <v>62</v>
      </c>
      <c r="D31" s="37">
        <v>9</v>
      </c>
      <c r="E31" s="14" t="s">
        <v>213</v>
      </c>
      <c r="F31" s="34" t="s">
        <v>231</v>
      </c>
    </row>
    <row r="32" spans="1:6" ht="12">
      <c r="A32" s="14"/>
      <c r="B32" s="18"/>
      <c r="C32" s="18" t="s">
        <v>63</v>
      </c>
      <c r="D32" s="39">
        <v>10</v>
      </c>
      <c r="E32" s="18" t="s">
        <v>213</v>
      </c>
      <c r="F32" s="35" t="s">
        <v>232</v>
      </c>
    </row>
    <row r="33" spans="1:6" ht="12">
      <c r="A33" s="14"/>
      <c r="B33" s="18"/>
      <c r="C33" s="18" t="s">
        <v>64</v>
      </c>
      <c r="D33" s="39"/>
      <c r="E33" s="18"/>
      <c r="F33" s="35"/>
    </row>
    <row r="34" spans="1:6" ht="12">
      <c r="A34" s="14"/>
      <c r="B34" s="14" t="s">
        <v>100</v>
      </c>
      <c r="C34" s="51"/>
      <c r="D34" s="37">
        <v>10</v>
      </c>
      <c r="E34" s="14" t="s">
        <v>211</v>
      </c>
      <c r="F34" s="34" t="s">
        <v>233</v>
      </c>
    </row>
    <row r="35" spans="1:6" ht="12">
      <c r="A35" s="14"/>
      <c r="B35" s="18" t="s">
        <v>115</v>
      </c>
      <c r="C35" s="48"/>
      <c r="D35" s="39">
        <v>11</v>
      </c>
      <c r="E35" s="18" t="s">
        <v>220</v>
      </c>
      <c r="F35" s="35" t="s">
        <v>234</v>
      </c>
    </row>
    <row r="36" spans="1:6" ht="12">
      <c r="A36" s="30"/>
      <c r="B36" s="30" t="s">
        <v>129</v>
      </c>
      <c r="C36" s="64"/>
      <c r="D36" s="38">
        <v>11</v>
      </c>
      <c r="E36" s="30" t="s">
        <v>215</v>
      </c>
      <c r="F36" s="65" t="s">
        <v>235</v>
      </c>
    </row>
    <row r="37" spans="1:6" ht="12">
      <c r="A37" s="29" t="s">
        <v>124</v>
      </c>
      <c r="B37" s="66" t="s">
        <v>204</v>
      </c>
      <c r="C37" s="66"/>
      <c r="D37" s="67">
        <v>11</v>
      </c>
      <c r="E37" s="66" t="s">
        <v>211</v>
      </c>
      <c r="F37" s="68" t="s">
        <v>236</v>
      </c>
    </row>
    <row r="38" spans="1:6" ht="13.5">
      <c r="A38" s="14" t="s">
        <v>125</v>
      </c>
      <c r="B38" s="14" t="s">
        <v>205</v>
      </c>
      <c r="C38" s="14"/>
      <c r="D38" s="37">
        <v>12</v>
      </c>
      <c r="E38" s="14" t="s">
        <v>220</v>
      </c>
      <c r="F38" s="34" t="s">
        <v>237</v>
      </c>
    </row>
    <row r="39" spans="1:6" ht="13.5">
      <c r="A39" s="14" t="s">
        <v>126</v>
      </c>
      <c r="B39" s="18" t="s">
        <v>206</v>
      </c>
      <c r="C39" s="18" t="s">
        <v>69</v>
      </c>
      <c r="D39" s="39">
        <v>12</v>
      </c>
      <c r="E39" s="18" t="s">
        <v>215</v>
      </c>
      <c r="F39" s="35" t="s">
        <v>238</v>
      </c>
    </row>
    <row r="40" spans="1:6" ht="12">
      <c r="A40" s="14"/>
      <c r="B40" s="14" t="s">
        <v>104</v>
      </c>
      <c r="C40" s="14"/>
      <c r="D40" s="37">
        <v>12</v>
      </c>
      <c r="E40" s="14" t="s">
        <v>213</v>
      </c>
      <c r="F40" s="34" t="s">
        <v>239</v>
      </c>
    </row>
    <row r="41" spans="1:6" ht="12">
      <c r="A41" s="14"/>
      <c r="B41" s="14" t="s">
        <v>119</v>
      </c>
      <c r="C41" s="14"/>
      <c r="D41" s="37"/>
      <c r="E41" s="14"/>
      <c r="F41" s="34"/>
    </row>
    <row r="42" spans="1:6" ht="12">
      <c r="A42" s="14"/>
      <c r="B42" s="14" t="s">
        <v>105</v>
      </c>
      <c r="C42" s="14"/>
      <c r="D42" s="37"/>
      <c r="E42" s="14"/>
      <c r="F42" s="34"/>
    </row>
    <row r="43" spans="1:6" ht="12">
      <c r="A43" s="14"/>
      <c r="B43" s="18" t="s">
        <v>120</v>
      </c>
      <c r="C43" s="18"/>
      <c r="D43" s="39">
        <v>12</v>
      </c>
      <c r="E43" s="18" t="s">
        <v>211</v>
      </c>
      <c r="F43" s="35" t="s">
        <v>240</v>
      </c>
    </row>
    <row r="44" spans="1:6" ht="12">
      <c r="A44" s="30"/>
      <c r="B44" s="52" t="s">
        <v>130</v>
      </c>
      <c r="C44" s="52"/>
      <c r="D44" s="53"/>
      <c r="E44" s="52"/>
      <c r="F44" s="54"/>
    </row>
    <row r="46" ht="13.5">
      <c r="A46" s="69" t="s">
        <v>207</v>
      </c>
    </row>
    <row r="47" ht="13.5">
      <c r="A47" s="69" t="s">
        <v>208</v>
      </c>
    </row>
  </sheetData>
  <sheetProtection/>
  <mergeCells count="2">
    <mergeCell ref="A1:F1"/>
    <mergeCell ref="A2:F2"/>
  </mergeCells>
  <printOptions horizontalCentered="1" verticalCentered="1"/>
  <pageMargins left="0.25" right="0.25" top="0.25" bottom="0.25" header="0" footer="0"/>
  <pageSetup horizontalDpi="300" verticalDpi="300" orientation="landscape" r:id="rId1"/>
</worksheet>
</file>

<file path=xl/worksheets/sheet2.xml><?xml version="1.0" encoding="utf-8"?>
<worksheet xmlns="http://schemas.openxmlformats.org/spreadsheetml/2006/main" xmlns:r="http://schemas.openxmlformats.org/officeDocument/2006/relationships">
  <sheetPr transitionEvaluation="1"/>
  <dimension ref="A1:S62"/>
  <sheetViews>
    <sheetView showGridLines="0" zoomScalePageLayoutView="0" workbookViewId="0" topLeftCell="A1">
      <pane ySplit="6" topLeftCell="A7" activePane="bottomLeft" state="frozen"/>
      <selection pane="topLeft" activeCell="A7" sqref="A7:A34"/>
      <selection pane="bottomLeft" activeCell="A1" sqref="A1:S1"/>
    </sheetView>
  </sheetViews>
  <sheetFormatPr defaultColWidth="9.75390625" defaultRowHeight="12.75"/>
  <cols>
    <col min="1" max="1" width="3.125" style="1" bestFit="1" customWidth="1"/>
    <col min="2" max="2" width="25.625" style="1" bestFit="1" customWidth="1"/>
    <col min="3" max="18" width="5.625" style="1" customWidth="1"/>
    <col min="19" max="19" width="6.00390625" style="1" customWidth="1"/>
    <col min="20" max="16384" width="9.75390625" style="1" customWidth="1"/>
  </cols>
  <sheetData>
    <row r="1" spans="1:19" ht="14.25">
      <c r="A1" s="73" t="s">
        <v>210</v>
      </c>
      <c r="B1" s="73"/>
      <c r="C1" s="73"/>
      <c r="D1" s="73"/>
      <c r="E1" s="73"/>
      <c r="F1" s="73"/>
      <c r="G1" s="73"/>
      <c r="H1" s="73"/>
      <c r="I1" s="73"/>
      <c r="J1" s="73"/>
      <c r="K1" s="73"/>
      <c r="L1" s="73"/>
      <c r="M1" s="73"/>
      <c r="N1" s="73"/>
      <c r="O1" s="73"/>
      <c r="P1" s="73"/>
      <c r="Q1" s="73"/>
      <c r="R1" s="73"/>
      <c r="S1" s="73"/>
    </row>
    <row r="2" spans="1:19" ht="14.25">
      <c r="A2" s="73" t="s">
        <v>179</v>
      </c>
      <c r="B2" s="73"/>
      <c r="C2" s="73"/>
      <c r="D2" s="73"/>
      <c r="E2" s="73"/>
      <c r="F2" s="73"/>
      <c r="G2" s="73"/>
      <c r="H2" s="73"/>
      <c r="I2" s="73"/>
      <c r="J2" s="73"/>
      <c r="K2" s="73"/>
      <c r="L2" s="73"/>
      <c r="M2" s="73"/>
      <c r="N2" s="73"/>
      <c r="O2" s="73"/>
      <c r="P2" s="73"/>
      <c r="Q2" s="73"/>
      <c r="R2" s="73"/>
      <c r="S2" s="73"/>
    </row>
    <row r="4" spans="1:19" ht="12">
      <c r="A4" s="74"/>
      <c r="B4" s="2" t="s">
        <v>70</v>
      </c>
      <c r="C4" s="3" t="s">
        <v>21</v>
      </c>
      <c r="D4" s="4" t="s">
        <v>22</v>
      </c>
      <c r="E4" s="4" t="s">
        <v>23</v>
      </c>
      <c r="F4" s="4" t="s">
        <v>24</v>
      </c>
      <c r="G4" s="4" t="s">
        <v>25</v>
      </c>
      <c r="H4" s="4" t="s">
        <v>26</v>
      </c>
      <c r="I4" s="4" t="s">
        <v>27</v>
      </c>
      <c r="J4" s="4" t="s">
        <v>28</v>
      </c>
      <c r="K4" s="4" t="s">
        <v>29</v>
      </c>
      <c r="L4" s="4" t="s">
        <v>30</v>
      </c>
      <c r="M4" s="4" t="s">
        <v>31</v>
      </c>
      <c r="N4" s="4" t="s">
        <v>32</v>
      </c>
      <c r="O4" s="4" t="s">
        <v>33</v>
      </c>
      <c r="P4" s="4" t="s">
        <v>34</v>
      </c>
      <c r="Q4" s="4" t="s">
        <v>35</v>
      </c>
      <c r="R4" s="4" t="s">
        <v>36</v>
      </c>
      <c r="S4" s="2" t="s">
        <v>2</v>
      </c>
    </row>
    <row r="5" spans="1:19" ht="12">
      <c r="A5" s="74"/>
      <c r="B5" s="5"/>
      <c r="C5" s="6" t="s">
        <v>37</v>
      </c>
      <c r="D5" s="7" t="s">
        <v>37</v>
      </c>
      <c r="E5" s="7" t="s">
        <v>37</v>
      </c>
      <c r="F5" s="7" t="s">
        <v>37</v>
      </c>
      <c r="G5" s="7" t="s">
        <v>37</v>
      </c>
      <c r="H5" s="7" t="s">
        <v>37</v>
      </c>
      <c r="I5" s="7" t="s">
        <v>37</v>
      </c>
      <c r="J5" s="7" t="s">
        <v>37</v>
      </c>
      <c r="K5" s="7" t="s">
        <v>37</v>
      </c>
      <c r="L5" s="7" t="s">
        <v>37</v>
      </c>
      <c r="M5" s="7" t="s">
        <v>37</v>
      </c>
      <c r="N5" s="7" t="s">
        <v>37</v>
      </c>
      <c r="O5" s="7" t="s">
        <v>37</v>
      </c>
      <c r="P5" s="7" t="s">
        <v>37</v>
      </c>
      <c r="Q5" s="7" t="s">
        <v>37</v>
      </c>
      <c r="R5" s="7" t="s">
        <v>37</v>
      </c>
      <c r="S5" s="5"/>
    </row>
    <row r="6" spans="1:19" ht="12">
      <c r="A6" s="74"/>
      <c r="B6" s="8"/>
      <c r="C6" s="9" t="s">
        <v>22</v>
      </c>
      <c r="D6" s="10" t="s">
        <v>23</v>
      </c>
      <c r="E6" s="10" t="s">
        <v>24</v>
      </c>
      <c r="F6" s="10" t="s">
        <v>25</v>
      </c>
      <c r="G6" s="10" t="s">
        <v>26</v>
      </c>
      <c r="H6" s="10" t="s">
        <v>27</v>
      </c>
      <c r="I6" s="10" t="s">
        <v>28</v>
      </c>
      <c r="J6" s="10" t="s">
        <v>29</v>
      </c>
      <c r="K6" s="10" t="s">
        <v>30</v>
      </c>
      <c r="L6" s="10" t="s">
        <v>31</v>
      </c>
      <c r="M6" s="10" t="s">
        <v>32</v>
      </c>
      <c r="N6" s="10" t="s">
        <v>33</v>
      </c>
      <c r="O6" s="10" t="s">
        <v>34</v>
      </c>
      <c r="P6" s="10" t="s">
        <v>35</v>
      </c>
      <c r="Q6" s="10" t="s">
        <v>36</v>
      </c>
      <c r="R6" s="10" t="s">
        <v>38</v>
      </c>
      <c r="S6" s="8"/>
    </row>
    <row r="7" spans="1:19" ht="12">
      <c r="A7" s="70" t="s">
        <v>91</v>
      </c>
      <c r="B7" s="11" t="s">
        <v>5</v>
      </c>
      <c r="C7" s="19">
        <f>SUM('By Entrance Exiting'!C7,'By Entrance Exiting'!C35,'By Entrance Exiting'!C63,'By Entrance Exiting'!C91,'By Entrance Exiting'!C119,'By Entrance Exiting'!C147,'By Entrance Exiting'!C175,'By Entrance Exiting'!C203,'By Entrance Exiting'!C231,'By Entrance Exiting'!C259,'By Entrance Exiting'!C287,'By Entrance Exiting'!C315,'By Entrance Exiting'!C343,'By Entrance Exiting'!C371)</f>
        <v>34</v>
      </c>
      <c r="D7" s="20">
        <f>SUM('By Entrance Exiting'!D7,'By Entrance Exiting'!D35,'By Entrance Exiting'!D63,'By Entrance Exiting'!D91,'By Entrance Exiting'!D119,'By Entrance Exiting'!D147,'By Entrance Exiting'!D175,'By Entrance Exiting'!D203,'By Entrance Exiting'!D231,'By Entrance Exiting'!D259,'By Entrance Exiting'!D287,'By Entrance Exiting'!D315,'By Entrance Exiting'!D343,'By Entrance Exiting'!D371)</f>
        <v>74</v>
      </c>
      <c r="E7" s="20">
        <f>SUM('By Entrance Exiting'!E7,'By Entrance Exiting'!E35,'By Entrance Exiting'!E63,'By Entrance Exiting'!E91,'By Entrance Exiting'!E119,'By Entrance Exiting'!E147,'By Entrance Exiting'!E175,'By Entrance Exiting'!E203,'By Entrance Exiting'!E231,'By Entrance Exiting'!E259,'By Entrance Exiting'!E287,'By Entrance Exiting'!E315,'By Entrance Exiting'!E343,'By Entrance Exiting'!E371)</f>
        <v>88</v>
      </c>
      <c r="F7" s="20">
        <f>SUM('By Entrance Exiting'!F7,'By Entrance Exiting'!F35,'By Entrance Exiting'!F63,'By Entrance Exiting'!F91,'By Entrance Exiting'!F119,'By Entrance Exiting'!F147,'By Entrance Exiting'!F175,'By Entrance Exiting'!F203,'By Entrance Exiting'!F231,'By Entrance Exiting'!F259,'By Entrance Exiting'!F287,'By Entrance Exiting'!F315,'By Entrance Exiting'!F343,'By Entrance Exiting'!F371)</f>
        <v>112</v>
      </c>
      <c r="G7" s="20">
        <f>SUM('By Entrance Exiting'!G7,'By Entrance Exiting'!G35,'By Entrance Exiting'!G63,'By Entrance Exiting'!G91,'By Entrance Exiting'!G119,'By Entrance Exiting'!G147,'By Entrance Exiting'!G175,'By Entrance Exiting'!G203,'By Entrance Exiting'!G231,'By Entrance Exiting'!G259,'By Entrance Exiting'!G287,'By Entrance Exiting'!G315,'By Entrance Exiting'!G343,'By Entrance Exiting'!G371)</f>
        <v>127</v>
      </c>
      <c r="H7" s="20">
        <f>SUM('By Entrance Exiting'!H7,'By Entrance Exiting'!H35,'By Entrance Exiting'!H63,'By Entrance Exiting'!H91,'By Entrance Exiting'!H119,'By Entrance Exiting'!H147,'By Entrance Exiting'!H175,'By Entrance Exiting'!H203,'By Entrance Exiting'!H231,'By Entrance Exiting'!H259,'By Entrance Exiting'!H287,'By Entrance Exiting'!H315,'By Entrance Exiting'!H343,'By Entrance Exiting'!H371)</f>
        <v>188</v>
      </c>
      <c r="I7" s="20">
        <f>SUM('By Entrance Exiting'!I7,'By Entrance Exiting'!I35,'By Entrance Exiting'!I63,'By Entrance Exiting'!I91,'By Entrance Exiting'!I119,'By Entrance Exiting'!I147,'By Entrance Exiting'!I175,'By Entrance Exiting'!I203,'By Entrance Exiting'!I231,'By Entrance Exiting'!I259,'By Entrance Exiting'!I287,'By Entrance Exiting'!I315,'By Entrance Exiting'!I343,'By Entrance Exiting'!I371)</f>
        <v>261</v>
      </c>
      <c r="J7" s="20">
        <f>SUM('By Entrance Exiting'!J7,'By Entrance Exiting'!J35,'By Entrance Exiting'!J63,'By Entrance Exiting'!J91,'By Entrance Exiting'!J119,'By Entrance Exiting'!J147,'By Entrance Exiting'!J175,'By Entrance Exiting'!J203,'By Entrance Exiting'!J231,'By Entrance Exiting'!J259,'By Entrance Exiting'!J287,'By Entrance Exiting'!J315,'By Entrance Exiting'!J343,'By Entrance Exiting'!J371)</f>
        <v>270</v>
      </c>
      <c r="K7" s="20">
        <f>SUM('By Entrance Exiting'!K7,'By Entrance Exiting'!K35,'By Entrance Exiting'!K63,'By Entrance Exiting'!K91,'By Entrance Exiting'!K119,'By Entrance Exiting'!K147,'By Entrance Exiting'!K175,'By Entrance Exiting'!K203,'By Entrance Exiting'!K231,'By Entrance Exiting'!K259,'By Entrance Exiting'!K287,'By Entrance Exiting'!K315,'By Entrance Exiting'!K343,'By Entrance Exiting'!K371)</f>
        <v>290</v>
      </c>
      <c r="L7" s="20">
        <f>SUM('By Entrance Exiting'!L7,'By Entrance Exiting'!L35,'By Entrance Exiting'!L63,'By Entrance Exiting'!L91,'By Entrance Exiting'!L119,'By Entrance Exiting'!L147,'By Entrance Exiting'!L175,'By Entrance Exiting'!L203,'By Entrance Exiting'!L231,'By Entrance Exiting'!L259,'By Entrance Exiting'!L287,'By Entrance Exiting'!L315,'By Entrance Exiting'!L343,'By Entrance Exiting'!L371)</f>
        <v>327</v>
      </c>
      <c r="M7" s="20">
        <f>SUM('By Entrance Exiting'!M7,'By Entrance Exiting'!M35,'By Entrance Exiting'!M63,'By Entrance Exiting'!M91,'By Entrance Exiting'!M119,'By Entrance Exiting'!M147,'By Entrance Exiting'!M175,'By Entrance Exiting'!M203,'By Entrance Exiting'!M231,'By Entrance Exiting'!M259,'By Entrance Exiting'!M287,'By Entrance Exiting'!M315,'By Entrance Exiting'!M343,'By Entrance Exiting'!M371)</f>
        <v>478</v>
      </c>
      <c r="N7" s="20">
        <f>SUM('By Entrance Exiting'!N7,'By Entrance Exiting'!N35,'By Entrance Exiting'!N63,'By Entrance Exiting'!N91,'By Entrance Exiting'!N119,'By Entrance Exiting'!N147,'By Entrance Exiting'!N175,'By Entrance Exiting'!N203,'By Entrance Exiting'!N231,'By Entrance Exiting'!N259,'By Entrance Exiting'!N287,'By Entrance Exiting'!N315,'By Entrance Exiting'!N343,'By Entrance Exiting'!N371)</f>
        <v>417</v>
      </c>
      <c r="O7" s="20">
        <f>SUM('By Entrance Exiting'!O7,'By Entrance Exiting'!O35,'By Entrance Exiting'!O63,'By Entrance Exiting'!O91,'By Entrance Exiting'!O119,'By Entrance Exiting'!O147,'By Entrance Exiting'!O175,'By Entrance Exiting'!O203,'By Entrance Exiting'!O231,'By Entrance Exiting'!O259,'By Entrance Exiting'!O287,'By Entrance Exiting'!O315,'By Entrance Exiting'!O343,'By Entrance Exiting'!O371)</f>
        <v>356</v>
      </c>
      <c r="P7" s="20">
        <f>SUM('By Entrance Exiting'!P7,'By Entrance Exiting'!P35,'By Entrance Exiting'!P63,'By Entrance Exiting'!P91,'By Entrance Exiting'!P119,'By Entrance Exiting'!P147,'By Entrance Exiting'!P175,'By Entrance Exiting'!P203,'By Entrance Exiting'!P231,'By Entrance Exiting'!P259,'By Entrance Exiting'!P287,'By Entrance Exiting'!P315,'By Entrance Exiting'!P343,'By Entrance Exiting'!P371)</f>
        <v>239</v>
      </c>
      <c r="Q7" s="20">
        <f>SUM('By Entrance Exiting'!Q7,'By Entrance Exiting'!Q35,'By Entrance Exiting'!Q63,'By Entrance Exiting'!Q91,'By Entrance Exiting'!Q119,'By Entrance Exiting'!Q147,'By Entrance Exiting'!Q175,'By Entrance Exiting'!Q203,'By Entrance Exiting'!Q231,'By Entrance Exiting'!Q259,'By Entrance Exiting'!Q287,'By Entrance Exiting'!Q315,'By Entrance Exiting'!Q343,'By Entrance Exiting'!Q371)</f>
        <v>171</v>
      </c>
      <c r="R7" s="20">
        <f>SUM('By Entrance Exiting'!R7,'By Entrance Exiting'!R35,'By Entrance Exiting'!R63,'By Entrance Exiting'!R91,'By Entrance Exiting'!R119,'By Entrance Exiting'!R147,'By Entrance Exiting'!R175,'By Entrance Exiting'!R203,'By Entrance Exiting'!R231,'By Entrance Exiting'!R259,'By Entrance Exiting'!R287,'By Entrance Exiting'!R315,'By Entrance Exiting'!R343,'By Entrance Exiting'!R371)</f>
        <v>64</v>
      </c>
      <c r="S7" s="14">
        <f>SUM(C7:R7)</f>
        <v>3496</v>
      </c>
    </row>
    <row r="8" spans="1:19" ht="12">
      <c r="A8" s="71"/>
      <c r="B8" s="15" t="s">
        <v>6</v>
      </c>
      <c r="C8" s="16">
        <f>SUM('By Entrance Exiting'!C8,'By Entrance Exiting'!C36,'By Entrance Exiting'!C64,'By Entrance Exiting'!C92,'By Entrance Exiting'!C120,'By Entrance Exiting'!C148,'By Entrance Exiting'!C176,'By Entrance Exiting'!C204,'By Entrance Exiting'!C232,'By Entrance Exiting'!C260,'By Entrance Exiting'!C288,'By Entrance Exiting'!C316,'By Entrance Exiting'!C344,'By Entrance Exiting'!C372)</f>
        <v>8</v>
      </c>
      <c r="D8" s="17">
        <f>SUM('By Entrance Exiting'!D8,'By Entrance Exiting'!D36,'By Entrance Exiting'!D64,'By Entrance Exiting'!D92,'By Entrance Exiting'!D120,'By Entrance Exiting'!D148,'By Entrance Exiting'!D176,'By Entrance Exiting'!D204,'By Entrance Exiting'!D232,'By Entrance Exiting'!D260,'By Entrance Exiting'!D288,'By Entrance Exiting'!D316,'By Entrance Exiting'!D344,'By Entrance Exiting'!D372)</f>
        <v>29</v>
      </c>
      <c r="E8" s="17">
        <f>SUM('By Entrance Exiting'!E8,'By Entrance Exiting'!E36,'By Entrance Exiting'!E64,'By Entrance Exiting'!E92,'By Entrance Exiting'!E120,'By Entrance Exiting'!E148,'By Entrance Exiting'!E176,'By Entrance Exiting'!E204,'By Entrance Exiting'!E232,'By Entrance Exiting'!E260,'By Entrance Exiting'!E288,'By Entrance Exiting'!E316,'By Entrance Exiting'!E344,'By Entrance Exiting'!E372)</f>
        <v>37</v>
      </c>
      <c r="F8" s="17">
        <f>SUM('By Entrance Exiting'!F8,'By Entrance Exiting'!F36,'By Entrance Exiting'!F64,'By Entrance Exiting'!F92,'By Entrance Exiting'!F120,'By Entrance Exiting'!F148,'By Entrance Exiting'!F176,'By Entrance Exiting'!F204,'By Entrance Exiting'!F232,'By Entrance Exiting'!F260,'By Entrance Exiting'!F288,'By Entrance Exiting'!F316,'By Entrance Exiting'!F344,'By Entrance Exiting'!F372)</f>
        <v>59</v>
      </c>
      <c r="G8" s="17">
        <f>SUM('By Entrance Exiting'!G8,'By Entrance Exiting'!G36,'By Entrance Exiting'!G64,'By Entrance Exiting'!G92,'By Entrance Exiting'!G120,'By Entrance Exiting'!G148,'By Entrance Exiting'!G176,'By Entrance Exiting'!G204,'By Entrance Exiting'!G232,'By Entrance Exiting'!G260,'By Entrance Exiting'!G288,'By Entrance Exiting'!G316,'By Entrance Exiting'!G344,'By Entrance Exiting'!G372)</f>
        <v>32</v>
      </c>
      <c r="H8" s="17">
        <f>SUM('By Entrance Exiting'!H8,'By Entrance Exiting'!H36,'By Entrance Exiting'!H64,'By Entrance Exiting'!H92,'By Entrance Exiting'!H120,'By Entrance Exiting'!H148,'By Entrance Exiting'!H176,'By Entrance Exiting'!H204,'By Entrance Exiting'!H232,'By Entrance Exiting'!H260,'By Entrance Exiting'!H288,'By Entrance Exiting'!H316,'By Entrance Exiting'!H344,'By Entrance Exiting'!H372)</f>
        <v>40</v>
      </c>
      <c r="I8" s="17">
        <f>SUM('By Entrance Exiting'!I8,'By Entrance Exiting'!I36,'By Entrance Exiting'!I64,'By Entrance Exiting'!I92,'By Entrance Exiting'!I120,'By Entrance Exiting'!I148,'By Entrance Exiting'!I176,'By Entrance Exiting'!I204,'By Entrance Exiting'!I232,'By Entrance Exiting'!I260,'By Entrance Exiting'!I288,'By Entrance Exiting'!I316,'By Entrance Exiting'!I344,'By Entrance Exiting'!I372)</f>
        <v>52</v>
      </c>
      <c r="J8" s="17">
        <f>SUM('By Entrance Exiting'!J8,'By Entrance Exiting'!J36,'By Entrance Exiting'!J64,'By Entrance Exiting'!J92,'By Entrance Exiting'!J120,'By Entrance Exiting'!J148,'By Entrance Exiting'!J176,'By Entrance Exiting'!J204,'By Entrance Exiting'!J232,'By Entrance Exiting'!J260,'By Entrance Exiting'!J288,'By Entrance Exiting'!J316,'By Entrance Exiting'!J344,'By Entrance Exiting'!J372)</f>
        <v>57</v>
      </c>
      <c r="K8" s="17">
        <f>SUM('By Entrance Exiting'!K8,'By Entrance Exiting'!K36,'By Entrance Exiting'!K64,'By Entrance Exiting'!K92,'By Entrance Exiting'!K120,'By Entrance Exiting'!K148,'By Entrance Exiting'!K176,'By Entrance Exiting'!K204,'By Entrance Exiting'!K232,'By Entrance Exiting'!K260,'By Entrance Exiting'!K288,'By Entrance Exiting'!K316,'By Entrance Exiting'!K344,'By Entrance Exiting'!K372)</f>
        <v>62</v>
      </c>
      <c r="L8" s="17">
        <f>SUM('By Entrance Exiting'!L8,'By Entrance Exiting'!L36,'By Entrance Exiting'!L64,'By Entrance Exiting'!L92,'By Entrance Exiting'!L120,'By Entrance Exiting'!L148,'By Entrance Exiting'!L176,'By Entrance Exiting'!L204,'By Entrance Exiting'!L232,'By Entrance Exiting'!L260,'By Entrance Exiting'!L288,'By Entrance Exiting'!L316,'By Entrance Exiting'!L344,'By Entrance Exiting'!L372)</f>
        <v>96</v>
      </c>
      <c r="M8" s="17">
        <f>SUM('By Entrance Exiting'!M8,'By Entrance Exiting'!M36,'By Entrance Exiting'!M64,'By Entrance Exiting'!M92,'By Entrance Exiting'!M120,'By Entrance Exiting'!M148,'By Entrance Exiting'!M176,'By Entrance Exiting'!M204,'By Entrance Exiting'!M232,'By Entrance Exiting'!M260,'By Entrance Exiting'!M288,'By Entrance Exiting'!M316,'By Entrance Exiting'!M344,'By Entrance Exiting'!M372)</f>
        <v>143</v>
      </c>
      <c r="N8" s="17">
        <f>SUM('By Entrance Exiting'!N8,'By Entrance Exiting'!N36,'By Entrance Exiting'!N64,'By Entrance Exiting'!N92,'By Entrance Exiting'!N120,'By Entrance Exiting'!N148,'By Entrance Exiting'!N176,'By Entrance Exiting'!N204,'By Entrance Exiting'!N232,'By Entrance Exiting'!N260,'By Entrance Exiting'!N288,'By Entrance Exiting'!N316,'By Entrance Exiting'!N344,'By Entrance Exiting'!N372)</f>
        <v>124</v>
      </c>
      <c r="O8" s="17">
        <f>SUM('By Entrance Exiting'!O8,'By Entrance Exiting'!O36,'By Entrance Exiting'!O64,'By Entrance Exiting'!O92,'By Entrance Exiting'!O120,'By Entrance Exiting'!O148,'By Entrance Exiting'!O176,'By Entrance Exiting'!O204,'By Entrance Exiting'!O232,'By Entrance Exiting'!O260,'By Entrance Exiting'!O288,'By Entrance Exiting'!O316,'By Entrance Exiting'!O344,'By Entrance Exiting'!O372)</f>
        <v>131</v>
      </c>
      <c r="P8" s="17">
        <f>SUM('By Entrance Exiting'!P8,'By Entrance Exiting'!P36,'By Entrance Exiting'!P64,'By Entrance Exiting'!P92,'By Entrance Exiting'!P120,'By Entrance Exiting'!P148,'By Entrance Exiting'!P176,'By Entrance Exiting'!P204,'By Entrance Exiting'!P232,'By Entrance Exiting'!P260,'By Entrance Exiting'!P288,'By Entrance Exiting'!P316,'By Entrance Exiting'!P344,'By Entrance Exiting'!P372)</f>
        <v>65</v>
      </c>
      <c r="Q8" s="17">
        <f>SUM('By Entrance Exiting'!Q8,'By Entrance Exiting'!Q36,'By Entrance Exiting'!Q64,'By Entrance Exiting'!Q92,'By Entrance Exiting'!Q120,'By Entrance Exiting'!Q148,'By Entrance Exiting'!Q176,'By Entrance Exiting'!Q204,'By Entrance Exiting'!Q232,'By Entrance Exiting'!Q260,'By Entrance Exiting'!Q288,'By Entrance Exiting'!Q316,'By Entrance Exiting'!Q344,'By Entrance Exiting'!Q372)</f>
        <v>46</v>
      </c>
      <c r="R8" s="17">
        <f>SUM('By Entrance Exiting'!R8,'By Entrance Exiting'!R36,'By Entrance Exiting'!R64,'By Entrance Exiting'!R92,'By Entrance Exiting'!R120,'By Entrance Exiting'!R148,'By Entrance Exiting'!R176,'By Entrance Exiting'!R204,'By Entrance Exiting'!R232,'By Entrance Exiting'!R260,'By Entrance Exiting'!R288,'By Entrance Exiting'!R316,'By Entrance Exiting'!R344,'By Entrance Exiting'!R372)</f>
        <v>23</v>
      </c>
      <c r="S8" s="18">
        <f aca="true" t="shared" si="0" ref="S8:S62">SUM(C8:R8)</f>
        <v>1004</v>
      </c>
    </row>
    <row r="9" spans="1:19" ht="12">
      <c r="A9" s="71"/>
      <c r="B9" s="15" t="s">
        <v>7</v>
      </c>
      <c r="C9" s="16">
        <f>SUM('By Entrance Exiting'!C9,'By Entrance Exiting'!C37,'By Entrance Exiting'!C65,'By Entrance Exiting'!C93,'By Entrance Exiting'!C121,'By Entrance Exiting'!C149,'By Entrance Exiting'!C177,'By Entrance Exiting'!C205,'By Entrance Exiting'!C233,'By Entrance Exiting'!C261,'By Entrance Exiting'!C289,'By Entrance Exiting'!C317,'By Entrance Exiting'!C345,'By Entrance Exiting'!C373)</f>
        <v>8</v>
      </c>
      <c r="D9" s="17">
        <f>SUM('By Entrance Exiting'!D9,'By Entrance Exiting'!D37,'By Entrance Exiting'!D65,'By Entrance Exiting'!D93,'By Entrance Exiting'!D121,'By Entrance Exiting'!D149,'By Entrance Exiting'!D177,'By Entrance Exiting'!D205,'By Entrance Exiting'!D233,'By Entrance Exiting'!D261,'By Entrance Exiting'!D289,'By Entrance Exiting'!D317,'By Entrance Exiting'!D345,'By Entrance Exiting'!D373)</f>
        <v>29</v>
      </c>
      <c r="E9" s="17">
        <f>SUM('By Entrance Exiting'!E9,'By Entrance Exiting'!E37,'By Entrance Exiting'!E65,'By Entrance Exiting'!E93,'By Entrance Exiting'!E121,'By Entrance Exiting'!E149,'By Entrance Exiting'!E177,'By Entrance Exiting'!E205,'By Entrance Exiting'!E233,'By Entrance Exiting'!E261,'By Entrance Exiting'!E289,'By Entrance Exiting'!E317,'By Entrance Exiting'!E345,'By Entrance Exiting'!E373)</f>
        <v>37</v>
      </c>
      <c r="F9" s="17">
        <f>SUM('By Entrance Exiting'!F9,'By Entrance Exiting'!F37,'By Entrance Exiting'!F65,'By Entrance Exiting'!F93,'By Entrance Exiting'!F121,'By Entrance Exiting'!F149,'By Entrance Exiting'!F177,'By Entrance Exiting'!F205,'By Entrance Exiting'!F233,'By Entrance Exiting'!F261,'By Entrance Exiting'!F289,'By Entrance Exiting'!F317,'By Entrance Exiting'!F345,'By Entrance Exiting'!F373)</f>
        <v>59</v>
      </c>
      <c r="G9" s="17">
        <f>SUM('By Entrance Exiting'!G9,'By Entrance Exiting'!G37,'By Entrance Exiting'!G65,'By Entrance Exiting'!G93,'By Entrance Exiting'!G121,'By Entrance Exiting'!G149,'By Entrance Exiting'!G177,'By Entrance Exiting'!G205,'By Entrance Exiting'!G233,'By Entrance Exiting'!G261,'By Entrance Exiting'!G289,'By Entrance Exiting'!G317,'By Entrance Exiting'!G345,'By Entrance Exiting'!G373)</f>
        <v>32</v>
      </c>
      <c r="H9" s="17">
        <f>SUM('By Entrance Exiting'!H9,'By Entrance Exiting'!H37,'By Entrance Exiting'!H65,'By Entrance Exiting'!H93,'By Entrance Exiting'!H121,'By Entrance Exiting'!H149,'By Entrance Exiting'!H177,'By Entrance Exiting'!H205,'By Entrance Exiting'!H233,'By Entrance Exiting'!H261,'By Entrance Exiting'!H289,'By Entrance Exiting'!H317,'By Entrance Exiting'!H345,'By Entrance Exiting'!H373)</f>
        <v>40</v>
      </c>
      <c r="I9" s="17">
        <f>SUM('By Entrance Exiting'!I9,'By Entrance Exiting'!I37,'By Entrance Exiting'!I65,'By Entrance Exiting'!I93,'By Entrance Exiting'!I121,'By Entrance Exiting'!I149,'By Entrance Exiting'!I177,'By Entrance Exiting'!I205,'By Entrance Exiting'!I233,'By Entrance Exiting'!I261,'By Entrance Exiting'!I289,'By Entrance Exiting'!I317,'By Entrance Exiting'!I345,'By Entrance Exiting'!I373)</f>
        <v>52</v>
      </c>
      <c r="J9" s="17">
        <f>SUM('By Entrance Exiting'!J9,'By Entrance Exiting'!J37,'By Entrance Exiting'!J65,'By Entrance Exiting'!J93,'By Entrance Exiting'!J121,'By Entrance Exiting'!J149,'By Entrance Exiting'!J177,'By Entrance Exiting'!J205,'By Entrance Exiting'!J233,'By Entrance Exiting'!J261,'By Entrance Exiting'!J289,'By Entrance Exiting'!J317,'By Entrance Exiting'!J345,'By Entrance Exiting'!J373)</f>
        <v>57</v>
      </c>
      <c r="K9" s="17">
        <f>SUM('By Entrance Exiting'!K9,'By Entrance Exiting'!K37,'By Entrance Exiting'!K65,'By Entrance Exiting'!K93,'By Entrance Exiting'!K121,'By Entrance Exiting'!K149,'By Entrance Exiting'!K177,'By Entrance Exiting'!K205,'By Entrance Exiting'!K233,'By Entrance Exiting'!K261,'By Entrance Exiting'!K289,'By Entrance Exiting'!K317,'By Entrance Exiting'!K345,'By Entrance Exiting'!K373)</f>
        <v>62</v>
      </c>
      <c r="L9" s="17">
        <f>SUM('By Entrance Exiting'!L9,'By Entrance Exiting'!L37,'By Entrance Exiting'!L65,'By Entrance Exiting'!L93,'By Entrance Exiting'!L121,'By Entrance Exiting'!L149,'By Entrance Exiting'!L177,'By Entrance Exiting'!L205,'By Entrance Exiting'!L233,'By Entrance Exiting'!L261,'By Entrance Exiting'!L289,'By Entrance Exiting'!L317,'By Entrance Exiting'!L345,'By Entrance Exiting'!L373)</f>
        <v>96</v>
      </c>
      <c r="M9" s="17">
        <f>SUM('By Entrance Exiting'!M9,'By Entrance Exiting'!M37,'By Entrance Exiting'!M65,'By Entrance Exiting'!M93,'By Entrance Exiting'!M121,'By Entrance Exiting'!M149,'By Entrance Exiting'!M177,'By Entrance Exiting'!M205,'By Entrance Exiting'!M233,'By Entrance Exiting'!M261,'By Entrance Exiting'!M289,'By Entrance Exiting'!M317,'By Entrance Exiting'!M345,'By Entrance Exiting'!M373)</f>
        <v>143</v>
      </c>
      <c r="N9" s="17">
        <f>SUM('By Entrance Exiting'!N9,'By Entrance Exiting'!N37,'By Entrance Exiting'!N65,'By Entrance Exiting'!N93,'By Entrance Exiting'!N121,'By Entrance Exiting'!N149,'By Entrance Exiting'!N177,'By Entrance Exiting'!N205,'By Entrance Exiting'!N233,'By Entrance Exiting'!N261,'By Entrance Exiting'!N289,'By Entrance Exiting'!N317,'By Entrance Exiting'!N345,'By Entrance Exiting'!N373)</f>
        <v>124</v>
      </c>
      <c r="O9" s="17">
        <f>SUM('By Entrance Exiting'!O9,'By Entrance Exiting'!O37,'By Entrance Exiting'!O65,'By Entrance Exiting'!O93,'By Entrance Exiting'!O121,'By Entrance Exiting'!O149,'By Entrance Exiting'!O177,'By Entrance Exiting'!O205,'By Entrance Exiting'!O233,'By Entrance Exiting'!O261,'By Entrance Exiting'!O289,'By Entrance Exiting'!O317,'By Entrance Exiting'!O345,'By Entrance Exiting'!O373)</f>
        <v>131</v>
      </c>
      <c r="P9" s="17">
        <f>SUM('By Entrance Exiting'!P9,'By Entrance Exiting'!P37,'By Entrance Exiting'!P65,'By Entrance Exiting'!P93,'By Entrance Exiting'!P121,'By Entrance Exiting'!P149,'By Entrance Exiting'!P177,'By Entrance Exiting'!P205,'By Entrance Exiting'!P233,'By Entrance Exiting'!P261,'By Entrance Exiting'!P289,'By Entrance Exiting'!P317,'By Entrance Exiting'!P345,'By Entrance Exiting'!P373)</f>
        <v>65</v>
      </c>
      <c r="Q9" s="17">
        <f>SUM('By Entrance Exiting'!Q9,'By Entrance Exiting'!Q37,'By Entrance Exiting'!Q65,'By Entrance Exiting'!Q93,'By Entrance Exiting'!Q121,'By Entrance Exiting'!Q149,'By Entrance Exiting'!Q177,'By Entrance Exiting'!Q205,'By Entrance Exiting'!Q233,'By Entrance Exiting'!Q261,'By Entrance Exiting'!Q289,'By Entrance Exiting'!Q317,'By Entrance Exiting'!Q345,'By Entrance Exiting'!Q373)</f>
        <v>46</v>
      </c>
      <c r="R9" s="17">
        <f>SUM('By Entrance Exiting'!R9,'By Entrance Exiting'!R37,'By Entrance Exiting'!R65,'By Entrance Exiting'!R93,'By Entrance Exiting'!R121,'By Entrance Exiting'!R149,'By Entrance Exiting'!R177,'By Entrance Exiting'!R205,'By Entrance Exiting'!R233,'By Entrance Exiting'!R261,'By Entrance Exiting'!R289,'By Entrance Exiting'!R317,'By Entrance Exiting'!R345,'By Entrance Exiting'!R373)</f>
        <v>23</v>
      </c>
      <c r="S9" s="18">
        <f t="shared" si="0"/>
        <v>1004</v>
      </c>
    </row>
    <row r="10" spans="1:19" ht="12">
      <c r="A10" s="71"/>
      <c r="B10" s="11" t="s">
        <v>72</v>
      </c>
      <c r="C10" s="19">
        <f>SUM('By Entrance Exiting'!C10,'By Entrance Exiting'!C38,'By Entrance Exiting'!C66,'By Entrance Exiting'!C94,'By Entrance Exiting'!C122,'By Entrance Exiting'!C150,'By Entrance Exiting'!C178,'By Entrance Exiting'!C206,'By Entrance Exiting'!C234,'By Entrance Exiting'!C262,'By Entrance Exiting'!C290,'By Entrance Exiting'!C318,'By Entrance Exiting'!C346,'By Entrance Exiting'!C374)</f>
        <v>0</v>
      </c>
      <c r="D10" s="20">
        <f>SUM('By Entrance Exiting'!D10,'By Entrance Exiting'!D38,'By Entrance Exiting'!D66,'By Entrance Exiting'!D94,'By Entrance Exiting'!D122,'By Entrance Exiting'!D150,'By Entrance Exiting'!D178,'By Entrance Exiting'!D206,'By Entrance Exiting'!D234,'By Entrance Exiting'!D262,'By Entrance Exiting'!D290,'By Entrance Exiting'!D318,'By Entrance Exiting'!D346,'By Entrance Exiting'!D374)</f>
        <v>0</v>
      </c>
      <c r="E10" s="20">
        <f>SUM('By Entrance Exiting'!E10,'By Entrance Exiting'!E38,'By Entrance Exiting'!E66,'By Entrance Exiting'!E94,'By Entrance Exiting'!E122,'By Entrance Exiting'!E150,'By Entrance Exiting'!E178,'By Entrance Exiting'!E206,'By Entrance Exiting'!E234,'By Entrance Exiting'!E262,'By Entrance Exiting'!E290,'By Entrance Exiting'!E318,'By Entrance Exiting'!E346,'By Entrance Exiting'!E374)</f>
        <v>3</v>
      </c>
      <c r="F10" s="20">
        <f>SUM('By Entrance Exiting'!F10,'By Entrance Exiting'!F38,'By Entrance Exiting'!F66,'By Entrance Exiting'!F94,'By Entrance Exiting'!F122,'By Entrance Exiting'!F150,'By Entrance Exiting'!F178,'By Entrance Exiting'!F206,'By Entrance Exiting'!F234,'By Entrance Exiting'!F262,'By Entrance Exiting'!F290,'By Entrance Exiting'!F318,'By Entrance Exiting'!F346,'By Entrance Exiting'!F374)</f>
        <v>10</v>
      </c>
      <c r="G10" s="20">
        <f>SUM('By Entrance Exiting'!G10,'By Entrance Exiting'!G38,'By Entrance Exiting'!G66,'By Entrance Exiting'!G94,'By Entrance Exiting'!G122,'By Entrance Exiting'!G150,'By Entrance Exiting'!G178,'By Entrance Exiting'!G206,'By Entrance Exiting'!G234,'By Entrance Exiting'!G262,'By Entrance Exiting'!G290,'By Entrance Exiting'!G318,'By Entrance Exiting'!G346,'By Entrance Exiting'!G374)</f>
        <v>7</v>
      </c>
      <c r="H10" s="20">
        <f>SUM('By Entrance Exiting'!H10,'By Entrance Exiting'!H38,'By Entrance Exiting'!H66,'By Entrance Exiting'!H94,'By Entrance Exiting'!H122,'By Entrance Exiting'!H150,'By Entrance Exiting'!H178,'By Entrance Exiting'!H206,'By Entrance Exiting'!H234,'By Entrance Exiting'!H262,'By Entrance Exiting'!H290,'By Entrance Exiting'!H318,'By Entrance Exiting'!H346,'By Entrance Exiting'!H374)</f>
        <v>13</v>
      </c>
      <c r="I10" s="20">
        <f>SUM('By Entrance Exiting'!I10,'By Entrance Exiting'!I38,'By Entrance Exiting'!I66,'By Entrance Exiting'!I94,'By Entrance Exiting'!I122,'By Entrance Exiting'!I150,'By Entrance Exiting'!I178,'By Entrance Exiting'!I206,'By Entrance Exiting'!I234,'By Entrance Exiting'!I262,'By Entrance Exiting'!I290,'By Entrance Exiting'!I318,'By Entrance Exiting'!I346,'By Entrance Exiting'!I374)</f>
        <v>18</v>
      </c>
      <c r="J10" s="20">
        <f>SUM('By Entrance Exiting'!J10,'By Entrance Exiting'!J38,'By Entrance Exiting'!J66,'By Entrance Exiting'!J94,'By Entrance Exiting'!J122,'By Entrance Exiting'!J150,'By Entrance Exiting'!J178,'By Entrance Exiting'!J206,'By Entrance Exiting'!J234,'By Entrance Exiting'!J262,'By Entrance Exiting'!J290,'By Entrance Exiting'!J318,'By Entrance Exiting'!J346,'By Entrance Exiting'!J374)</f>
        <v>14</v>
      </c>
      <c r="K10" s="20">
        <f>SUM('By Entrance Exiting'!K10,'By Entrance Exiting'!K38,'By Entrance Exiting'!K66,'By Entrance Exiting'!K94,'By Entrance Exiting'!K122,'By Entrance Exiting'!K150,'By Entrance Exiting'!K178,'By Entrance Exiting'!K206,'By Entrance Exiting'!K234,'By Entrance Exiting'!K262,'By Entrance Exiting'!K290,'By Entrance Exiting'!K318,'By Entrance Exiting'!K346,'By Entrance Exiting'!K374)</f>
        <v>16</v>
      </c>
      <c r="L10" s="20">
        <f>SUM('By Entrance Exiting'!L10,'By Entrance Exiting'!L38,'By Entrance Exiting'!L66,'By Entrance Exiting'!L94,'By Entrance Exiting'!L122,'By Entrance Exiting'!L150,'By Entrance Exiting'!L178,'By Entrance Exiting'!L206,'By Entrance Exiting'!L234,'By Entrance Exiting'!L262,'By Entrance Exiting'!L290,'By Entrance Exiting'!L318,'By Entrance Exiting'!L346,'By Entrance Exiting'!L374)</f>
        <v>22</v>
      </c>
      <c r="M10" s="20">
        <f>SUM('By Entrance Exiting'!M10,'By Entrance Exiting'!M38,'By Entrance Exiting'!M66,'By Entrance Exiting'!M94,'By Entrance Exiting'!M122,'By Entrance Exiting'!M150,'By Entrance Exiting'!M178,'By Entrance Exiting'!M206,'By Entrance Exiting'!M234,'By Entrance Exiting'!M262,'By Entrance Exiting'!M290,'By Entrance Exiting'!M318,'By Entrance Exiting'!M346,'By Entrance Exiting'!M374)</f>
        <v>30</v>
      </c>
      <c r="N10" s="20">
        <f>SUM('By Entrance Exiting'!N10,'By Entrance Exiting'!N38,'By Entrance Exiting'!N66,'By Entrance Exiting'!N94,'By Entrance Exiting'!N122,'By Entrance Exiting'!N150,'By Entrance Exiting'!N178,'By Entrance Exiting'!N206,'By Entrance Exiting'!N234,'By Entrance Exiting'!N262,'By Entrance Exiting'!N290,'By Entrance Exiting'!N318,'By Entrance Exiting'!N346,'By Entrance Exiting'!N374)</f>
        <v>21</v>
      </c>
      <c r="O10" s="20">
        <f>SUM('By Entrance Exiting'!O10,'By Entrance Exiting'!O38,'By Entrance Exiting'!O66,'By Entrance Exiting'!O94,'By Entrance Exiting'!O122,'By Entrance Exiting'!O150,'By Entrance Exiting'!O178,'By Entrance Exiting'!O206,'By Entrance Exiting'!O234,'By Entrance Exiting'!O262,'By Entrance Exiting'!O290,'By Entrance Exiting'!O318,'By Entrance Exiting'!O346,'By Entrance Exiting'!O374)</f>
        <v>27</v>
      </c>
      <c r="P10" s="20">
        <f>SUM('By Entrance Exiting'!P10,'By Entrance Exiting'!P38,'By Entrance Exiting'!P66,'By Entrance Exiting'!P94,'By Entrance Exiting'!P122,'By Entrance Exiting'!P150,'By Entrance Exiting'!P178,'By Entrance Exiting'!P206,'By Entrance Exiting'!P234,'By Entrance Exiting'!P262,'By Entrance Exiting'!P290,'By Entrance Exiting'!P318,'By Entrance Exiting'!P346,'By Entrance Exiting'!P374)</f>
        <v>20</v>
      </c>
      <c r="Q10" s="20">
        <f>SUM('By Entrance Exiting'!Q10,'By Entrance Exiting'!Q38,'By Entrance Exiting'!Q66,'By Entrance Exiting'!Q94,'By Entrance Exiting'!Q122,'By Entrance Exiting'!Q150,'By Entrance Exiting'!Q178,'By Entrance Exiting'!Q206,'By Entrance Exiting'!Q234,'By Entrance Exiting'!Q262,'By Entrance Exiting'!Q290,'By Entrance Exiting'!Q318,'By Entrance Exiting'!Q346,'By Entrance Exiting'!Q374)</f>
        <v>6</v>
      </c>
      <c r="R10" s="20">
        <f>SUM('By Entrance Exiting'!R10,'By Entrance Exiting'!R38,'By Entrance Exiting'!R66,'By Entrance Exiting'!R94,'By Entrance Exiting'!R122,'By Entrance Exiting'!R150,'By Entrance Exiting'!R178,'By Entrance Exiting'!R206,'By Entrance Exiting'!R234,'By Entrance Exiting'!R262,'By Entrance Exiting'!R290,'By Entrance Exiting'!R318,'By Entrance Exiting'!R346,'By Entrance Exiting'!R374)</f>
        <v>7</v>
      </c>
      <c r="S10" s="14">
        <f t="shared" si="0"/>
        <v>214</v>
      </c>
    </row>
    <row r="11" spans="1:19" ht="12">
      <c r="A11" s="71"/>
      <c r="B11" s="11" t="s">
        <v>73</v>
      </c>
      <c r="C11" s="19">
        <f>SUM('By Entrance Exiting'!C11,'By Entrance Exiting'!C39,'By Entrance Exiting'!C67,'By Entrance Exiting'!C95,'By Entrance Exiting'!C123,'By Entrance Exiting'!C151,'By Entrance Exiting'!C179,'By Entrance Exiting'!C207,'By Entrance Exiting'!C235,'By Entrance Exiting'!C263,'By Entrance Exiting'!C291,'By Entrance Exiting'!C319,'By Entrance Exiting'!C347,'By Entrance Exiting'!C375)</f>
        <v>0</v>
      </c>
      <c r="D11" s="20">
        <f>SUM('By Entrance Exiting'!D11,'By Entrance Exiting'!D39,'By Entrance Exiting'!D67,'By Entrance Exiting'!D95,'By Entrance Exiting'!D123,'By Entrance Exiting'!D151,'By Entrance Exiting'!D179,'By Entrance Exiting'!D207,'By Entrance Exiting'!D235,'By Entrance Exiting'!D263,'By Entrance Exiting'!D291,'By Entrance Exiting'!D319,'By Entrance Exiting'!D347,'By Entrance Exiting'!D375)</f>
        <v>0</v>
      </c>
      <c r="E11" s="20">
        <f>SUM('By Entrance Exiting'!E11,'By Entrance Exiting'!E39,'By Entrance Exiting'!E67,'By Entrance Exiting'!E95,'By Entrance Exiting'!E123,'By Entrance Exiting'!E151,'By Entrance Exiting'!E179,'By Entrance Exiting'!E207,'By Entrance Exiting'!E235,'By Entrance Exiting'!E263,'By Entrance Exiting'!E291,'By Entrance Exiting'!E319,'By Entrance Exiting'!E347,'By Entrance Exiting'!E375)</f>
        <v>3</v>
      </c>
      <c r="F11" s="20">
        <f>SUM('By Entrance Exiting'!F11,'By Entrance Exiting'!F39,'By Entrance Exiting'!F67,'By Entrance Exiting'!F95,'By Entrance Exiting'!F123,'By Entrance Exiting'!F151,'By Entrance Exiting'!F179,'By Entrance Exiting'!F207,'By Entrance Exiting'!F235,'By Entrance Exiting'!F263,'By Entrance Exiting'!F291,'By Entrance Exiting'!F319,'By Entrance Exiting'!F347,'By Entrance Exiting'!F375)</f>
        <v>10</v>
      </c>
      <c r="G11" s="20">
        <f>SUM('By Entrance Exiting'!G11,'By Entrance Exiting'!G39,'By Entrance Exiting'!G67,'By Entrance Exiting'!G95,'By Entrance Exiting'!G123,'By Entrance Exiting'!G151,'By Entrance Exiting'!G179,'By Entrance Exiting'!G207,'By Entrance Exiting'!G235,'By Entrance Exiting'!G263,'By Entrance Exiting'!G291,'By Entrance Exiting'!G319,'By Entrance Exiting'!G347,'By Entrance Exiting'!G375)</f>
        <v>7</v>
      </c>
      <c r="H11" s="20">
        <f>SUM('By Entrance Exiting'!H11,'By Entrance Exiting'!H39,'By Entrance Exiting'!H67,'By Entrance Exiting'!H95,'By Entrance Exiting'!H123,'By Entrance Exiting'!H151,'By Entrance Exiting'!H179,'By Entrance Exiting'!H207,'By Entrance Exiting'!H235,'By Entrance Exiting'!H263,'By Entrance Exiting'!H291,'By Entrance Exiting'!H319,'By Entrance Exiting'!H347,'By Entrance Exiting'!H375)</f>
        <v>13</v>
      </c>
      <c r="I11" s="20">
        <f>SUM('By Entrance Exiting'!I11,'By Entrance Exiting'!I39,'By Entrance Exiting'!I67,'By Entrance Exiting'!I95,'By Entrance Exiting'!I123,'By Entrance Exiting'!I151,'By Entrance Exiting'!I179,'By Entrance Exiting'!I207,'By Entrance Exiting'!I235,'By Entrance Exiting'!I263,'By Entrance Exiting'!I291,'By Entrance Exiting'!I319,'By Entrance Exiting'!I347,'By Entrance Exiting'!I375)</f>
        <v>19</v>
      </c>
      <c r="J11" s="20">
        <f>SUM('By Entrance Exiting'!J11,'By Entrance Exiting'!J39,'By Entrance Exiting'!J67,'By Entrance Exiting'!J95,'By Entrance Exiting'!J123,'By Entrance Exiting'!J151,'By Entrance Exiting'!J179,'By Entrance Exiting'!J207,'By Entrance Exiting'!J235,'By Entrance Exiting'!J263,'By Entrance Exiting'!J291,'By Entrance Exiting'!J319,'By Entrance Exiting'!J347,'By Entrance Exiting'!J375)</f>
        <v>14</v>
      </c>
      <c r="K11" s="20">
        <f>SUM('By Entrance Exiting'!K11,'By Entrance Exiting'!K39,'By Entrance Exiting'!K67,'By Entrance Exiting'!K95,'By Entrance Exiting'!K123,'By Entrance Exiting'!K151,'By Entrance Exiting'!K179,'By Entrance Exiting'!K207,'By Entrance Exiting'!K235,'By Entrance Exiting'!K263,'By Entrance Exiting'!K291,'By Entrance Exiting'!K319,'By Entrance Exiting'!K347,'By Entrance Exiting'!K375)</f>
        <v>17</v>
      </c>
      <c r="L11" s="20">
        <f>SUM('By Entrance Exiting'!L11,'By Entrance Exiting'!L39,'By Entrance Exiting'!L67,'By Entrance Exiting'!L95,'By Entrance Exiting'!L123,'By Entrance Exiting'!L151,'By Entrance Exiting'!L179,'By Entrance Exiting'!L207,'By Entrance Exiting'!L235,'By Entrance Exiting'!L263,'By Entrance Exiting'!L291,'By Entrance Exiting'!L319,'By Entrance Exiting'!L347,'By Entrance Exiting'!L375)</f>
        <v>23</v>
      </c>
      <c r="M11" s="20">
        <f>SUM('By Entrance Exiting'!M11,'By Entrance Exiting'!M39,'By Entrance Exiting'!M67,'By Entrance Exiting'!M95,'By Entrance Exiting'!M123,'By Entrance Exiting'!M151,'By Entrance Exiting'!M179,'By Entrance Exiting'!M207,'By Entrance Exiting'!M235,'By Entrance Exiting'!M263,'By Entrance Exiting'!M291,'By Entrance Exiting'!M319,'By Entrance Exiting'!M347,'By Entrance Exiting'!M375)</f>
        <v>30</v>
      </c>
      <c r="N11" s="20">
        <f>SUM('By Entrance Exiting'!N11,'By Entrance Exiting'!N39,'By Entrance Exiting'!N67,'By Entrance Exiting'!N95,'By Entrance Exiting'!N123,'By Entrance Exiting'!N151,'By Entrance Exiting'!N179,'By Entrance Exiting'!N207,'By Entrance Exiting'!N235,'By Entrance Exiting'!N263,'By Entrance Exiting'!N291,'By Entrance Exiting'!N319,'By Entrance Exiting'!N347,'By Entrance Exiting'!N375)</f>
        <v>21</v>
      </c>
      <c r="O11" s="20">
        <f>SUM('By Entrance Exiting'!O11,'By Entrance Exiting'!O39,'By Entrance Exiting'!O67,'By Entrance Exiting'!O95,'By Entrance Exiting'!O123,'By Entrance Exiting'!O151,'By Entrance Exiting'!O179,'By Entrance Exiting'!O207,'By Entrance Exiting'!O235,'By Entrance Exiting'!O263,'By Entrance Exiting'!O291,'By Entrance Exiting'!O319,'By Entrance Exiting'!O347,'By Entrance Exiting'!O375)</f>
        <v>27</v>
      </c>
      <c r="P11" s="20">
        <f>SUM('By Entrance Exiting'!P11,'By Entrance Exiting'!P39,'By Entrance Exiting'!P67,'By Entrance Exiting'!P95,'By Entrance Exiting'!P123,'By Entrance Exiting'!P151,'By Entrance Exiting'!P179,'By Entrance Exiting'!P207,'By Entrance Exiting'!P235,'By Entrance Exiting'!P263,'By Entrance Exiting'!P291,'By Entrance Exiting'!P319,'By Entrance Exiting'!P347,'By Entrance Exiting'!P375)</f>
        <v>22</v>
      </c>
      <c r="Q11" s="20">
        <f>SUM('By Entrance Exiting'!Q11,'By Entrance Exiting'!Q39,'By Entrance Exiting'!Q67,'By Entrance Exiting'!Q95,'By Entrance Exiting'!Q123,'By Entrance Exiting'!Q151,'By Entrance Exiting'!Q179,'By Entrance Exiting'!Q207,'By Entrance Exiting'!Q235,'By Entrance Exiting'!Q263,'By Entrance Exiting'!Q291,'By Entrance Exiting'!Q319,'By Entrance Exiting'!Q347,'By Entrance Exiting'!Q375)</f>
        <v>6</v>
      </c>
      <c r="R11" s="20">
        <f>SUM('By Entrance Exiting'!R11,'By Entrance Exiting'!R39,'By Entrance Exiting'!R67,'By Entrance Exiting'!R95,'By Entrance Exiting'!R123,'By Entrance Exiting'!R151,'By Entrance Exiting'!R179,'By Entrance Exiting'!R207,'By Entrance Exiting'!R235,'By Entrance Exiting'!R263,'By Entrance Exiting'!R291,'By Entrance Exiting'!R319,'By Entrance Exiting'!R347,'By Entrance Exiting'!R375)</f>
        <v>7</v>
      </c>
      <c r="S11" s="14">
        <f t="shared" si="0"/>
        <v>219</v>
      </c>
    </row>
    <row r="12" spans="1:19" ht="12">
      <c r="A12" s="71"/>
      <c r="B12" s="15" t="s">
        <v>87</v>
      </c>
      <c r="C12" s="16">
        <f>SUM('By Entrance Exiting'!C12,'By Entrance Exiting'!C40,'By Entrance Exiting'!C68,'By Entrance Exiting'!C96,'By Entrance Exiting'!C124,'By Entrance Exiting'!C152,'By Entrance Exiting'!C180,'By Entrance Exiting'!C208,'By Entrance Exiting'!C236,'By Entrance Exiting'!C264,'By Entrance Exiting'!C292,'By Entrance Exiting'!C320,'By Entrance Exiting'!C348,'By Entrance Exiting'!C376)</f>
        <v>213</v>
      </c>
      <c r="D12" s="17">
        <f>SUM('By Entrance Exiting'!D12,'By Entrance Exiting'!D40,'By Entrance Exiting'!D68,'By Entrance Exiting'!D96,'By Entrance Exiting'!D124,'By Entrance Exiting'!D152,'By Entrance Exiting'!D180,'By Entrance Exiting'!D208,'By Entrance Exiting'!D236,'By Entrance Exiting'!D264,'By Entrance Exiting'!D292,'By Entrance Exiting'!D320,'By Entrance Exiting'!D348,'By Entrance Exiting'!D376)</f>
        <v>784</v>
      </c>
      <c r="E12" s="17">
        <f>SUM('By Entrance Exiting'!E12,'By Entrance Exiting'!E40,'By Entrance Exiting'!E68,'By Entrance Exiting'!E96,'By Entrance Exiting'!E124,'By Entrance Exiting'!E152,'By Entrance Exiting'!E180,'By Entrance Exiting'!E208,'By Entrance Exiting'!E236,'By Entrance Exiting'!E264,'By Entrance Exiting'!E292,'By Entrance Exiting'!E320,'By Entrance Exiting'!E348,'By Entrance Exiting'!E376)</f>
        <v>990</v>
      </c>
      <c r="F12" s="17">
        <f>SUM('By Entrance Exiting'!F12,'By Entrance Exiting'!F40,'By Entrance Exiting'!F68,'By Entrance Exiting'!F96,'By Entrance Exiting'!F124,'By Entrance Exiting'!F152,'By Entrance Exiting'!F180,'By Entrance Exiting'!F208,'By Entrance Exiting'!F236,'By Entrance Exiting'!F264,'By Entrance Exiting'!F292,'By Entrance Exiting'!F320,'By Entrance Exiting'!F348,'By Entrance Exiting'!F376)</f>
        <v>1161</v>
      </c>
      <c r="G12" s="17">
        <f>SUM('By Entrance Exiting'!G12,'By Entrance Exiting'!G40,'By Entrance Exiting'!G68,'By Entrance Exiting'!G96,'By Entrance Exiting'!G124,'By Entrance Exiting'!G152,'By Entrance Exiting'!G180,'By Entrance Exiting'!G208,'By Entrance Exiting'!G236,'By Entrance Exiting'!G264,'By Entrance Exiting'!G292,'By Entrance Exiting'!G320,'By Entrance Exiting'!G348,'By Entrance Exiting'!G376)</f>
        <v>1255</v>
      </c>
      <c r="H12" s="17">
        <f>SUM('By Entrance Exiting'!H12,'By Entrance Exiting'!H40,'By Entrance Exiting'!H68,'By Entrance Exiting'!H96,'By Entrance Exiting'!H124,'By Entrance Exiting'!H152,'By Entrance Exiting'!H180,'By Entrance Exiting'!H208,'By Entrance Exiting'!H236,'By Entrance Exiting'!H264,'By Entrance Exiting'!H292,'By Entrance Exiting'!H320,'By Entrance Exiting'!H348,'By Entrance Exiting'!H376)</f>
        <v>1526</v>
      </c>
      <c r="I12" s="17">
        <f>SUM('By Entrance Exiting'!I12,'By Entrance Exiting'!I40,'By Entrance Exiting'!I68,'By Entrance Exiting'!I96,'By Entrance Exiting'!I124,'By Entrance Exiting'!I152,'By Entrance Exiting'!I180,'By Entrance Exiting'!I208,'By Entrance Exiting'!I236,'By Entrance Exiting'!I264,'By Entrance Exiting'!I292,'By Entrance Exiting'!I320,'By Entrance Exiting'!I348,'By Entrance Exiting'!I376)</f>
        <v>1590</v>
      </c>
      <c r="J12" s="17">
        <f>SUM('By Entrance Exiting'!J12,'By Entrance Exiting'!J40,'By Entrance Exiting'!J68,'By Entrance Exiting'!J96,'By Entrance Exiting'!J124,'By Entrance Exiting'!J152,'By Entrance Exiting'!J180,'By Entrance Exiting'!J208,'By Entrance Exiting'!J236,'By Entrance Exiting'!J264,'By Entrance Exiting'!J292,'By Entrance Exiting'!J320,'By Entrance Exiting'!J348,'By Entrance Exiting'!J376)</f>
        <v>1466</v>
      </c>
      <c r="K12" s="17">
        <f>SUM('By Entrance Exiting'!K12,'By Entrance Exiting'!K40,'By Entrance Exiting'!K68,'By Entrance Exiting'!K96,'By Entrance Exiting'!K124,'By Entrance Exiting'!K152,'By Entrance Exiting'!K180,'By Entrance Exiting'!K208,'By Entrance Exiting'!K236,'By Entrance Exiting'!K264,'By Entrance Exiting'!K292,'By Entrance Exiting'!K320,'By Entrance Exiting'!K348,'By Entrance Exiting'!K376)</f>
        <v>1967</v>
      </c>
      <c r="L12" s="17">
        <f>SUM('By Entrance Exiting'!L12,'By Entrance Exiting'!L40,'By Entrance Exiting'!L68,'By Entrance Exiting'!L96,'By Entrance Exiting'!L124,'By Entrance Exiting'!L152,'By Entrance Exiting'!L180,'By Entrance Exiting'!L208,'By Entrance Exiting'!L236,'By Entrance Exiting'!L264,'By Entrance Exiting'!L292,'By Entrance Exiting'!L320,'By Entrance Exiting'!L348,'By Entrance Exiting'!L376)</f>
        <v>2408</v>
      </c>
      <c r="M12" s="17">
        <f>SUM('By Entrance Exiting'!M12,'By Entrance Exiting'!M40,'By Entrance Exiting'!M68,'By Entrance Exiting'!M96,'By Entrance Exiting'!M124,'By Entrance Exiting'!M152,'By Entrance Exiting'!M180,'By Entrance Exiting'!M208,'By Entrance Exiting'!M236,'By Entrance Exiting'!M264,'By Entrance Exiting'!M292,'By Entrance Exiting'!M320,'By Entrance Exiting'!M348,'By Entrance Exiting'!M376)</f>
        <v>2877</v>
      </c>
      <c r="N12" s="17">
        <f>SUM('By Entrance Exiting'!N12,'By Entrance Exiting'!N40,'By Entrance Exiting'!N68,'By Entrance Exiting'!N96,'By Entrance Exiting'!N124,'By Entrance Exiting'!N152,'By Entrance Exiting'!N180,'By Entrance Exiting'!N208,'By Entrance Exiting'!N236,'By Entrance Exiting'!N264,'By Entrance Exiting'!N292,'By Entrance Exiting'!N320,'By Entrance Exiting'!N348,'By Entrance Exiting'!N376)</f>
        <v>2876</v>
      </c>
      <c r="O12" s="17">
        <f>SUM('By Entrance Exiting'!O12,'By Entrance Exiting'!O40,'By Entrance Exiting'!O68,'By Entrance Exiting'!O96,'By Entrance Exiting'!O124,'By Entrance Exiting'!O152,'By Entrance Exiting'!O180,'By Entrance Exiting'!O208,'By Entrance Exiting'!O236,'By Entrance Exiting'!O264,'By Entrance Exiting'!O292,'By Entrance Exiting'!O320,'By Entrance Exiting'!O348,'By Entrance Exiting'!O376)</f>
        <v>2366</v>
      </c>
      <c r="P12" s="17">
        <f>SUM('By Entrance Exiting'!P12,'By Entrance Exiting'!P40,'By Entrance Exiting'!P68,'By Entrance Exiting'!P96,'By Entrance Exiting'!P124,'By Entrance Exiting'!P152,'By Entrance Exiting'!P180,'By Entrance Exiting'!P208,'By Entrance Exiting'!P236,'By Entrance Exiting'!P264,'By Entrance Exiting'!P292,'By Entrance Exiting'!P320,'By Entrance Exiting'!P348,'By Entrance Exiting'!P376)</f>
        <v>2017</v>
      </c>
      <c r="Q12" s="17">
        <f>SUM('By Entrance Exiting'!Q12,'By Entrance Exiting'!Q40,'By Entrance Exiting'!Q68,'By Entrance Exiting'!Q96,'By Entrance Exiting'!Q124,'By Entrance Exiting'!Q152,'By Entrance Exiting'!Q180,'By Entrance Exiting'!Q208,'By Entrance Exiting'!Q236,'By Entrance Exiting'!Q264,'By Entrance Exiting'!Q292,'By Entrance Exiting'!Q320,'By Entrance Exiting'!Q348,'By Entrance Exiting'!Q376)</f>
        <v>1058</v>
      </c>
      <c r="R12" s="17">
        <f>SUM('By Entrance Exiting'!R12,'By Entrance Exiting'!R40,'By Entrance Exiting'!R68,'By Entrance Exiting'!R96,'By Entrance Exiting'!R124,'By Entrance Exiting'!R152,'By Entrance Exiting'!R180,'By Entrance Exiting'!R208,'By Entrance Exiting'!R236,'By Entrance Exiting'!R264,'By Entrance Exiting'!R292,'By Entrance Exiting'!R320,'By Entrance Exiting'!R348,'By Entrance Exiting'!R376)</f>
        <v>777</v>
      </c>
      <c r="S12" s="18">
        <f t="shared" si="0"/>
        <v>25331</v>
      </c>
    </row>
    <row r="13" spans="1:19" ht="12">
      <c r="A13" s="71"/>
      <c r="B13" s="15" t="s">
        <v>88</v>
      </c>
      <c r="C13" s="16">
        <f>SUM('By Entrance Exiting'!C13,'By Entrance Exiting'!C41,'By Entrance Exiting'!C69,'By Entrance Exiting'!C97,'By Entrance Exiting'!C125,'By Entrance Exiting'!C153,'By Entrance Exiting'!C181,'By Entrance Exiting'!C209,'By Entrance Exiting'!C237,'By Entrance Exiting'!C265,'By Entrance Exiting'!C293,'By Entrance Exiting'!C321,'By Entrance Exiting'!C349,'By Entrance Exiting'!C377)</f>
        <v>22</v>
      </c>
      <c r="D13" s="17">
        <f>SUM('By Entrance Exiting'!D13,'By Entrance Exiting'!D41,'By Entrance Exiting'!D69,'By Entrance Exiting'!D97,'By Entrance Exiting'!D125,'By Entrance Exiting'!D153,'By Entrance Exiting'!D181,'By Entrance Exiting'!D209,'By Entrance Exiting'!D237,'By Entrance Exiting'!D265,'By Entrance Exiting'!D293,'By Entrance Exiting'!D321,'By Entrance Exiting'!D349,'By Entrance Exiting'!D377)</f>
        <v>75</v>
      </c>
      <c r="E13" s="17">
        <f>SUM('By Entrance Exiting'!E13,'By Entrance Exiting'!E41,'By Entrance Exiting'!E69,'By Entrance Exiting'!E97,'By Entrance Exiting'!E125,'By Entrance Exiting'!E153,'By Entrance Exiting'!E181,'By Entrance Exiting'!E209,'By Entrance Exiting'!E237,'By Entrance Exiting'!E265,'By Entrance Exiting'!E293,'By Entrance Exiting'!E321,'By Entrance Exiting'!E349,'By Entrance Exiting'!E377)</f>
        <v>109</v>
      </c>
      <c r="F13" s="17">
        <f>SUM('By Entrance Exiting'!F13,'By Entrance Exiting'!F41,'By Entrance Exiting'!F69,'By Entrance Exiting'!F97,'By Entrance Exiting'!F125,'By Entrance Exiting'!F153,'By Entrance Exiting'!F181,'By Entrance Exiting'!F209,'By Entrance Exiting'!F237,'By Entrance Exiting'!F265,'By Entrance Exiting'!F293,'By Entrance Exiting'!F321,'By Entrance Exiting'!F349,'By Entrance Exiting'!F377)</f>
        <v>231</v>
      </c>
      <c r="G13" s="17">
        <f>SUM('By Entrance Exiting'!G13,'By Entrance Exiting'!G41,'By Entrance Exiting'!G69,'By Entrance Exiting'!G97,'By Entrance Exiting'!G125,'By Entrance Exiting'!G153,'By Entrance Exiting'!G181,'By Entrance Exiting'!G209,'By Entrance Exiting'!G237,'By Entrance Exiting'!G265,'By Entrance Exiting'!G293,'By Entrance Exiting'!G321,'By Entrance Exiting'!G349,'By Entrance Exiting'!G377)</f>
        <v>288</v>
      </c>
      <c r="H13" s="17">
        <f>SUM('By Entrance Exiting'!H13,'By Entrance Exiting'!H41,'By Entrance Exiting'!H69,'By Entrance Exiting'!H97,'By Entrance Exiting'!H125,'By Entrance Exiting'!H153,'By Entrance Exiting'!H181,'By Entrance Exiting'!H209,'By Entrance Exiting'!H237,'By Entrance Exiting'!H265,'By Entrance Exiting'!H293,'By Entrance Exiting'!H321,'By Entrance Exiting'!H349,'By Entrance Exiting'!H377)</f>
        <v>406</v>
      </c>
      <c r="I13" s="17">
        <f>SUM('By Entrance Exiting'!I13,'By Entrance Exiting'!I41,'By Entrance Exiting'!I69,'By Entrance Exiting'!I97,'By Entrance Exiting'!I125,'By Entrance Exiting'!I153,'By Entrance Exiting'!I181,'By Entrance Exiting'!I209,'By Entrance Exiting'!I237,'By Entrance Exiting'!I265,'By Entrance Exiting'!I293,'By Entrance Exiting'!I321,'By Entrance Exiting'!I349,'By Entrance Exiting'!I377)</f>
        <v>458</v>
      </c>
      <c r="J13" s="17">
        <f>SUM('By Entrance Exiting'!J13,'By Entrance Exiting'!J41,'By Entrance Exiting'!J69,'By Entrance Exiting'!J97,'By Entrance Exiting'!J125,'By Entrance Exiting'!J153,'By Entrance Exiting'!J181,'By Entrance Exiting'!J209,'By Entrance Exiting'!J237,'By Entrance Exiting'!J265,'By Entrance Exiting'!J293,'By Entrance Exiting'!J321,'By Entrance Exiting'!J349,'By Entrance Exiting'!J377)</f>
        <v>377</v>
      </c>
      <c r="K13" s="17">
        <f>SUM('By Entrance Exiting'!K13,'By Entrance Exiting'!K41,'By Entrance Exiting'!K69,'By Entrance Exiting'!K97,'By Entrance Exiting'!K125,'By Entrance Exiting'!K153,'By Entrance Exiting'!K181,'By Entrance Exiting'!K209,'By Entrance Exiting'!K237,'By Entrance Exiting'!K265,'By Entrance Exiting'!K293,'By Entrance Exiting'!K321,'By Entrance Exiting'!K349,'By Entrance Exiting'!K377)</f>
        <v>472</v>
      </c>
      <c r="L13" s="17">
        <f>SUM('By Entrance Exiting'!L13,'By Entrance Exiting'!L41,'By Entrance Exiting'!L69,'By Entrance Exiting'!L97,'By Entrance Exiting'!L125,'By Entrance Exiting'!L153,'By Entrance Exiting'!L181,'By Entrance Exiting'!L209,'By Entrance Exiting'!L237,'By Entrance Exiting'!L265,'By Entrance Exiting'!L293,'By Entrance Exiting'!L321,'By Entrance Exiting'!L349,'By Entrance Exiting'!L377)</f>
        <v>595</v>
      </c>
      <c r="M13" s="17">
        <f>SUM('By Entrance Exiting'!M13,'By Entrance Exiting'!M41,'By Entrance Exiting'!M69,'By Entrance Exiting'!M97,'By Entrance Exiting'!M125,'By Entrance Exiting'!M153,'By Entrance Exiting'!M181,'By Entrance Exiting'!M209,'By Entrance Exiting'!M237,'By Entrance Exiting'!M265,'By Entrance Exiting'!M293,'By Entrance Exiting'!M321,'By Entrance Exiting'!M349,'By Entrance Exiting'!M377)</f>
        <v>541</v>
      </c>
      <c r="N13" s="17">
        <f>SUM('By Entrance Exiting'!N13,'By Entrance Exiting'!N41,'By Entrance Exiting'!N69,'By Entrance Exiting'!N97,'By Entrance Exiting'!N125,'By Entrance Exiting'!N153,'By Entrance Exiting'!N181,'By Entrance Exiting'!N209,'By Entrance Exiting'!N237,'By Entrance Exiting'!N265,'By Entrance Exiting'!N293,'By Entrance Exiting'!N321,'By Entrance Exiting'!N349,'By Entrance Exiting'!N377)</f>
        <v>523</v>
      </c>
      <c r="O13" s="17">
        <f>SUM('By Entrance Exiting'!O13,'By Entrance Exiting'!O41,'By Entrance Exiting'!O69,'By Entrance Exiting'!O97,'By Entrance Exiting'!O125,'By Entrance Exiting'!O153,'By Entrance Exiting'!O181,'By Entrance Exiting'!O209,'By Entrance Exiting'!O237,'By Entrance Exiting'!O265,'By Entrance Exiting'!O293,'By Entrance Exiting'!O321,'By Entrance Exiting'!O349,'By Entrance Exiting'!O377)</f>
        <v>539</v>
      </c>
      <c r="P13" s="17">
        <f>SUM('By Entrance Exiting'!P13,'By Entrance Exiting'!P41,'By Entrance Exiting'!P69,'By Entrance Exiting'!P97,'By Entrance Exiting'!P125,'By Entrance Exiting'!P153,'By Entrance Exiting'!P181,'By Entrance Exiting'!P209,'By Entrance Exiting'!P237,'By Entrance Exiting'!P265,'By Entrance Exiting'!P293,'By Entrance Exiting'!P321,'By Entrance Exiting'!P349,'By Entrance Exiting'!P377)</f>
        <v>375</v>
      </c>
      <c r="Q13" s="17">
        <f>SUM('By Entrance Exiting'!Q13,'By Entrance Exiting'!Q41,'By Entrance Exiting'!Q69,'By Entrance Exiting'!Q97,'By Entrance Exiting'!Q125,'By Entrance Exiting'!Q153,'By Entrance Exiting'!Q181,'By Entrance Exiting'!Q209,'By Entrance Exiting'!Q237,'By Entrance Exiting'!Q265,'By Entrance Exiting'!Q293,'By Entrance Exiting'!Q321,'By Entrance Exiting'!Q349,'By Entrance Exiting'!Q377)</f>
        <v>332</v>
      </c>
      <c r="R13" s="17">
        <f>SUM('By Entrance Exiting'!R13,'By Entrance Exiting'!R41,'By Entrance Exiting'!R69,'By Entrance Exiting'!R97,'By Entrance Exiting'!R125,'By Entrance Exiting'!R153,'By Entrance Exiting'!R181,'By Entrance Exiting'!R209,'By Entrance Exiting'!R237,'By Entrance Exiting'!R265,'By Entrance Exiting'!R293,'By Entrance Exiting'!R321,'By Entrance Exiting'!R349,'By Entrance Exiting'!R377)</f>
        <v>256</v>
      </c>
      <c r="S13" s="18">
        <f t="shared" si="0"/>
        <v>5599</v>
      </c>
    </row>
    <row r="14" spans="1:19" ht="12">
      <c r="A14" s="71"/>
      <c r="B14" s="15" t="s">
        <v>89</v>
      </c>
      <c r="C14" s="16">
        <f>SUM('By Entrance Exiting'!C14,'By Entrance Exiting'!C42,'By Entrance Exiting'!C70,'By Entrance Exiting'!C98,'By Entrance Exiting'!C126,'By Entrance Exiting'!C154,'By Entrance Exiting'!C182,'By Entrance Exiting'!C210,'By Entrance Exiting'!C238,'By Entrance Exiting'!C266,'By Entrance Exiting'!C294,'By Entrance Exiting'!C322,'By Entrance Exiting'!C350,'By Entrance Exiting'!C378)</f>
        <v>44</v>
      </c>
      <c r="D14" s="17">
        <f>SUM('By Entrance Exiting'!D14,'By Entrance Exiting'!D42,'By Entrance Exiting'!D70,'By Entrance Exiting'!D98,'By Entrance Exiting'!D126,'By Entrance Exiting'!D154,'By Entrance Exiting'!D182,'By Entrance Exiting'!D210,'By Entrance Exiting'!D238,'By Entrance Exiting'!D266,'By Entrance Exiting'!D294,'By Entrance Exiting'!D322,'By Entrance Exiting'!D350,'By Entrance Exiting'!D378)</f>
        <v>158</v>
      </c>
      <c r="E14" s="17">
        <f>SUM('By Entrance Exiting'!E14,'By Entrance Exiting'!E42,'By Entrance Exiting'!E70,'By Entrance Exiting'!E98,'By Entrance Exiting'!E126,'By Entrance Exiting'!E154,'By Entrance Exiting'!E182,'By Entrance Exiting'!E210,'By Entrance Exiting'!E238,'By Entrance Exiting'!E266,'By Entrance Exiting'!E294,'By Entrance Exiting'!E322,'By Entrance Exiting'!E350,'By Entrance Exiting'!E378)</f>
        <v>238</v>
      </c>
      <c r="F14" s="17">
        <f>SUM('By Entrance Exiting'!F14,'By Entrance Exiting'!F42,'By Entrance Exiting'!F70,'By Entrance Exiting'!F98,'By Entrance Exiting'!F126,'By Entrance Exiting'!F154,'By Entrance Exiting'!F182,'By Entrance Exiting'!F210,'By Entrance Exiting'!F238,'By Entrance Exiting'!F266,'By Entrance Exiting'!F294,'By Entrance Exiting'!F322,'By Entrance Exiting'!F350,'By Entrance Exiting'!F378)</f>
        <v>489</v>
      </c>
      <c r="G14" s="17">
        <f>SUM('By Entrance Exiting'!G14,'By Entrance Exiting'!G42,'By Entrance Exiting'!G70,'By Entrance Exiting'!G98,'By Entrance Exiting'!G126,'By Entrance Exiting'!G154,'By Entrance Exiting'!G182,'By Entrance Exiting'!G210,'By Entrance Exiting'!G238,'By Entrance Exiting'!G266,'By Entrance Exiting'!G294,'By Entrance Exiting'!G322,'By Entrance Exiting'!G350,'By Entrance Exiting'!G378)</f>
        <v>618</v>
      </c>
      <c r="H14" s="17">
        <f>SUM('By Entrance Exiting'!H14,'By Entrance Exiting'!H42,'By Entrance Exiting'!H70,'By Entrance Exiting'!H98,'By Entrance Exiting'!H126,'By Entrance Exiting'!H154,'By Entrance Exiting'!H182,'By Entrance Exiting'!H210,'By Entrance Exiting'!H238,'By Entrance Exiting'!H266,'By Entrance Exiting'!H294,'By Entrance Exiting'!H322,'By Entrance Exiting'!H350,'By Entrance Exiting'!H378)</f>
        <v>880</v>
      </c>
      <c r="I14" s="17">
        <f>SUM('By Entrance Exiting'!I14,'By Entrance Exiting'!I42,'By Entrance Exiting'!I70,'By Entrance Exiting'!I98,'By Entrance Exiting'!I126,'By Entrance Exiting'!I154,'By Entrance Exiting'!I182,'By Entrance Exiting'!I210,'By Entrance Exiting'!I238,'By Entrance Exiting'!I266,'By Entrance Exiting'!I294,'By Entrance Exiting'!I322,'By Entrance Exiting'!I350,'By Entrance Exiting'!I378)</f>
        <v>998</v>
      </c>
      <c r="J14" s="17">
        <f>SUM('By Entrance Exiting'!J14,'By Entrance Exiting'!J42,'By Entrance Exiting'!J70,'By Entrance Exiting'!J98,'By Entrance Exiting'!J126,'By Entrance Exiting'!J154,'By Entrance Exiting'!J182,'By Entrance Exiting'!J210,'By Entrance Exiting'!J238,'By Entrance Exiting'!J266,'By Entrance Exiting'!J294,'By Entrance Exiting'!J322,'By Entrance Exiting'!J350,'By Entrance Exiting'!J378)</f>
        <v>824</v>
      </c>
      <c r="K14" s="17">
        <f>SUM('By Entrance Exiting'!K14,'By Entrance Exiting'!K42,'By Entrance Exiting'!K70,'By Entrance Exiting'!K98,'By Entrance Exiting'!K126,'By Entrance Exiting'!K154,'By Entrance Exiting'!K182,'By Entrance Exiting'!K210,'By Entrance Exiting'!K238,'By Entrance Exiting'!K266,'By Entrance Exiting'!K294,'By Entrance Exiting'!K322,'By Entrance Exiting'!K350,'By Entrance Exiting'!K378)</f>
        <v>1047</v>
      </c>
      <c r="L14" s="17">
        <f>SUM('By Entrance Exiting'!L14,'By Entrance Exiting'!L42,'By Entrance Exiting'!L70,'By Entrance Exiting'!L98,'By Entrance Exiting'!L126,'By Entrance Exiting'!L154,'By Entrance Exiting'!L182,'By Entrance Exiting'!L210,'By Entrance Exiting'!L238,'By Entrance Exiting'!L266,'By Entrance Exiting'!L294,'By Entrance Exiting'!L322,'By Entrance Exiting'!L350,'By Entrance Exiting'!L378)</f>
        <v>1267</v>
      </c>
      <c r="M14" s="17">
        <f>SUM('By Entrance Exiting'!M14,'By Entrance Exiting'!M42,'By Entrance Exiting'!M70,'By Entrance Exiting'!M98,'By Entrance Exiting'!M126,'By Entrance Exiting'!M154,'By Entrance Exiting'!M182,'By Entrance Exiting'!M210,'By Entrance Exiting'!M238,'By Entrance Exiting'!M266,'By Entrance Exiting'!M294,'By Entrance Exiting'!M322,'By Entrance Exiting'!M350,'By Entrance Exiting'!M378)</f>
        <v>1162</v>
      </c>
      <c r="N14" s="17">
        <f>SUM('By Entrance Exiting'!N14,'By Entrance Exiting'!N42,'By Entrance Exiting'!N70,'By Entrance Exiting'!N98,'By Entrance Exiting'!N126,'By Entrance Exiting'!N154,'By Entrance Exiting'!N182,'By Entrance Exiting'!N210,'By Entrance Exiting'!N238,'By Entrance Exiting'!N266,'By Entrance Exiting'!N294,'By Entrance Exiting'!N322,'By Entrance Exiting'!N350,'By Entrance Exiting'!N378)</f>
        <v>1131</v>
      </c>
      <c r="O14" s="17">
        <f>SUM('By Entrance Exiting'!O14,'By Entrance Exiting'!O42,'By Entrance Exiting'!O70,'By Entrance Exiting'!O98,'By Entrance Exiting'!O126,'By Entrance Exiting'!O154,'By Entrance Exiting'!O182,'By Entrance Exiting'!O210,'By Entrance Exiting'!O238,'By Entrance Exiting'!O266,'By Entrance Exiting'!O294,'By Entrance Exiting'!O322,'By Entrance Exiting'!O350,'By Entrance Exiting'!O378)</f>
        <v>1149</v>
      </c>
      <c r="P14" s="17">
        <f>SUM('By Entrance Exiting'!P14,'By Entrance Exiting'!P42,'By Entrance Exiting'!P70,'By Entrance Exiting'!P98,'By Entrance Exiting'!P126,'By Entrance Exiting'!P154,'By Entrance Exiting'!P182,'By Entrance Exiting'!P210,'By Entrance Exiting'!P238,'By Entrance Exiting'!P266,'By Entrance Exiting'!P294,'By Entrance Exiting'!P322,'By Entrance Exiting'!P350,'By Entrance Exiting'!P378)</f>
        <v>797</v>
      </c>
      <c r="Q14" s="17">
        <f>SUM('By Entrance Exiting'!Q14,'By Entrance Exiting'!Q42,'By Entrance Exiting'!Q70,'By Entrance Exiting'!Q98,'By Entrance Exiting'!Q126,'By Entrance Exiting'!Q154,'By Entrance Exiting'!Q182,'By Entrance Exiting'!Q210,'By Entrance Exiting'!Q238,'By Entrance Exiting'!Q266,'By Entrance Exiting'!Q294,'By Entrance Exiting'!Q322,'By Entrance Exiting'!Q350,'By Entrance Exiting'!Q378)</f>
        <v>715</v>
      </c>
      <c r="R14" s="17">
        <f>SUM('By Entrance Exiting'!R14,'By Entrance Exiting'!R42,'By Entrance Exiting'!R70,'By Entrance Exiting'!R98,'By Entrance Exiting'!R126,'By Entrance Exiting'!R154,'By Entrance Exiting'!R182,'By Entrance Exiting'!R210,'By Entrance Exiting'!R238,'By Entrance Exiting'!R266,'By Entrance Exiting'!R294,'By Entrance Exiting'!R322,'By Entrance Exiting'!R350,'By Entrance Exiting'!R378)</f>
        <v>556</v>
      </c>
      <c r="S14" s="18">
        <f t="shared" si="0"/>
        <v>12073</v>
      </c>
    </row>
    <row r="15" spans="1:19" ht="12">
      <c r="A15" s="71"/>
      <c r="B15" s="15" t="s">
        <v>8</v>
      </c>
      <c r="C15" s="16">
        <f>SUM('By Entrance Exiting'!C15,'By Entrance Exiting'!C43,'By Entrance Exiting'!C71,'By Entrance Exiting'!C99,'By Entrance Exiting'!C127,'By Entrance Exiting'!C155,'By Entrance Exiting'!C183,'By Entrance Exiting'!C211,'By Entrance Exiting'!C239,'By Entrance Exiting'!C267,'By Entrance Exiting'!C295,'By Entrance Exiting'!C323,'By Entrance Exiting'!C351,'By Entrance Exiting'!C379)</f>
        <v>235</v>
      </c>
      <c r="D15" s="17">
        <f>SUM('By Entrance Exiting'!D15,'By Entrance Exiting'!D43,'By Entrance Exiting'!D71,'By Entrance Exiting'!D99,'By Entrance Exiting'!D127,'By Entrance Exiting'!D155,'By Entrance Exiting'!D183,'By Entrance Exiting'!D211,'By Entrance Exiting'!D239,'By Entrance Exiting'!D267,'By Entrance Exiting'!D295,'By Entrance Exiting'!D323,'By Entrance Exiting'!D351,'By Entrance Exiting'!D379)</f>
        <v>859</v>
      </c>
      <c r="E15" s="17">
        <f>SUM('By Entrance Exiting'!E15,'By Entrance Exiting'!E43,'By Entrance Exiting'!E71,'By Entrance Exiting'!E99,'By Entrance Exiting'!E127,'By Entrance Exiting'!E155,'By Entrance Exiting'!E183,'By Entrance Exiting'!E211,'By Entrance Exiting'!E239,'By Entrance Exiting'!E267,'By Entrance Exiting'!E295,'By Entrance Exiting'!E323,'By Entrance Exiting'!E351,'By Entrance Exiting'!E379)</f>
        <v>1099</v>
      </c>
      <c r="F15" s="17">
        <f>SUM('By Entrance Exiting'!F15,'By Entrance Exiting'!F43,'By Entrance Exiting'!F71,'By Entrance Exiting'!F99,'By Entrance Exiting'!F127,'By Entrance Exiting'!F155,'By Entrance Exiting'!F183,'By Entrance Exiting'!F211,'By Entrance Exiting'!F239,'By Entrance Exiting'!F267,'By Entrance Exiting'!F295,'By Entrance Exiting'!F323,'By Entrance Exiting'!F351,'By Entrance Exiting'!F379)</f>
        <v>1392</v>
      </c>
      <c r="G15" s="17">
        <f>SUM('By Entrance Exiting'!G15,'By Entrance Exiting'!G43,'By Entrance Exiting'!G71,'By Entrance Exiting'!G99,'By Entrance Exiting'!G127,'By Entrance Exiting'!G155,'By Entrance Exiting'!G183,'By Entrance Exiting'!G211,'By Entrance Exiting'!G239,'By Entrance Exiting'!G267,'By Entrance Exiting'!G295,'By Entrance Exiting'!G323,'By Entrance Exiting'!G351,'By Entrance Exiting'!G379)</f>
        <v>1543</v>
      </c>
      <c r="H15" s="17">
        <f>SUM('By Entrance Exiting'!H15,'By Entrance Exiting'!H43,'By Entrance Exiting'!H71,'By Entrance Exiting'!H99,'By Entrance Exiting'!H127,'By Entrance Exiting'!H155,'By Entrance Exiting'!H183,'By Entrance Exiting'!H211,'By Entrance Exiting'!H239,'By Entrance Exiting'!H267,'By Entrance Exiting'!H295,'By Entrance Exiting'!H323,'By Entrance Exiting'!H351,'By Entrance Exiting'!H379)</f>
        <v>1932</v>
      </c>
      <c r="I15" s="17">
        <f>SUM('By Entrance Exiting'!I15,'By Entrance Exiting'!I43,'By Entrance Exiting'!I71,'By Entrance Exiting'!I99,'By Entrance Exiting'!I127,'By Entrance Exiting'!I155,'By Entrance Exiting'!I183,'By Entrance Exiting'!I211,'By Entrance Exiting'!I239,'By Entrance Exiting'!I267,'By Entrance Exiting'!I295,'By Entrance Exiting'!I323,'By Entrance Exiting'!I351,'By Entrance Exiting'!I379)</f>
        <v>2048</v>
      </c>
      <c r="J15" s="17">
        <f>SUM('By Entrance Exiting'!J15,'By Entrance Exiting'!J43,'By Entrance Exiting'!J71,'By Entrance Exiting'!J99,'By Entrance Exiting'!J127,'By Entrance Exiting'!J155,'By Entrance Exiting'!J183,'By Entrance Exiting'!J211,'By Entrance Exiting'!J239,'By Entrance Exiting'!J267,'By Entrance Exiting'!J295,'By Entrance Exiting'!J323,'By Entrance Exiting'!J351,'By Entrance Exiting'!J379)</f>
        <v>1843</v>
      </c>
      <c r="K15" s="17">
        <f>SUM('By Entrance Exiting'!K15,'By Entrance Exiting'!K43,'By Entrance Exiting'!K71,'By Entrance Exiting'!K99,'By Entrance Exiting'!K127,'By Entrance Exiting'!K155,'By Entrance Exiting'!K183,'By Entrance Exiting'!K211,'By Entrance Exiting'!K239,'By Entrance Exiting'!K267,'By Entrance Exiting'!K295,'By Entrance Exiting'!K323,'By Entrance Exiting'!K351,'By Entrance Exiting'!K379)</f>
        <v>2439</v>
      </c>
      <c r="L15" s="17">
        <f>SUM('By Entrance Exiting'!L15,'By Entrance Exiting'!L43,'By Entrance Exiting'!L71,'By Entrance Exiting'!L99,'By Entrance Exiting'!L127,'By Entrance Exiting'!L155,'By Entrance Exiting'!L183,'By Entrance Exiting'!L211,'By Entrance Exiting'!L239,'By Entrance Exiting'!L267,'By Entrance Exiting'!L295,'By Entrance Exiting'!L323,'By Entrance Exiting'!L351,'By Entrance Exiting'!L379)</f>
        <v>3003</v>
      </c>
      <c r="M15" s="17">
        <f>SUM('By Entrance Exiting'!M15,'By Entrance Exiting'!M43,'By Entrance Exiting'!M71,'By Entrance Exiting'!M99,'By Entrance Exiting'!M127,'By Entrance Exiting'!M155,'By Entrance Exiting'!M183,'By Entrance Exiting'!M211,'By Entrance Exiting'!M239,'By Entrance Exiting'!M267,'By Entrance Exiting'!M295,'By Entrance Exiting'!M323,'By Entrance Exiting'!M351,'By Entrance Exiting'!M379)</f>
        <v>3418</v>
      </c>
      <c r="N15" s="17">
        <f>SUM('By Entrance Exiting'!N15,'By Entrance Exiting'!N43,'By Entrance Exiting'!N71,'By Entrance Exiting'!N99,'By Entrance Exiting'!N127,'By Entrance Exiting'!N155,'By Entrance Exiting'!N183,'By Entrance Exiting'!N211,'By Entrance Exiting'!N239,'By Entrance Exiting'!N267,'By Entrance Exiting'!N295,'By Entrance Exiting'!N323,'By Entrance Exiting'!N351,'By Entrance Exiting'!N379)</f>
        <v>3399</v>
      </c>
      <c r="O15" s="17">
        <f>SUM('By Entrance Exiting'!O15,'By Entrance Exiting'!O43,'By Entrance Exiting'!O71,'By Entrance Exiting'!O99,'By Entrance Exiting'!O127,'By Entrance Exiting'!O155,'By Entrance Exiting'!O183,'By Entrance Exiting'!O211,'By Entrance Exiting'!O239,'By Entrance Exiting'!O267,'By Entrance Exiting'!O295,'By Entrance Exiting'!O323,'By Entrance Exiting'!O351,'By Entrance Exiting'!O379)</f>
        <v>2905</v>
      </c>
      <c r="P15" s="17">
        <f>SUM('By Entrance Exiting'!P15,'By Entrance Exiting'!P43,'By Entrance Exiting'!P71,'By Entrance Exiting'!P99,'By Entrance Exiting'!P127,'By Entrance Exiting'!P155,'By Entrance Exiting'!P183,'By Entrance Exiting'!P211,'By Entrance Exiting'!P239,'By Entrance Exiting'!P267,'By Entrance Exiting'!P295,'By Entrance Exiting'!P323,'By Entrance Exiting'!P351,'By Entrance Exiting'!P379)</f>
        <v>2392</v>
      </c>
      <c r="Q15" s="17">
        <f>SUM('By Entrance Exiting'!Q15,'By Entrance Exiting'!Q43,'By Entrance Exiting'!Q71,'By Entrance Exiting'!Q99,'By Entrance Exiting'!Q127,'By Entrance Exiting'!Q155,'By Entrance Exiting'!Q183,'By Entrance Exiting'!Q211,'By Entrance Exiting'!Q239,'By Entrance Exiting'!Q267,'By Entrance Exiting'!Q295,'By Entrance Exiting'!Q323,'By Entrance Exiting'!Q351,'By Entrance Exiting'!Q379)</f>
        <v>1390</v>
      </c>
      <c r="R15" s="17">
        <f>SUM('By Entrance Exiting'!R15,'By Entrance Exiting'!R43,'By Entrance Exiting'!R71,'By Entrance Exiting'!R99,'By Entrance Exiting'!R127,'By Entrance Exiting'!R155,'By Entrance Exiting'!R183,'By Entrance Exiting'!R211,'By Entrance Exiting'!R239,'By Entrance Exiting'!R267,'By Entrance Exiting'!R295,'By Entrance Exiting'!R323,'By Entrance Exiting'!R351,'By Entrance Exiting'!R379)</f>
        <v>1033</v>
      </c>
      <c r="S15" s="18">
        <f t="shared" si="0"/>
        <v>30930</v>
      </c>
    </row>
    <row r="16" spans="1:19" ht="12">
      <c r="A16" s="71"/>
      <c r="B16" s="15" t="s">
        <v>9</v>
      </c>
      <c r="C16" s="16">
        <f>SUM('By Entrance Exiting'!C16,'By Entrance Exiting'!C44,'By Entrance Exiting'!C72,'By Entrance Exiting'!C100,'By Entrance Exiting'!C128,'By Entrance Exiting'!C156,'By Entrance Exiting'!C184,'By Entrance Exiting'!C212,'By Entrance Exiting'!C240,'By Entrance Exiting'!C268,'By Entrance Exiting'!C296,'By Entrance Exiting'!C324,'By Entrance Exiting'!C352,'By Entrance Exiting'!C380)</f>
        <v>257</v>
      </c>
      <c r="D16" s="17">
        <f>SUM('By Entrance Exiting'!D16,'By Entrance Exiting'!D44,'By Entrance Exiting'!D72,'By Entrance Exiting'!D100,'By Entrance Exiting'!D128,'By Entrance Exiting'!D156,'By Entrance Exiting'!D184,'By Entrance Exiting'!D212,'By Entrance Exiting'!D240,'By Entrance Exiting'!D268,'By Entrance Exiting'!D296,'By Entrance Exiting'!D324,'By Entrance Exiting'!D352,'By Entrance Exiting'!D380)</f>
        <v>942</v>
      </c>
      <c r="E16" s="17">
        <f>SUM('By Entrance Exiting'!E16,'By Entrance Exiting'!E44,'By Entrance Exiting'!E72,'By Entrance Exiting'!E100,'By Entrance Exiting'!E128,'By Entrance Exiting'!E156,'By Entrance Exiting'!E184,'By Entrance Exiting'!E212,'By Entrance Exiting'!E240,'By Entrance Exiting'!E268,'By Entrance Exiting'!E296,'By Entrance Exiting'!E324,'By Entrance Exiting'!E352,'By Entrance Exiting'!E380)</f>
        <v>1228</v>
      </c>
      <c r="F16" s="17">
        <f>SUM('By Entrance Exiting'!F16,'By Entrance Exiting'!F44,'By Entrance Exiting'!F72,'By Entrance Exiting'!F100,'By Entrance Exiting'!F128,'By Entrance Exiting'!F156,'By Entrance Exiting'!F184,'By Entrance Exiting'!F212,'By Entrance Exiting'!F240,'By Entrance Exiting'!F268,'By Entrance Exiting'!F296,'By Entrance Exiting'!F324,'By Entrance Exiting'!F352,'By Entrance Exiting'!F380)</f>
        <v>1650</v>
      </c>
      <c r="G16" s="17">
        <f>SUM('By Entrance Exiting'!G16,'By Entrance Exiting'!G44,'By Entrance Exiting'!G72,'By Entrance Exiting'!G100,'By Entrance Exiting'!G128,'By Entrance Exiting'!G156,'By Entrance Exiting'!G184,'By Entrance Exiting'!G212,'By Entrance Exiting'!G240,'By Entrance Exiting'!G268,'By Entrance Exiting'!G296,'By Entrance Exiting'!G324,'By Entrance Exiting'!G352,'By Entrance Exiting'!G380)</f>
        <v>1873</v>
      </c>
      <c r="H16" s="17">
        <f>SUM('By Entrance Exiting'!H16,'By Entrance Exiting'!H44,'By Entrance Exiting'!H72,'By Entrance Exiting'!H100,'By Entrance Exiting'!H128,'By Entrance Exiting'!H156,'By Entrance Exiting'!H184,'By Entrance Exiting'!H212,'By Entrance Exiting'!H240,'By Entrance Exiting'!H268,'By Entrance Exiting'!H296,'By Entrance Exiting'!H324,'By Entrance Exiting'!H352,'By Entrance Exiting'!H380)</f>
        <v>2406</v>
      </c>
      <c r="I16" s="17">
        <f>SUM('By Entrance Exiting'!I16,'By Entrance Exiting'!I44,'By Entrance Exiting'!I72,'By Entrance Exiting'!I100,'By Entrance Exiting'!I128,'By Entrance Exiting'!I156,'By Entrance Exiting'!I184,'By Entrance Exiting'!I212,'By Entrance Exiting'!I240,'By Entrance Exiting'!I268,'By Entrance Exiting'!I296,'By Entrance Exiting'!I324,'By Entrance Exiting'!I352,'By Entrance Exiting'!I380)</f>
        <v>2588</v>
      </c>
      <c r="J16" s="17">
        <f>SUM('By Entrance Exiting'!J16,'By Entrance Exiting'!J44,'By Entrance Exiting'!J72,'By Entrance Exiting'!J100,'By Entrance Exiting'!J128,'By Entrance Exiting'!J156,'By Entrance Exiting'!J184,'By Entrance Exiting'!J212,'By Entrance Exiting'!J240,'By Entrance Exiting'!J268,'By Entrance Exiting'!J296,'By Entrance Exiting'!J324,'By Entrance Exiting'!J352,'By Entrance Exiting'!J380)</f>
        <v>2290</v>
      </c>
      <c r="K16" s="17">
        <f>SUM('By Entrance Exiting'!K16,'By Entrance Exiting'!K44,'By Entrance Exiting'!K72,'By Entrance Exiting'!K100,'By Entrance Exiting'!K128,'By Entrance Exiting'!K156,'By Entrance Exiting'!K184,'By Entrance Exiting'!K212,'By Entrance Exiting'!K240,'By Entrance Exiting'!K268,'By Entrance Exiting'!K296,'By Entrance Exiting'!K324,'By Entrance Exiting'!K352,'By Entrance Exiting'!K380)</f>
        <v>3014</v>
      </c>
      <c r="L16" s="17">
        <f>SUM('By Entrance Exiting'!L16,'By Entrance Exiting'!L44,'By Entrance Exiting'!L72,'By Entrance Exiting'!L100,'By Entrance Exiting'!L128,'By Entrance Exiting'!L156,'By Entrance Exiting'!L184,'By Entrance Exiting'!L212,'By Entrance Exiting'!L240,'By Entrance Exiting'!L268,'By Entrance Exiting'!L296,'By Entrance Exiting'!L324,'By Entrance Exiting'!L352,'By Entrance Exiting'!L380)</f>
        <v>3675</v>
      </c>
      <c r="M16" s="17">
        <f>SUM('By Entrance Exiting'!M16,'By Entrance Exiting'!M44,'By Entrance Exiting'!M72,'By Entrance Exiting'!M100,'By Entrance Exiting'!M128,'By Entrance Exiting'!M156,'By Entrance Exiting'!M184,'By Entrance Exiting'!M212,'By Entrance Exiting'!M240,'By Entrance Exiting'!M268,'By Entrance Exiting'!M296,'By Entrance Exiting'!M324,'By Entrance Exiting'!M352,'By Entrance Exiting'!M380)</f>
        <v>4039</v>
      </c>
      <c r="N16" s="17">
        <f>SUM('By Entrance Exiting'!N16,'By Entrance Exiting'!N44,'By Entrance Exiting'!N72,'By Entrance Exiting'!N100,'By Entrance Exiting'!N128,'By Entrance Exiting'!N156,'By Entrance Exiting'!N184,'By Entrance Exiting'!N212,'By Entrance Exiting'!N240,'By Entrance Exiting'!N268,'By Entrance Exiting'!N296,'By Entrance Exiting'!N324,'By Entrance Exiting'!N352,'By Entrance Exiting'!N380)</f>
        <v>4007</v>
      </c>
      <c r="O16" s="17">
        <f>SUM('By Entrance Exiting'!O16,'By Entrance Exiting'!O44,'By Entrance Exiting'!O72,'By Entrance Exiting'!O100,'By Entrance Exiting'!O128,'By Entrance Exiting'!O156,'By Entrance Exiting'!O184,'By Entrance Exiting'!O212,'By Entrance Exiting'!O240,'By Entrance Exiting'!O268,'By Entrance Exiting'!O296,'By Entrance Exiting'!O324,'By Entrance Exiting'!O352,'By Entrance Exiting'!O380)</f>
        <v>3515</v>
      </c>
      <c r="P16" s="17">
        <f>SUM('By Entrance Exiting'!P16,'By Entrance Exiting'!P44,'By Entrance Exiting'!P72,'By Entrance Exiting'!P100,'By Entrance Exiting'!P128,'By Entrance Exiting'!P156,'By Entrance Exiting'!P184,'By Entrance Exiting'!P212,'By Entrance Exiting'!P240,'By Entrance Exiting'!P268,'By Entrance Exiting'!P296,'By Entrance Exiting'!P324,'By Entrance Exiting'!P352,'By Entrance Exiting'!P380)</f>
        <v>2814</v>
      </c>
      <c r="Q16" s="17">
        <f>SUM('By Entrance Exiting'!Q16,'By Entrance Exiting'!Q44,'By Entrance Exiting'!Q72,'By Entrance Exiting'!Q100,'By Entrance Exiting'!Q128,'By Entrance Exiting'!Q156,'By Entrance Exiting'!Q184,'By Entrance Exiting'!Q212,'By Entrance Exiting'!Q240,'By Entrance Exiting'!Q268,'By Entrance Exiting'!Q296,'By Entrance Exiting'!Q324,'By Entrance Exiting'!Q352,'By Entrance Exiting'!Q380)</f>
        <v>1773</v>
      </c>
      <c r="R16" s="17">
        <f>SUM('By Entrance Exiting'!R16,'By Entrance Exiting'!R44,'By Entrance Exiting'!R72,'By Entrance Exiting'!R100,'By Entrance Exiting'!R128,'By Entrance Exiting'!R156,'By Entrance Exiting'!R184,'By Entrance Exiting'!R212,'By Entrance Exiting'!R240,'By Entrance Exiting'!R268,'By Entrance Exiting'!R296,'By Entrance Exiting'!R324,'By Entrance Exiting'!R352,'By Entrance Exiting'!R380)</f>
        <v>1333</v>
      </c>
      <c r="S16" s="18">
        <f t="shared" si="0"/>
        <v>37404</v>
      </c>
    </row>
    <row r="17" spans="1:19" ht="12">
      <c r="A17" s="71"/>
      <c r="B17" s="11" t="s">
        <v>10</v>
      </c>
      <c r="C17" s="19">
        <f>SUM('By Entrance Exiting'!C17,'By Entrance Exiting'!C45,'By Entrance Exiting'!C73,'By Entrance Exiting'!C101,'By Entrance Exiting'!C129,'By Entrance Exiting'!C157,'By Entrance Exiting'!C185,'By Entrance Exiting'!C213,'By Entrance Exiting'!C241,'By Entrance Exiting'!C269,'By Entrance Exiting'!C297,'By Entrance Exiting'!C325,'By Entrance Exiting'!C353,'By Entrance Exiting'!C381)</f>
        <v>0</v>
      </c>
      <c r="D17" s="20">
        <f>SUM('By Entrance Exiting'!D17,'By Entrance Exiting'!D45,'By Entrance Exiting'!D73,'By Entrance Exiting'!D101,'By Entrance Exiting'!D129,'By Entrance Exiting'!D157,'By Entrance Exiting'!D185,'By Entrance Exiting'!D213,'By Entrance Exiting'!D241,'By Entrance Exiting'!D269,'By Entrance Exiting'!D297,'By Entrance Exiting'!D325,'By Entrance Exiting'!D353,'By Entrance Exiting'!D381)</f>
        <v>0</v>
      </c>
      <c r="E17" s="20">
        <f>SUM('By Entrance Exiting'!E17,'By Entrance Exiting'!E45,'By Entrance Exiting'!E73,'By Entrance Exiting'!E101,'By Entrance Exiting'!E129,'By Entrance Exiting'!E157,'By Entrance Exiting'!E185,'By Entrance Exiting'!E213,'By Entrance Exiting'!E241,'By Entrance Exiting'!E269,'By Entrance Exiting'!E297,'By Entrance Exiting'!E325,'By Entrance Exiting'!E353,'By Entrance Exiting'!E381)</f>
        <v>0</v>
      </c>
      <c r="F17" s="20">
        <f>SUM('By Entrance Exiting'!F17,'By Entrance Exiting'!F45,'By Entrance Exiting'!F73,'By Entrance Exiting'!F101,'By Entrance Exiting'!F129,'By Entrance Exiting'!F157,'By Entrance Exiting'!F185,'By Entrance Exiting'!F213,'By Entrance Exiting'!F241,'By Entrance Exiting'!F269,'By Entrance Exiting'!F297,'By Entrance Exiting'!F325,'By Entrance Exiting'!F353,'By Entrance Exiting'!F381)</f>
        <v>0</v>
      </c>
      <c r="G17" s="20">
        <f>SUM('By Entrance Exiting'!G17,'By Entrance Exiting'!G45,'By Entrance Exiting'!G73,'By Entrance Exiting'!G101,'By Entrance Exiting'!G129,'By Entrance Exiting'!G157,'By Entrance Exiting'!G185,'By Entrance Exiting'!G213,'By Entrance Exiting'!G241,'By Entrance Exiting'!G269,'By Entrance Exiting'!G297,'By Entrance Exiting'!G325,'By Entrance Exiting'!G353,'By Entrance Exiting'!G381)</f>
        <v>0</v>
      </c>
      <c r="H17" s="20">
        <f>SUM('By Entrance Exiting'!H17,'By Entrance Exiting'!H45,'By Entrance Exiting'!H73,'By Entrance Exiting'!H101,'By Entrance Exiting'!H129,'By Entrance Exiting'!H157,'By Entrance Exiting'!H185,'By Entrance Exiting'!H213,'By Entrance Exiting'!H241,'By Entrance Exiting'!H269,'By Entrance Exiting'!H297,'By Entrance Exiting'!H325,'By Entrance Exiting'!H353,'By Entrance Exiting'!H381)</f>
        <v>0</v>
      </c>
      <c r="I17" s="20">
        <f>SUM('By Entrance Exiting'!I17,'By Entrance Exiting'!I45,'By Entrance Exiting'!I73,'By Entrance Exiting'!I101,'By Entrance Exiting'!I129,'By Entrance Exiting'!I157,'By Entrance Exiting'!I185,'By Entrance Exiting'!I213,'By Entrance Exiting'!I241,'By Entrance Exiting'!I269,'By Entrance Exiting'!I297,'By Entrance Exiting'!I325,'By Entrance Exiting'!I353,'By Entrance Exiting'!I381)</f>
        <v>6</v>
      </c>
      <c r="J17" s="20">
        <f>SUM('By Entrance Exiting'!J17,'By Entrance Exiting'!J45,'By Entrance Exiting'!J73,'By Entrance Exiting'!J101,'By Entrance Exiting'!J129,'By Entrance Exiting'!J157,'By Entrance Exiting'!J185,'By Entrance Exiting'!J213,'By Entrance Exiting'!J241,'By Entrance Exiting'!J269,'By Entrance Exiting'!J297,'By Entrance Exiting'!J325,'By Entrance Exiting'!J353,'By Entrance Exiting'!J381)</f>
        <v>1</v>
      </c>
      <c r="K17" s="20">
        <f>SUM('By Entrance Exiting'!K17,'By Entrance Exiting'!K45,'By Entrance Exiting'!K73,'By Entrance Exiting'!K101,'By Entrance Exiting'!K129,'By Entrance Exiting'!K157,'By Entrance Exiting'!K185,'By Entrance Exiting'!K213,'By Entrance Exiting'!K241,'By Entrance Exiting'!K269,'By Entrance Exiting'!K297,'By Entrance Exiting'!K325,'By Entrance Exiting'!K353,'By Entrance Exiting'!K381)</f>
        <v>1</v>
      </c>
      <c r="L17" s="20">
        <f>SUM('By Entrance Exiting'!L17,'By Entrance Exiting'!L45,'By Entrance Exiting'!L73,'By Entrance Exiting'!L101,'By Entrance Exiting'!L129,'By Entrance Exiting'!L157,'By Entrance Exiting'!L185,'By Entrance Exiting'!L213,'By Entrance Exiting'!L241,'By Entrance Exiting'!L269,'By Entrance Exiting'!L297,'By Entrance Exiting'!L325,'By Entrance Exiting'!L353,'By Entrance Exiting'!L381)</f>
        <v>10</v>
      </c>
      <c r="M17" s="20">
        <f>SUM('By Entrance Exiting'!M17,'By Entrance Exiting'!M45,'By Entrance Exiting'!M73,'By Entrance Exiting'!M101,'By Entrance Exiting'!M129,'By Entrance Exiting'!M157,'By Entrance Exiting'!M185,'By Entrance Exiting'!M213,'By Entrance Exiting'!M241,'By Entrance Exiting'!M269,'By Entrance Exiting'!M297,'By Entrance Exiting'!M325,'By Entrance Exiting'!M353,'By Entrance Exiting'!M381)</f>
        <v>37</v>
      </c>
      <c r="N17" s="20">
        <f>SUM('By Entrance Exiting'!N17,'By Entrance Exiting'!N45,'By Entrance Exiting'!N73,'By Entrance Exiting'!N101,'By Entrance Exiting'!N129,'By Entrance Exiting'!N157,'By Entrance Exiting'!N185,'By Entrance Exiting'!N213,'By Entrance Exiting'!N241,'By Entrance Exiting'!N269,'By Entrance Exiting'!N297,'By Entrance Exiting'!N325,'By Entrance Exiting'!N353,'By Entrance Exiting'!N381)</f>
        <v>1</v>
      </c>
      <c r="O17" s="20">
        <f>SUM('By Entrance Exiting'!O17,'By Entrance Exiting'!O45,'By Entrance Exiting'!O73,'By Entrance Exiting'!O101,'By Entrance Exiting'!O129,'By Entrance Exiting'!O157,'By Entrance Exiting'!O185,'By Entrance Exiting'!O213,'By Entrance Exiting'!O241,'By Entrance Exiting'!O269,'By Entrance Exiting'!O297,'By Entrance Exiting'!O325,'By Entrance Exiting'!O353,'By Entrance Exiting'!O381)</f>
        <v>0</v>
      </c>
      <c r="P17" s="20">
        <f>SUM('By Entrance Exiting'!P17,'By Entrance Exiting'!P45,'By Entrance Exiting'!P73,'By Entrance Exiting'!P101,'By Entrance Exiting'!P129,'By Entrance Exiting'!P157,'By Entrance Exiting'!P185,'By Entrance Exiting'!P213,'By Entrance Exiting'!P241,'By Entrance Exiting'!P269,'By Entrance Exiting'!P297,'By Entrance Exiting'!P325,'By Entrance Exiting'!P353,'By Entrance Exiting'!P381)</f>
        <v>0</v>
      </c>
      <c r="Q17" s="20">
        <f>SUM('By Entrance Exiting'!Q17,'By Entrance Exiting'!Q45,'By Entrance Exiting'!Q73,'By Entrance Exiting'!Q101,'By Entrance Exiting'!Q129,'By Entrance Exiting'!Q157,'By Entrance Exiting'!Q185,'By Entrance Exiting'!Q213,'By Entrance Exiting'!Q241,'By Entrance Exiting'!Q269,'By Entrance Exiting'!Q297,'By Entrance Exiting'!Q325,'By Entrance Exiting'!Q353,'By Entrance Exiting'!Q381)</f>
        <v>0</v>
      </c>
      <c r="R17" s="20">
        <f>SUM('By Entrance Exiting'!R17,'By Entrance Exiting'!R45,'By Entrance Exiting'!R73,'By Entrance Exiting'!R101,'By Entrance Exiting'!R129,'By Entrance Exiting'!R157,'By Entrance Exiting'!R185,'By Entrance Exiting'!R213,'By Entrance Exiting'!R241,'By Entrance Exiting'!R269,'By Entrance Exiting'!R297,'By Entrance Exiting'!R325,'By Entrance Exiting'!R353,'By Entrance Exiting'!R381)</f>
        <v>0</v>
      </c>
      <c r="S17" s="14">
        <f t="shared" si="0"/>
        <v>56</v>
      </c>
    </row>
    <row r="18" spans="1:19" ht="12">
      <c r="A18" s="71"/>
      <c r="B18" s="11" t="s">
        <v>11</v>
      </c>
      <c r="C18" s="19">
        <f>SUM('By Entrance Exiting'!C18,'By Entrance Exiting'!C46,'By Entrance Exiting'!C74,'By Entrance Exiting'!C102,'By Entrance Exiting'!C130,'By Entrance Exiting'!C158,'By Entrance Exiting'!C186,'By Entrance Exiting'!C214,'By Entrance Exiting'!C242,'By Entrance Exiting'!C270,'By Entrance Exiting'!C298,'By Entrance Exiting'!C326,'By Entrance Exiting'!C354,'By Entrance Exiting'!C382)</f>
        <v>0</v>
      </c>
      <c r="D18" s="20">
        <f>SUM('By Entrance Exiting'!D18,'By Entrance Exiting'!D46,'By Entrance Exiting'!D74,'By Entrance Exiting'!D102,'By Entrance Exiting'!D130,'By Entrance Exiting'!D158,'By Entrance Exiting'!D186,'By Entrance Exiting'!D214,'By Entrance Exiting'!D242,'By Entrance Exiting'!D270,'By Entrance Exiting'!D298,'By Entrance Exiting'!D326,'By Entrance Exiting'!D354,'By Entrance Exiting'!D382)</f>
        <v>0</v>
      </c>
      <c r="E18" s="20">
        <f>SUM('By Entrance Exiting'!E18,'By Entrance Exiting'!E46,'By Entrance Exiting'!E74,'By Entrance Exiting'!E102,'By Entrance Exiting'!E130,'By Entrance Exiting'!E158,'By Entrance Exiting'!E186,'By Entrance Exiting'!E214,'By Entrance Exiting'!E242,'By Entrance Exiting'!E270,'By Entrance Exiting'!E298,'By Entrance Exiting'!E326,'By Entrance Exiting'!E354,'By Entrance Exiting'!E382)</f>
        <v>0</v>
      </c>
      <c r="F18" s="20">
        <f>SUM('By Entrance Exiting'!F18,'By Entrance Exiting'!F46,'By Entrance Exiting'!F74,'By Entrance Exiting'!F102,'By Entrance Exiting'!F130,'By Entrance Exiting'!F158,'By Entrance Exiting'!F186,'By Entrance Exiting'!F214,'By Entrance Exiting'!F242,'By Entrance Exiting'!F270,'By Entrance Exiting'!F298,'By Entrance Exiting'!F326,'By Entrance Exiting'!F354,'By Entrance Exiting'!F382)</f>
        <v>0</v>
      </c>
      <c r="G18" s="20">
        <f>SUM('By Entrance Exiting'!G18,'By Entrance Exiting'!G46,'By Entrance Exiting'!G74,'By Entrance Exiting'!G102,'By Entrance Exiting'!G130,'By Entrance Exiting'!G158,'By Entrance Exiting'!G186,'By Entrance Exiting'!G214,'By Entrance Exiting'!G242,'By Entrance Exiting'!G270,'By Entrance Exiting'!G298,'By Entrance Exiting'!G326,'By Entrance Exiting'!G354,'By Entrance Exiting'!G382)</f>
        <v>0</v>
      </c>
      <c r="H18" s="20">
        <f>SUM('By Entrance Exiting'!H18,'By Entrance Exiting'!H46,'By Entrance Exiting'!H74,'By Entrance Exiting'!H102,'By Entrance Exiting'!H130,'By Entrance Exiting'!H158,'By Entrance Exiting'!H186,'By Entrance Exiting'!H214,'By Entrance Exiting'!H242,'By Entrance Exiting'!H270,'By Entrance Exiting'!H298,'By Entrance Exiting'!H326,'By Entrance Exiting'!H354,'By Entrance Exiting'!H382)</f>
        <v>0</v>
      </c>
      <c r="I18" s="20">
        <f>SUM('By Entrance Exiting'!I18,'By Entrance Exiting'!I46,'By Entrance Exiting'!I74,'By Entrance Exiting'!I102,'By Entrance Exiting'!I130,'By Entrance Exiting'!I158,'By Entrance Exiting'!I186,'By Entrance Exiting'!I214,'By Entrance Exiting'!I242,'By Entrance Exiting'!I270,'By Entrance Exiting'!I298,'By Entrance Exiting'!I326,'By Entrance Exiting'!I354,'By Entrance Exiting'!I382)</f>
        <v>44</v>
      </c>
      <c r="J18" s="20">
        <f>SUM('By Entrance Exiting'!J18,'By Entrance Exiting'!J46,'By Entrance Exiting'!J74,'By Entrance Exiting'!J102,'By Entrance Exiting'!J130,'By Entrance Exiting'!J158,'By Entrance Exiting'!J186,'By Entrance Exiting'!J214,'By Entrance Exiting'!J242,'By Entrance Exiting'!J270,'By Entrance Exiting'!J298,'By Entrance Exiting'!J326,'By Entrance Exiting'!J354,'By Entrance Exiting'!J382)</f>
        <v>5</v>
      </c>
      <c r="K18" s="20">
        <f>SUM('By Entrance Exiting'!K18,'By Entrance Exiting'!K46,'By Entrance Exiting'!K74,'By Entrance Exiting'!K102,'By Entrance Exiting'!K130,'By Entrance Exiting'!K158,'By Entrance Exiting'!K186,'By Entrance Exiting'!K214,'By Entrance Exiting'!K242,'By Entrance Exiting'!K270,'By Entrance Exiting'!K298,'By Entrance Exiting'!K326,'By Entrance Exiting'!K354,'By Entrance Exiting'!K382)</f>
        <v>6</v>
      </c>
      <c r="L18" s="20">
        <f>SUM('By Entrance Exiting'!L18,'By Entrance Exiting'!L46,'By Entrance Exiting'!L74,'By Entrance Exiting'!L102,'By Entrance Exiting'!L130,'By Entrance Exiting'!L158,'By Entrance Exiting'!L186,'By Entrance Exiting'!L214,'By Entrance Exiting'!L242,'By Entrance Exiting'!L270,'By Entrance Exiting'!L298,'By Entrance Exiting'!L326,'By Entrance Exiting'!L354,'By Entrance Exiting'!L382)</f>
        <v>59</v>
      </c>
      <c r="M18" s="20">
        <f>SUM('By Entrance Exiting'!M18,'By Entrance Exiting'!M46,'By Entrance Exiting'!M74,'By Entrance Exiting'!M102,'By Entrance Exiting'!M130,'By Entrance Exiting'!M158,'By Entrance Exiting'!M186,'By Entrance Exiting'!M214,'By Entrance Exiting'!M242,'By Entrance Exiting'!M270,'By Entrance Exiting'!M298,'By Entrance Exiting'!M326,'By Entrance Exiting'!M354,'By Entrance Exiting'!M382)</f>
        <v>221</v>
      </c>
      <c r="N18" s="20">
        <f>SUM('By Entrance Exiting'!N18,'By Entrance Exiting'!N46,'By Entrance Exiting'!N74,'By Entrance Exiting'!N102,'By Entrance Exiting'!N130,'By Entrance Exiting'!N158,'By Entrance Exiting'!N186,'By Entrance Exiting'!N214,'By Entrance Exiting'!N242,'By Entrance Exiting'!N270,'By Entrance Exiting'!N298,'By Entrance Exiting'!N326,'By Entrance Exiting'!N354,'By Entrance Exiting'!N382)</f>
        <v>6</v>
      </c>
      <c r="O18" s="20">
        <f>SUM('By Entrance Exiting'!O18,'By Entrance Exiting'!O46,'By Entrance Exiting'!O74,'By Entrance Exiting'!O102,'By Entrance Exiting'!O130,'By Entrance Exiting'!O158,'By Entrance Exiting'!O186,'By Entrance Exiting'!O214,'By Entrance Exiting'!O242,'By Entrance Exiting'!O270,'By Entrance Exiting'!O298,'By Entrance Exiting'!O326,'By Entrance Exiting'!O354,'By Entrance Exiting'!O382)</f>
        <v>0</v>
      </c>
      <c r="P18" s="20">
        <f>SUM('By Entrance Exiting'!P18,'By Entrance Exiting'!P46,'By Entrance Exiting'!P74,'By Entrance Exiting'!P102,'By Entrance Exiting'!P130,'By Entrance Exiting'!P158,'By Entrance Exiting'!P186,'By Entrance Exiting'!P214,'By Entrance Exiting'!P242,'By Entrance Exiting'!P270,'By Entrance Exiting'!P298,'By Entrance Exiting'!P326,'By Entrance Exiting'!P354,'By Entrance Exiting'!P382)</f>
        <v>0</v>
      </c>
      <c r="Q18" s="20">
        <f>SUM('By Entrance Exiting'!Q18,'By Entrance Exiting'!Q46,'By Entrance Exiting'!Q74,'By Entrance Exiting'!Q102,'By Entrance Exiting'!Q130,'By Entrance Exiting'!Q158,'By Entrance Exiting'!Q186,'By Entrance Exiting'!Q214,'By Entrance Exiting'!Q242,'By Entrance Exiting'!Q270,'By Entrance Exiting'!Q298,'By Entrance Exiting'!Q326,'By Entrance Exiting'!Q354,'By Entrance Exiting'!Q382)</f>
        <v>0</v>
      </c>
      <c r="R18" s="20">
        <f>SUM('By Entrance Exiting'!R18,'By Entrance Exiting'!R46,'By Entrance Exiting'!R74,'By Entrance Exiting'!R102,'By Entrance Exiting'!R130,'By Entrance Exiting'!R158,'By Entrance Exiting'!R186,'By Entrance Exiting'!R214,'By Entrance Exiting'!R242,'By Entrance Exiting'!R270,'By Entrance Exiting'!R298,'By Entrance Exiting'!R326,'By Entrance Exiting'!R354,'By Entrance Exiting'!R382)</f>
        <v>0</v>
      </c>
      <c r="S18" s="14">
        <f t="shared" si="0"/>
        <v>341</v>
      </c>
    </row>
    <row r="19" spans="1:19" ht="12">
      <c r="A19" s="71"/>
      <c r="B19" s="15" t="s">
        <v>74</v>
      </c>
      <c r="C19" s="16">
        <f>SUM('By Entrance Exiting'!C19,'By Entrance Exiting'!C47,'By Entrance Exiting'!C75,'By Entrance Exiting'!C103,'By Entrance Exiting'!C131,'By Entrance Exiting'!C159,'By Entrance Exiting'!C187,'By Entrance Exiting'!C215,'By Entrance Exiting'!C243,'By Entrance Exiting'!C271,'By Entrance Exiting'!C299,'By Entrance Exiting'!C327,'By Entrance Exiting'!C355,'By Entrance Exiting'!C383)</f>
        <v>5</v>
      </c>
      <c r="D19" s="17">
        <f>SUM('By Entrance Exiting'!D19,'By Entrance Exiting'!D47,'By Entrance Exiting'!D75,'By Entrance Exiting'!D103,'By Entrance Exiting'!D131,'By Entrance Exiting'!D159,'By Entrance Exiting'!D187,'By Entrance Exiting'!D215,'By Entrance Exiting'!D243,'By Entrance Exiting'!D271,'By Entrance Exiting'!D299,'By Entrance Exiting'!D327,'By Entrance Exiting'!D355,'By Entrance Exiting'!D383)</f>
        <v>17</v>
      </c>
      <c r="E19" s="17">
        <f>SUM('By Entrance Exiting'!E19,'By Entrance Exiting'!E47,'By Entrance Exiting'!E75,'By Entrance Exiting'!E103,'By Entrance Exiting'!E131,'By Entrance Exiting'!E159,'By Entrance Exiting'!E187,'By Entrance Exiting'!E215,'By Entrance Exiting'!E243,'By Entrance Exiting'!E271,'By Entrance Exiting'!E299,'By Entrance Exiting'!E327,'By Entrance Exiting'!E355,'By Entrance Exiting'!E383)</f>
        <v>17</v>
      </c>
      <c r="F19" s="17">
        <f>SUM('By Entrance Exiting'!F19,'By Entrance Exiting'!F47,'By Entrance Exiting'!F75,'By Entrance Exiting'!F103,'By Entrance Exiting'!F131,'By Entrance Exiting'!F159,'By Entrance Exiting'!F187,'By Entrance Exiting'!F215,'By Entrance Exiting'!F243,'By Entrance Exiting'!F271,'By Entrance Exiting'!F299,'By Entrance Exiting'!F327,'By Entrance Exiting'!F355,'By Entrance Exiting'!F383)</f>
        <v>17</v>
      </c>
      <c r="G19" s="17">
        <f>SUM('By Entrance Exiting'!G19,'By Entrance Exiting'!G47,'By Entrance Exiting'!G75,'By Entrance Exiting'!G103,'By Entrance Exiting'!G131,'By Entrance Exiting'!G159,'By Entrance Exiting'!G187,'By Entrance Exiting'!G215,'By Entrance Exiting'!G243,'By Entrance Exiting'!G271,'By Entrance Exiting'!G299,'By Entrance Exiting'!G327,'By Entrance Exiting'!G355,'By Entrance Exiting'!G383)</f>
        <v>16</v>
      </c>
      <c r="H19" s="17">
        <f>SUM('By Entrance Exiting'!H19,'By Entrance Exiting'!H47,'By Entrance Exiting'!H75,'By Entrance Exiting'!H103,'By Entrance Exiting'!H131,'By Entrance Exiting'!H159,'By Entrance Exiting'!H187,'By Entrance Exiting'!H215,'By Entrance Exiting'!H243,'By Entrance Exiting'!H271,'By Entrance Exiting'!H299,'By Entrance Exiting'!H327,'By Entrance Exiting'!H355,'By Entrance Exiting'!H383)</f>
        <v>17</v>
      </c>
      <c r="I19" s="17">
        <f>SUM('By Entrance Exiting'!I19,'By Entrance Exiting'!I47,'By Entrance Exiting'!I75,'By Entrance Exiting'!I103,'By Entrance Exiting'!I131,'By Entrance Exiting'!I159,'By Entrance Exiting'!I187,'By Entrance Exiting'!I215,'By Entrance Exiting'!I243,'By Entrance Exiting'!I271,'By Entrance Exiting'!I299,'By Entrance Exiting'!I327,'By Entrance Exiting'!I355,'By Entrance Exiting'!I383)</f>
        <v>16</v>
      </c>
      <c r="J19" s="17">
        <f>SUM('By Entrance Exiting'!J19,'By Entrance Exiting'!J47,'By Entrance Exiting'!J75,'By Entrance Exiting'!J103,'By Entrance Exiting'!J131,'By Entrance Exiting'!J159,'By Entrance Exiting'!J187,'By Entrance Exiting'!J215,'By Entrance Exiting'!J243,'By Entrance Exiting'!J271,'By Entrance Exiting'!J299,'By Entrance Exiting'!J327,'By Entrance Exiting'!J355,'By Entrance Exiting'!J383)</f>
        <v>14</v>
      </c>
      <c r="K19" s="17">
        <f>SUM('By Entrance Exiting'!K19,'By Entrance Exiting'!K47,'By Entrance Exiting'!K75,'By Entrance Exiting'!K103,'By Entrance Exiting'!K131,'By Entrance Exiting'!K159,'By Entrance Exiting'!K187,'By Entrance Exiting'!K215,'By Entrance Exiting'!K243,'By Entrance Exiting'!K271,'By Entrance Exiting'!K299,'By Entrance Exiting'!K327,'By Entrance Exiting'!K355,'By Entrance Exiting'!K383)</f>
        <v>15</v>
      </c>
      <c r="L19" s="17">
        <f>SUM('By Entrance Exiting'!L19,'By Entrance Exiting'!L47,'By Entrance Exiting'!L75,'By Entrance Exiting'!L103,'By Entrance Exiting'!L131,'By Entrance Exiting'!L159,'By Entrance Exiting'!L187,'By Entrance Exiting'!L215,'By Entrance Exiting'!L243,'By Entrance Exiting'!L271,'By Entrance Exiting'!L299,'By Entrance Exiting'!L327,'By Entrance Exiting'!L355,'By Entrance Exiting'!L383)</f>
        <v>15</v>
      </c>
      <c r="M19" s="17">
        <f>SUM('By Entrance Exiting'!M19,'By Entrance Exiting'!M47,'By Entrance Exiting'!M75,'By Entrance Exiting'!M103,'By Entrance Exiting'!M131,'By Entrance Exiting'!M159,'By Entrance Exiting'!M187,'By Entrance Exiting'!M215,'By Entrance Exiting'!M243,'By Entrance Exiting'!M271,'By Entrance Exiting'!M299,'By Entrance Exiting'!M327,'By Entrance Exiting'!M355,'By Entrance Exiting'!M383)</f>
        <v>16</v>
      </c>
      <c r="N19" s="17">
        <f>SUM('By Entrance Exiting'!N19,'By Entrance Exiting'!N47,'By Entrance Exiting'!N75,'By Entrance Exiting'!N103,'By Entrance Exiting'!N131,'By Entrance Exiting'!N159,'By Entrance Exiting'!N187,'By Entrance Exiting'!N215,'By Entrance Exiting'!N243,'By Entrance Exiting'!N271,'By Entrance Exiting'!N299,'By Entrance Exiting'!N327,'By Entrance Exiting'!N355,'By Entrance Exiting'!N383)</f>
        <v>15</v>
      </c>
      <c r="O19" s="17">
        <f>SUM('By Entrance Exiting'!O19,'By Entrance Exiting'!O47,'By Entrance Exiting'!O75,'By Entrance Exiting'!O103,'By Entrance Exiting'!O131,'By Entrance Exiting'!O159,'By Entrance Exiting'!O187,'By Entrance Exiting'!O215,'By Entrance Exiting'!O243,'By Entrance Exiting'!O271,'By Entrance Exiting'!O299,'By Entrance Exiting'!O327,'By Entrance Exiting'!O355,'By Entrance Exiting'!O383)</f>
        <v>13</v>
      </c>
      <c r="P19" s="17">
        <f>SUM('By Entrance Exiting'!P19,'By Entrance Exiting'!P47,'By Entrance Exiting'!P75,'By Entrance Exiting'!P103,'By Entrance Exiting'!P131,'By Entrance Exiting'!P159,'By Entrance Exiting'!P187,'By Entrance Exiting'!P215,'By Entrance Exiting'!P243,'By Entrance Exiting'!P271,'By Entrance Exiting'!P299,'By Entrance Exiting'!P327,'By Entrance Exiting'!P355,'By Entrance Exiting'!P383)</f>
        <v>11</v>
      </c>
      <c r="Q19" s="17">
        <f>SUM('By Entrance Exiting'!Q19,'By Entrance Exiting'!Q47,'By Entrance Exiting'!Q75,'By Entrance Exiting'!Q103,'By Entrance Exiting'!Q131,'By Entrance Exiting'!Q159,'By Entrance Exiting'!Q187,'By Entrance Exiting'!Q215,'By Entrance Exiting'!Q243,'By Entrance Exiting'!Q271,'By Entrance Exiting'!Q299,'By Entrance Exiting'!Q327,'By Entrance Exiting'!Q355,'By Entrance Exiting'!Q383)</f>
        <v>8</v>
      </c>
      <c r="R19" s="17">
        <f>SUM('By Entrance Exiting'!R19,'By Entrance Exiting'!R47,'By Entrance Exiting'!R75,'By Entrance Exiting'!R103,'By Entrance Exiting'!R131,'By Entrance Exiting'!R159,'By Entrance Exiting'!R187,'By Entrance Exiting'!R215,'By Entrance Exiting'!R243,'By Entrance Exiting'!R271,'By Entrance Exiting'!R299,'By Entrance Exiting'!R327,'By Entrance Exiting'!R355,'By Entrance Exiting'!R383)</f>
        <v>6</v>
      </c>
      <c r="S19" s="18">
        <f t="shared" si="0"/>
        <v>218</v>
      </c>
    </row>
    <row r="20" spans="1:19" ht="12">
      <c r="A20" s="71"/>
      <c r="B20" s="15" t="s">
        <v>75</v>
      </c>
      <c r="C20" s="16">
        <f>SUM('By Entrance Exiting'!C20,'By Entrance Exiting'!C48,'By Entrance Exiting'!C76,'By Entrance Exiting'!C104,'By Entrance Exiting'!C132,'By Entrance Exiting'!C160,'By Entrance Exiting'!C188,'By Entrance Exiting'!C216,'By Entrance Exiting'!C244,'By Entrance Exiting'!C272,'By Entrance Exiting'!C300,'By Entrance Exiting'!C328,'By Entrance Exiting'!C356,'By Entrance Exiting'!C384)</f>
        <v>7</v>
      </c>
      <c r="D20" s="17">
        <f>SUM('By Entrance Exiting'!D20,'By Entrance Exiting'!D48,'By Entrance Exiting'!D76,'By Entrance Exiting'!D104,'By Entrance Exiting'!D132,'By Entrance Exiting'!D160,'By Entrance Exiting'!D188,'By Entrance Exiting'!D216,'By Entrance Exiting'!D244,'By Entrance Exiting'!D272,'By Entrance Exiting'!D300,'By Entrance Exiting'!D328,'By Entrance Exiting'!D356,'By Entrance Exiting'!D384)</f>
        <v>10</v>
      </c>
      <c r="E20" s="17">
        <f>SUM('By Entrance Exiting'!E20,'By Entrance Exiting'!E48,'By Entrance Exiting'!E76,'By Entrance Exiting'!E104,'By Entrance Exiting'!E132,'By Entrance Exiting'!E160,'By Entrance Exiting'!E188,'By Entrance Exiting'!E216,'By Entrance Exiting'!E244,'By Entrance Exiting'!E272,'By Entrance Exiting'!E300,'By Entrance Exiting'!E328,'By Entrance Exiting'!E356,'By Entrance Exiting'!E384)</f>
        <v>23</v>
      </c>
      <c r="F20" s="17">
        <f>SUM('By Entrance Exiting'!F20,'By Entrance Exiting'!F48,'By Entrance Exiting'!F76,'By Entrance Exiting'!F104,'By Entrance Exiting'!F132,'By Entrance Exiting'!F160,'By Entrance Exiting'!F188,'By Entrance Exiting'!F216,'By Entrance Exiting'!F244,'By Entrance Exiting'!F272,'By Entrance Exiting'!F300,'By Entrance Exiting'!F328,'By Entrance Exiting'!F356,'By Entrance Exiting'!F384)</f>
        <v>36</v>
      </c>
      <c r="G20" s="17">
        <f>SUM('By Entrance Exiting'!G20,'By Entrance Exiting'!G48,'By Entrance Exiting'!G76,'By Entrance Exiting'!G104,'By Entrance Exiting'!G132,'By Entrance Exiting'!G160,'By Entrance Exiting'!G188,'By Entrance Exiting'!G216,'By Entrance Exiting'!G244,'By Entrance Exiting'!G272,'By Entrance Exiting'!G300,'By Entrance Exiting'!G328,'By Entrance Exiting'!G356,'By Entrance Exiting'!G384)</f>
        <v>40</v>
      </c>
      <c r="H20" s="17">
        <f>SUM('By Entrance Exiting'!H20,'By Entrance Exiting'!H48,'By Entrance Exiting'!H76,'By Entrance Exiting'!H104,'By Entrance Exiting'!H132,'By Entrance Exiting'!H160,'By Entrance Exiting'!H188,'By Entrance Exiting'!H216,'By Entrance Exiting'!H244,'By Entrance Exiting'!H272,'By Entrance Exiting'!H300,'By Entrance Exiting'!H328,'By Entrance Exiting'!H356,'By Entrance Exiting'!H384)</f>
        <v>74</v>
      </c>
      <c r="I20" s="17">
        <f>SUM('By Entrance Exiting'!I20,'By Entrance Exiting'!I48,'By Entrance Exiting'!I76,'By Entrance Exiting'!I104,'By Entrance Exiting'!I132,'By Entrance Exiting'!I160,'By Entrance Exiting'!I188,'By Entrance Exiting'!I216,'By Entrance Exiting'!I244,'By Entrance Exiting'!I272,'By Entrance Exiting'!I300,'By Entrance Exiting'!I328,'By Entrance Exiting'!I356,'By Entrance Exiting'!I384)</f>
        <v>80</v>
      </c>
      <c r="J20" s="17">
        <f>SUM('By Entrance Exiting'!J20,'By Entrance Exiting'!J48,'By Entrance Exiting'!J76,'By Entrance Exiting'!J104,'By Entrance Exiting'!J132,'By Entrance Exiting'!J160,'By Entrance Exiting'!J188,'By Entrance Exiting'!J216,'By Entrance Exiting'!J244,'By Entrance Exiting'!J272,'By Entrance Exiting'!J300,'By Entrance Exiting'!J328,'By Entrance Exiting'!J356,'By Entrance Exiting'!J384)</f>
        <v>124</v>
      </c>
      <c r="K20" s="17">
        <f>SUM('By Entrance Exiting'!K20,'By Entrance Exiting'!K48,'By Entrance Exiting'!K76,'By Entrance Exiting'!K104,'By Entrance Exiting'!K132,'By Entrance Exiting'!K160,'By Entrance Exiting'!K188,'By Entrance Exiting'!K216,'By Entrance Exiting'!K244,'By Entrance Exiting'!K272,'By Entrance Exiting'!K300,'By Entrance Exiting'!K328,'By Entrance Exiting'!K356,'By Entrance Exiting'!K384)</f>
        <v>124</v>
      </c>
      <c r="L20" s="17">
        <f>SUM('By Entrance Exiting'!L20,'By Entrance Exiting'!L48,'By Entrance Exiting'!L76,'By Entrance Exiting'!L104,'By Entrance Exiting'!L132,'By Entrance Exiting'!L160,'By Entrance Exiting'!L188,'By Entrance Exiting'!L216,'By Entrance Exiting'!L244,'By Entrance Exiting'!L272,'By Entrance Exiting'!L300,'By Entrance Exiting'!L328,'By Entrance Exiting'!L356,'By Entrance Exiting'!L384)</f>
        <v>191</v>
      </c>
      <c r="M20" s="17">
        <f>SUM('By Entrance Exiting'!M20,'By Entrance Exiting'!M48,'By Entrance Exiting'!M76,'By Entrance Exiting'!M104,'By Entrance Exiting'!M132,'By Entrance Exiting'!M160,'By Entrance Exiting'!M188,'By Entrance Exiting'!M216,'By Entrance Exiting'!M244,'By Entrance Exiting'!M272,'By Entrance Exiting'!M300,'By Entrance Exiting'!M328,'By Entrance Exiting'!M356,'By Entrance Exiting'!M384)</f>
        <v>259</v>
      </c>
      <c r="N20" s="17">
        <f>SUM('By Entrance Exiting'!N20,'By Entrance Exiting'!N48,'By Entrance Exiting'!N76,'By Entrance Exiting'!N104,'By Entrance Exiting'!N132,'By Entrance Exiting'!N160,'By Entrance Exiting'!N188,'By Entrance Exiting'!N216,'By Entrance Exiting'!N244,'By Entrance Exiting'!N272,'By Entrance Exiting'!N300,'By Entrance Exiting'!N328,'By Entrance Exiting'!N356,'By Entrance Exiting'!N384)</f>
        <v>285</v>
      </c>
      <c r="O20" s="17">
        <f>SUM('By Entrance Exiting'!O20,'By Entrance Exiting'!O48,'By Entrance Exiting'!O76,'By Entrance Exiting'!O104,'By Entrance Exiting'!O132,'By Entrance Exiting'!O160,'By Entrance Exiting'!O188,'By Entrance Exiting'!O216,'By Entrance Exiting'!O244,'By Entrance Exiting'!O272,'By Entrance Exiting'!O300,'By Entrance Exiting'!O328,'By Entrance Exiting'!O356,'By Entrance Exiting'!O384)</f>
        <v>249</v>
      </c>
      <c r="P20" s="17">
        <f>SUM('By Entrance Exiting'!P20,'By Entrance Exiting'!P48,'By Entrance Exiting'!P76,'By Entrance Exiting'!P104,'By Entrance Exiting'!P132,'By Entrance Exiting'!P160,'By Entrance Exiting'!P188,'By Entrance Exiting'!P216,'By Entrance Exiting'!P244,'By Entrance Exiting'!P272,'By Entrance Exiting'!P300,'By Entrance Exiting'!P328,'By Entrance Exiting'!P356,'By Entrance Exiting'!P384)</f>
        <v>165</v>
      </c>
      <c r="Q20" s="17">
        <f>SUM('By Entrance Exiting'!Q20,'By Entrance Exiting'!Q48,'By Entrance Exiting'!Q76,'By Entrance Exiting'!Q104,'By Entrance Exiting'!Q132,'By Entrance Exiting'!Q160,'By Entrance Exiting'!Q188,'By Entrance Exiting'!Q216,'By Entrance Exiting'!Q244,'By Entrance Exiting'!Q272,'By Entrance Exiting'!Q300,'By Entrance Exiting'!Q328,'By Entrance Exiting'!Q356,'By Entrance Exiting'!Q384)</f>
        <v>185</v>
      </c>
      <c r="R20" s="17">
        <f>SUM('By Entrance Exiting'!R20,'By Entrance Exiting'!R48,'By Entrance Exiting'!R76,'By Entrance Exiting'!R104,'By Entrance Exiting'!R132,'By Entrance Exiting'!R160,'By Entrance Exiting'!R188,'By Entrance Exiting'!R216,'By Entrance Exiting'!R244,'By Entrance Exiting'!R272,'By Entrance Exiting'!R300,'By Entrance Exiting'!R328,'By Entrance Exiting'!R356,'By Entrance Exiting'!R384)</f>
        <v>81</v>
      </c>
      <c r="S20" s="18">
        <f t="shared" si="0"/>
        <v>1933</v>
      </c>
    </row>
    <row r="21" spans="1:19" ht="12">
      <c r="A21" s="71"/>
      <c r="B21" s="11" t="s">
        <v>12</v>
      </c>
      <c r="C21" s="19">
        <f>SUM('By Entrance Exiting'!C21,'By Entrance Exiting'!C49,'By Entrance Exiting'!C77,'By Entrance Exiting'!C105,'By Entrance Exiting'!C133,'By Entrance Exiting'!C161,'By Entrance Exiting'!C189,'By Entrance Exiting'!C217,'By Entrance Exiting'!C245,'By Entrance Exiting'!C273,'By Entrance Exiting'!C301,'By Entrance Exiting'!C329,'By Entrance Exiting'!C357,'By Entrance Exiting'!C385)</f>
        <v>26</v>
      </c>
      <c r="D21" s="20">
        <f>SUM('By Entrance Exiting'!D21,'By Entrance Exiting'!D49,'By Entrance Exiting'!D77,'By Entrance Exiting'!D105,'By Entrance Exiting'!D133,'By Entrance Exiting'!D161,'By Entrance Exiting'!D189,'By Entrance Exiting'!D217,'By Entrance Exiting'!D245,'By Entrance Exiting'!D273,'By Entrance Exiting'!D301,'By Entrance Exiting'!D329,'By Entrance Exiting'!D357,'By Entrance Exiting'!D385)</f>
        <v>42</v>
      </c>
      <c r="E21" s="20">
        <f>SUM('By Entrance Exiting'!E21,'By Entrance Exiting'!E49,'By Entrance Exiting'!E77,'By Entrance Exiting'!E105,'By Entrance Exiting'!E133,'By Entrance Exiting'!E161,'By Entrance Exiting'!E189,'By Entrance Exiting'!E217,'By Entrance Exiting'!E245,'By Entrance Exiting'!E273,'By Entrance Exiting'!E301,'By Entrance Exiting'!E329,'By Entrance Exiting'!E357,'By Entrance Exiting'!E385)</f>
        <v>49</v>
      </c>
      <c r="F21" s="20">
        <f>SUM('By Entrance Exiting'!F21,'By Entrance Exiting'!F49,'By Entrance Exiting'!F77,'By Entrance Exiting'!F105,'By Entrance Exiting'!F133,'By Entrance Exiting'!F161,'By Entrance Exiting'!F189,'By Entrance Exiting'!F217,'By Entrance Exiting'!F245,'By Entrance Exiting'!F273,'By Entrance Exiting'!F301,'By Entrance Exiting'!F329,'By Entrance Exiting'!F357,'By Entrance Exiting'!F385)</f>
        <v>52</v>
      </c>
      <c r="G21" s="20">
        <f>SUM('By Entrance Exiting'!G21,'By Entrance Exiting'!G49,'By Entrance Exiting'!G77,'By Entrance Exiting'!G105,'By Entrance Exiting'!G133,'By Entrance Exiting'!G161,'By Entrance Exiting'!G189,'By Entrance Exiting'!G217,'By Entrance Exiting'!G245,'By Entrance Exiting'!G273,'By Entrance Exiting'!G301,'By Entrance Exiting'!G329,'By Entrance Exiting'!G357,'By Entrance Exiting'!G385)</f>
        <v>36</v>
      </c>
      <c r="H21" s="20">
        <f>SUM('By Entrance Exiting'!H21,'By Entrance Exiting'!H49,'By Entrance Exiting'!H77,'By Entrance Exiting'!H105,'By Entrance Exiting'!H133,'By Entrance Exiting'!H161,'By Entrance Exiting'!H189,'By Entrance Exiting'!H217,'By Entrance Exiting'!H245,'By Entrance Exiting'!H273,'By Entrance Exiting'!H301,'By Entrance Exiting'!H329,'By Entrance Exiting'!H357,'By Entrance Exiting'!H385)</f>
        <v>30</v>
      </c>
      <c r="I21" s="20">
        <f>SUM('By Entrance Exiting'!I21,'By Entrance Exiting'!I49,'By Entrance Exiting'!I77,'By Entrance Exiting'!I105,'By Entrance Exiting'!I133,'By Entrance Exiting'!I161,'By Entrance Exiting'!I189,'By Entrance Exiting'!I217,'By Entrance Exiting'!I245,'By Entrance Exiting'!I273,'By Entrance Exiting'!I301,'By Entrance Exiting'!I329,'By Entrance Exiting'!I357,'By Entrance Exiting'!I385)</f>
        <v>29</v>
      </c>
      <c r="J21" s="20">
        <f>SUM('By Entrance Exiting'!J21,'By Entrance Exiting'!J49,'By Entrance Exiting'!J77,'By Entrance Exiting'!J105,'By Entrance Exiting'!J133,'By Entrance Exiting'!J161,'By Entrance Exiting'!J189,'By Entrance Exiting'!J217,'By Entrance Exiting'!J245,'By Entrance Exiting'!J273,'By Entrance Exiting'!J301,'By Entrance Exiting'!J329,'By Entrance Exiting'!J357,'By Entrance Exiting'!J385)</f>
        <v>31</v>
      </c>
      <c r="K21" s="20">
        <f>SUM('By Entrance Exiting'!K21,'By Entrance Exiting'!K49,'By Entrance Exiting'!K77,'By Entrance Exiting'!K105,'By Entrance Exiting'!K133,'By Entrance Exiting'!K161,'By Entrance Exiting'!K189,'By Entrance Exiting'!K217,'By Entrance Exiting'!K245,'By Entrance Exiting'!K273,'By Entrance Exiting'!K301,'By Entrance Exiting'!K329,'By Entrance Exiting'!K357,'By Entrance Exiting'!K385)</f>
        <v>35</v>
      </c>
      <c r="L21" s="20">
        <f>SUM('By Entrance Exiting'!L21,'By Entrance Exiting'!L49,'By Entrance Exiting'!L77,'By Entrance Exiting'!L105,'By Entrance Exiting'!L133,'By Entrance Exiting'!L161,'By Entrance Exiting'!L189,'By Entrance Exiting'!L217,'By Entrance Exiting'!L245,'By Entrance Exiting'!L273,'By Entrance Exiting'!L301,'By Entrance Exiting'!L329,'By Entrance Exiting'!L357,'By Entrance Exiting'!L385)</f>
        <v>48</v>
      </c>
      <c r="M21" s="20">
        <f>SUM('By Entrance Exiting'!M21,'By Entrance Exiting'!M49,'By Entrance Exiting'!M77,'By Entrance Exiting'!M105,'By Entrance Exiting'!M133,'By Entrance Exiting'!M161,'By Entrance Exiting'!M189,'By Entrance Exiting'!M217,'By Entrance Exiting'!M245,'By Entrance Exiting'!M273,'By Entrance Exiting'!M301,'By Entrance Exiting'!M329,'By Entrance Exiting'!M357,'By Entrance Exiting'!M385)</f>
        <v>43</v>
      </c>
      <c r="N21" s="20">
        <f>SUM('By Entrance Exiting'!N21,'By Entrance Exiting'!N49,'By Entrance Exiting'!N77,'By Entrance Exiting'!N105,'By Entrance Exiting'!N133,'By Entrance Exiting'!N161,'By Entrance Exiting'!N189,'By Entrance Exiting'!N217,'By Entrance Exiting'!N245,'By Entrance Exiting'!N273,'By Entrance Exiting'!N301,'By Entrance Exiting'!N329,'By Entrance Exiting'!N357,'By Entrance Exiting'!N385)</f>
        <v>41</v>
      </c>
      <c r="O21" s="20">
        <f>SUM('By Entrance Exiting'!O21,'By Entrance Exiting'!O49,'By Entrance Exiting'!O77,'By Entrance Exiting'!O105,'By Entrance Exiting'!O133,'By Entrance Exiting'!O161,'By Entrance Exiting'!O189,'By Entrance Exiting'!O217,'By Entrance Exiting'!O245,'By Entrance Exiting'!O273,'By Entrance Exiting'!O301,'By Entrance Exiting'!O329,'By Entrance Exiting'!O357,'By Entrance Exiting'!O385)</f>
        <v>32</v>
      </c>
      <c r="P21" s="20">
        <f>SUM('By Entrance Exiting'!P21,'By Entrance Exiting'!P49,'By Entrance Exiting'!P77,'By Entrance Exiting'!P105,'By Entrance Exiting'!P133,'By Entrance Exiting'!P161,'By Entrance Exiting'!P189,'By Entrance Exiting'!P217,'By Entrance Exiting'!P245,'By Entrance Exiting'!P273,'By Entrance Exiting'!P301,'By Entrance Exiting'!P329,'By Entrance Exiting'!P357,'By Entrance Exiting'!P385)</f>
        <v>25</v>
      </c>
      <c r="Q21" s="20">
        <f>SUM('By Entrance Exiting'!Q21,'By Entrance Exiting'!Q49,'By Entrance Exiting'!Q77,'By Entrance Exiting'!Q105,'By Entrance Exiting'!Q133,'By Entrance Exiting'!Q161,'By Entrance Exiting'!Q189,'By Entrance Exiting'!Q217,'By Entrance Exiting'!Q245,'By Entrance Exiting'!Q273,'By Entrance Exiting'!Q301,'By Entrance Exiting'!Q329,'By Entrance Exiting'!Q357,'By Entrance Exiting'!Q385)</f>
        <v>20</v>
      </c>
      <c r="R21" s="20">
        <f>SUM('By Entrance Exiting'!R21,'By Entrance Exiting'!R49,'By Entrance Exiting'!R77,'By Entrance Exiting'!R105,'By Entrance Exiting'!R133,'By Entrance Exiting'!R161,'By Entrance Exiting'!R189,'By Entrance Exiting'!R217,'By Entrance Exiting'!R245,'By Entrance Exiting'!R273,'By Entrance Exiting'!R301,'By Entrance Exiting'!R329,'By Entrance Exiting'!R357,'By Entrance Exiting'!R385)</f>
        <v>19</v>
      </c>
      <c r="S21" s="14">
        <f t="shared" si="0"/>
        <v>558</v>
      </c>
    </row>
    <row r="22" spans="1:19" ht="12">
      <c r="A22" s="71"/>
      <c r="B22" s="11" t="s">
        <v>13</v>
      </c>
      <c r="C22" s="19">
        <f>SUM('By Entrance Exiting'!C22,'By Entrance Exiting'!C50,'By Entrance Exiting'!C78,'By Entrance Exiting'!C106,'By Entrance Exiting'!C134,'By Entrance Exiting'!C162,'By Entrance Exiting'!C190,'By Entrance Exiting'!C218,'By Entrance Exiting'!C246,'By Entrance Exiting'!C274,'By Entrance Exiting'!C302,'By Entrance Exiting'!C330,'By Entrance Exiting'!C358,'By Entrance Exiting'!C386)</f>
        <v>53</v>
      </c>
      <c r="D22" s="20">
        <f>SUM('By Entrance Exiting'!D22,'By Entrance Exiting'!D50,'By Entrance Exiting'!D78,'By Entrance Exiting'!D106,'By Entrance Exiting'!D134,'By Entrance Exiting'!D162,'By Entrance Exiting'!D190,'By Entrance Exiting'!D218,'By Entrance Exiting'!D246,'By Entrance Exiting'!D274,'By Entrance Exiting'!D302,'By Entrance Exiting'!D330,'By Entrance Exiting'!D358,'By Entrance Exiting'!D386)</f>
        <v>90</v>
      </c>
      <c r="E22" s="20">
        <f>SUM('By Entrance Exiting'!E22,'By Entrance Exiting'!E50,'By Entrance Exiting'!E78,'By Entrance Exiting'!E106,'By Entrance Exiting'!E134,'By Entrance Exiting'!E162,'By Entrance Exiting'!E190,'By Entrance Exiting'!E218,'By Entrance Exiting'!E246,'By Entrance Exiting'!E274,'By Entrance Exiting'!E302,'By Entrance Exiting'!E330,'By Entrance Exiting'!E358,'By Entrance Exiting'!E386)</f>
        <v>124</v>
      </c>
      <c r="F22" s="20">
        <f>SUM('By Entrance Exiting'!F22,'By Entrance Exiting'!F50,'By Entrance Exiting'!F78,'By Entrance Exiting'!F106,'By Entrance Exiting'!F134,'By Entrance Exiting'!F162,'By Entrance Exiting'!F190,'By Entrance Exiting'!F218,'By Entrance Exiting'!F246,'By Entrance Exiting'!F274,'By Entrance Exiting'!F302,'By Entrance Exiting'!F330,'By Entrance Exiting'!F358,'By Entrance Exiting'!F386)</f>
        <v>274</v>
      </c>
      <c r="G22" s="20">
        <f>SUM('By Entrance Exiting'!G22,'By Entrance Exiting'!G50,'By Entrance Exiting'!G78,'By Entrance Exiting'!G106,'By Entrance Exiting'!G134,'By Entrance Exiting'!G162,'By Entrance Exiting'!G190,'By Entrance Exiting'!G218,'By Entrance Exiting'!G246,'By Entrance Exiting'!G274,'By Entrance Exiting'!G302,'By Entrance Exiting'!G330,'By Entrance Exiting'!G358,'By Entrance Exiting'!G386)</f>
        <v>252</v>
      </c>
      <c r="H22" s="20">
        <f>SUM('By Entrance Exiting'!H22,'By Entrance Exiting'!H50,'By Entrance Exiting'!H78,'By Entrance Exiting'!H106,'By Entrance Exiting'!H134,'By Entrance Exiting'!H162,'By Entrance Exiting'!H190,'By Entrance Exiting'!H218,'By Entrance Exiting'!H246,'By Entrance Exiting'!H274,'By Entrance Exiting'!H302,'By Entrance Exiting'!H330,'By Entrance Exiting'!H358,'By Entrance Exiting'!H386)</f>
        <v>347</v>
      </c>
      <c r="I22" s="20">
        <f>SUM('By Entrance Exiting'!I22,'By Entrance Exiting'!I50,'By Entrance Exiting'!I78,'By Entrance Exiting'!I106,'By Entrance Exiting'!I134,'By Entrance Exiting'!I162,'By Entrance Exiting'!I190,'By Entrance Exiting'!I218,'By Entrance Exiting'!I246,'By Entrance Exiting'!I274,'By Entrance Exiting'!I302,'By Entrance Exiting'!I330,'By Entrance Exiting'!I358,'By Entrance Exiting'!I386)</f>
        <v>469</v>
      </c>
      <c r="J22" s="20">
        <f>SUM('By Entrance Exiting'!J22,'By Entrance Exiting'!J50,'By Entrance Exiting'!J78,'By Entrance Exiting'!J106,'By Entrance Exiting'!J134,'By Entrance Exiting'!J162,'By Entrance Exiting'!J190,'By Entrance Exiting'!J218,'By Entrance Exiting'!J246,'By Entrance Exiting'!J274,'By Entrance Exiting'!J302,'By Entrance Exiting'!J330,'By Entrance Exiting'!J358,'By Entrance Exiting'!J386)</f>
        <v>472</v>
      </c>
      <c r="K22" s="20">
        <f>SUM('By Entrance Exiting'!K22,'By Entrance Exiting'!K50,'By Entrance Exiting'!K78,'By Entrance Exiting'!K106,'By Entrance Exiting'!K134,'By Entrance Exiting'!K162,'By Entrance Exiting'!K190,'By Entrance Exiting'!K218,'By Entrance Exiting'!K246,'By Entrance Exiting'!K274,'By Entrance Exiting'!K302,'By Entrance Exiting'!K330,'By Entrance Exiting'!K358,'By Entrance Exiting'!K386)</f>
        <v>576</v>
      </c>
      <c r="L22" s="20">
        <f>SUM('By Entrance Exiting'!L22,'By Entrance Exiting'!L50,'By Entrance Exiting'!L78,'By Entrance Exiting'!L106,'By Entrance Exiting'!L134,'By Entrance Exiting'!L162,'By Entrance Exiting'!L190,'By Entrance Exiting'!L218,'By Entrance Exiting'!L246,'By Entrance Exiting'!L274,'By Entrance Exiting'!L302,'By Entrance Exiting'!L330,'By Entrance Exiting'!L358,'By Entrance Exiting'!L386)</f>
        <v>1139</v>
      </c>
      <c r="M22" s="20">
        <f>SUM('By Entrance Exiting'!M22,'By Entrance Exiting'!M50,'By Entrance Exiting'!M78,'By Entrance Exiting'!M106,'By Entrance Exiting'!M134,'By Entrance Exiting'!M162,'By Entrance Exiting'!M190,'By Entrance Exiting'!M218,'By Entrance Exiting'!M246,'By Entrance Exiting'!M274,'By Entrance Exiting'!M302,'By Entrance Exiting'!M330,'By Entrance Exiting'!M358,'By Entrance Exiting'!M386)</f>
        <v>1072</v>
      </c>
      <c r="N22" s="20">
        <f>SUM('By Entrance Exiting'!N22,'By Entrance Exiting'!N50,'By Entrance Exiting'!N78,'By Entrance Exiting'!N106,'By Entrance Exiting'!N134,'By Entrance Exiting'!N162,'By Entrance Exiting'!N190,'By Entrance Exiting'!N218,'By Entrance Exiting'!N246,'By Entrance Exiting'!N274,'By Entrance Exiting'!N302,'By Entrance Exiting'!N330,'By Entrance Exiting'!N358,'By Entrance Exiting'!N386)</f>
        <v>1025</v>
      </c>
      <c r="O22" s="20">
        <f>SUM('By Entrance Exiting'!O22,'By Entrance Exiting'!O50,'By Entrance Exiting'!O78,'By Entrance Exiting'!O106,'By Entrance Exiting'!O134,'By Entrance Exiting'!O162,'By Entrance Exiting'!O190,'By Entrance Exiting'!O218,'By Entrance Exiting'!O246,'By Entrance Exiting'!O274,'By Entrance Exiting'!O302,'By Entrance Exiting'!O330,'By Entrance Exiting'!O358,'By Entrance Exiting'!O386)</f>
        <v>831</v>
      </c>
      <c r="P22" s="20">
        <f>SUM('By Entrance Exiting'!P22,'By Entrance Exiting'!P50,'By Entrance Exiting'!P78,'By Entrance Exiting'!P106,'By Entrance Exiting'!P134,'By Entrance Exiting'!P162,'By Entrance Exiting'!P190,'By Entrance Exiting'!P218,'By Entrance Exiting'!P246,'By Entrance Exiting'!P274,'By Entrance Exiting'!P302,'By Entrance Exiting'!P330,'By Entrance Exiting'!P358,'By Entrance Exiting'!P386)</f>
        <v>554</v>
      </c>
      <c r="Q22" s="20">
        <f>SUM('By Entrance Exiting'!Q22,'By Entrance Exiting'!Q50,'By Entrance Exiting'!Q78,'By Entrance Exiting'!Q106,'By Entrance Exiting'!Q134,'By Entrance Exiting'!Q162,'By Entrance Exiting'!Q190,'By Entrance Exiting'!Q218,'By Entrance Exiting'!Q246,'By Entrance Exiting'!Q274,'By Entrance Exiting'!Q302,'By Entrance Exiting'!Q330,'By Entrance Exiting'!Q358,'By Entrance Exiting'!Q386)</f>
        <v>491</v>
      </c>
      <c r="R22" s="20">
        <f>SUM('By Entrance Exiting'!R22,'By Entrance Exiting'!R50,'By Entrance Exiting'!R78,'By Entrance Exiting'!R106,'By Entrance Exiting'!R134,'By Entrance Exiting'!R162,'By Entrance Exiting'!R190,'By Entrance Exiting'!R218,'By Entrance Exiting'!R246,'By Entrance Exiting'!R274,'By Entrance Exiting'!R302,'By Entrance Exiting'!R330,'By Entrance Exiting'!R358,'By Entrance Exiting'!R386)</f>
        <v>309</v>
      </c>
      <c r="S22" s="14">
        <f t="shared" si="0"/>
        <v>8078</v>
      </c>
    </row>
    <row r="23" spans="1:19" ht="12">
      <c r="A23" s="71"/>
      <c r="B23" s="21" t="s">
        <v>14</v>
      </c>
      <c r="C23" s="22">
        <f>SUM(C8,C10,C15,C17,C19,C21)</f>
        <v>274</v>
      </c>
      <c r="D23" s="23">
        <f aca="true" t="shared" si="1" ref="D23:R23">SUM(D8,D10,D15,D17,D19,D21)</f>
        <v>947</v>
      </c>
      <c r="E23" s="23">
        <f t="shared" si="1"/>
        <v>1205</v>
      </c>
      <c r="F23" s="23">
        <f t="shared" si="1"/>
        <v>1530</v>
      </c>
      <c r="G23" s="23">
        <f t="shared" si="1"/>
        <v>1634</v>
      </c>
      <c r="H23" s="23">
        <f t="shared" si="1"/>
        <v>2032</v>
      </c>
      <c r="I23" s="23">
        <f t="shared" si="1"/>
        <v>2169</v>
      </c>
      <c r="J23" s="23">
        <f t="shared" si="1"/>
        <v>1960</v>
      </c>
      <c r="K23" s="23">
        <f t="shared" si="1"/>
        <v>2568</v>
      </c>
      <c r="L23" s="23">
        <f t="shared" si="1"/>
        <v>3194</v>
      </c>
      <c r="M23" s="23">
        <f t="shared" si="1"/>
        <v>3687</v>
      </c>
      <c r="N23" s="23">
        <f t="shared" si="1"/>
        <v>3601</v>
      </c>
      <c r="O23" s="23">
        <f t="shared" si="1"/>
        <v>3108</v>
      </c>
      <c r="P23" s="23">
        <f t="shared" si="1"/>
        <v>2513</v>
      </c>
      <c r="Q23" s="23">
        <f t="shared" si="1"/>
        <v>1470</v>
      </c>
      <c r="R23" s="23">
        <f t="shared" si="1"/>
        <v>1088</v>
      </c>
      <c r="S23" s="24">
        <f t="shared" si="0"/>
        <v>32980</v>
      </c>
    </row>
    <row r="24" spans="1:19" ht="12">
      <c r="A24" s="71"/>
      <c r="B24" s="25" t="s">
        <v>192</v>
      </c>
      <c r="C24" s="26">
        <f>SUM(C7,C9,C11,C16,C18,C20,C22)</f>
        <v>359</v>
      </c>
      <c r="D24" s="27">
        <f aca="true" t="shared" si="2" ref="D24:R24">SUM(D7,D9,D11,D16,D18,D20,D22)</f>
        <v>1145</v>
      </c>
      <c r="E24" s="27">
        <f t="shared" si="2"/>
        <v>1503</v>
      </c>
      <c r="F24" s="27">
        <f t="shared" si="2"/>
        <v>2141</v>
      </c>
      <c r="G24" s="27">
        <f t="shared" si="2"/>
        <v>2331</v>
      </c>
      <c r="H24" s="27">
        <f t="shared" si="2"/>
        <v>3068</v>
      </c>
      <c r="I24" s="27">
        <f t="shared" si="2"/>
        <v>3513</v>
      </c>
      <c r="J24" s="27">
        <f t="shared" si="2"/>
        <v>3232</v>
      </c>
      <c r="K24" s="27">
        <f t="shared" si="2"/>
        <v>4089</v>
      </c>
      <c r="L24" s="27">
        <f t="shared" si="2"/>
        <v>5510</v>
      </c>
      <c r="M24" s="27">
        <f t="shared" si="2"/>
        <v>6242</v>
      </c>
      <c r="N24" s="27">
        <f t="shared" si="2"/>
        <v>5885</v>
      </c>
      <c r="O24" s="27">
        <f t="shared" si="2"/>
        <v>5109</v>
      </c>
      <c r="P24" s="27">
        <f t="shared" si="2"/>
        <v>3859</v>
      </c>
      <c r="Q24" s="27">
        <f t="shared" si="2"/>
        <v>2672</v>
      </c>
      <c r="R24" s="27">
        <f t="shared" si="2"/>
        <v>1817</v>
      </c>
      <c r="S24" s="28">
        <f t="shared" si="0"/>
        <v>52475</v>
      </c>
    </row>
    <row r="25" spans="1:19" ht="12">
      <c r="A25" s="71"/>
      <c r="B25" s="11" t="s">
        <v>15</v>
      </c>
      <c r="C25" s="19">
        <f>SUM('By Entrance Exiting'!C25,'By Entrance Exiting'!C53,'By Entrance Exiting'!C81,'By Entrance Exiting'!C109,'By Entrance Exiting'!C137,'By Entrance Exiting'!C165,'By Entrance Exiting'!C193,'By Entrance Exiting'!C221,'By Entrance Exiting'!C249,'By Entrance Exiting'!C277,'By Entrance Exiting'!C305,'By Entrance Exiting'!C333,'By Entrance Exiting'!C361,'By Entrance Exiting'!C389)</f>
        <v>19</v>
      </c>
      <c r="D25" s="20">
        <f>SUM('By Entrance Exiting'!D25,'By Entrance Exiting'!D53,'By Entrance Exiting'!D81,'By Entrance Exiting'!D109,'By Entrance Exiting'!D137,'By Entrance Exiting'!D165,'By Entrance Exiting'!D193,'By Entrance Exiting'!D221,'By Entrance Exiting'!D249,'By Entrance Exiting'!D277,'By Entrance Exiting'!D305,'By Entrance Exiting'!D333,'By Entrance Exiting'!D361,'By Entrance Exiting'!D389)</f>
        <v>44</v>
      </c>
      <c r="E25" s="20">
        <f>SUM('By Entrance Exiting'!E25,'By Entrance Exiting'!E53,'By Entrance Exiting'!E81,'By Entrance Exiting'!E109,'By Entrance Exiting'!E137,'By Entrance Exiting'!E165,'By Entrance Exiting'!E193,'By Entrance Exiting'!E221,'By Entrance Exiting'!E249,'By Entrance Exiting'!E277,'By Entrance Exiting'!E305,'By Entrance Exiting'!E333,'By Entrance Exiting'!E361,'By Entrance Exiting'!E389)</f>
        <v>66</v>
      </c>
      <c r="F25" s="20">
        <f>SUM('By Entrance Exiting'!F25,'By Entrance Exiting'!F53,'By Entrance Exiting'!F81,'By Entrance Exiting'!F109,'By Entrance Exiting'!F137,'By Entrance Exiting'!F165,'By Entrance Exiting'!F193,'By Entrance Exiting'!F221,'By Entrance Exiting'!F249,'By Entrance Exiting'!F277,'By Entrance Exiting'!F305,'By Entrance Exiting'!F333,'By Entrance Exiting'!F361,'By Entrance Exiting'!F389)</f>
        <v>80</v>
      </c>
      <c r="G25" s="20">
        <f>SUM('By Entrance Exiting'!G25,'By Entrance Exiting'!G53,'By Entrance Exiting'!G81,'By Entrance Exiting'!G109,'By Entrance Exiting'!G137,'By Entrance Exiting'!G165,'By Entrance Exiting'!G193,'By Entrance Exiting'!G221,'By Entrance Exiting'!G249,'By Entrance Exiting'!G277,'By Entrance Exiting'!G305,'By Entrance Exiting'!G333,'By Entrance Exiting'!G361,'By Entrance Exiting'!G389)</f>
        <v>121</v>
      </c>
      <c r="H25" s="20">
        <f>SUM('By Entrance Exiting'!H25,'By Entrance Exiting'!H53,'By Entrance Exiting'!H81,'By Entrance Exiting'!H109,'By Entrance Exiting'!H137,'By Entrance Exiting'!H165,'By Entrance Exiting'!H193,'By Entrance Exiting'!H221,'By Entrance Exiting'!H249,'By Entrance Exiting'!H277,'By Entrance Exiting'!H305,'By Entrance Exiting'!H333,'By Entrance Exiting'!H361,'By Entrance Exiting'!H389)</f>
        <v>76</v>
      </c>
      <c r="I25" s="20">
        <f>SUM('By Entrance Exiting'!I25,'By Entrance Exiting'!I53,'By Entrance Exiting'!I81,'By Entrance Exiting'!I109,'By Entrance Exiting'!I137,'By Entrance Exiting'!I165,'By Entrance Exiting'!I193,'By Entrance Exiting'!I221,'By Entrance Exiting'!I249,'By Entrance Exiting'!I277,'By Entrance Exiting'!I305,'By Entrance Exiting'!I333,'By Entrance Exiting'!I361,'By Entrance Exiting'!I389)</f>
        <v>82</v>
      </c>
      <c r="J25" s="20">
        <f>SUM('By Entrance Exiting'!J25,'By Entrance Exiting'!J53,'By Entrance Exiting'!J81,'By Entrance Exiting'!J109,'By Entrance Exiting'!J137,'By Entrance Exiting'!J165,'By Entrance Exiting'!J193,'By Entrance Exiting'!J221,'By Entrance Exiting'!J249,'By Entrance Exiting'!J277,'By Entrance Exiting'!J305,'By Entrance Exiting'!J333,'By Entrance Exiting'!J361,'By Entrance Exiting'!J389)</f>
        <v>103</v>
      </c>
      <c r="K25" s="20">
        <f>SUM('By Entrance Exiting'!K25,'By Entrance Exiting'!K53,'By Entrance Exiting'!K81,'By Entrance Exiting'!K109,'By Entrance Exiting'!K137,'By Entrance Exiting'!K165,'By Entrance Exiting'!K193,'By Entrance Exiting'!K221,'By Entrance Exiting'!K249,'By Entrance Exiting'!K277,'By Entrance Exiting'!K305,'By Entrance Exiting'!K333,'By Entrance Exiting'!K361,'By Entrance Exiting'!K389)</f>
        <v>122</v>
      </c>
      <c r="L25" s="20">
        <f>SUM('By Entrance Exiting'!L25,'By Entrance Exiting'!L53,'By Entrance Exiting'!L81,'By Entrance Exiting'!L109,'By Entrance Exiting'!L137,'By Entrance Exiting'!L165,'By Entrance Exiting'!L193,'By Entrance Exiting'!L221,'By Entrance Exiting'!L249,'By Entrance Exiting'!L277,'By Entrance Exiting'!L305,'By Entrance Exiting'!L333,'By Entrance Exiting'!L361,'By Entrance Exiting'!L389)</f>
        <v>85</v>
      </c>
      <c r="M25" s="20">
        <f>SUM('By Entrance Exiting'!M25,'By Entrance Exiting'!M53,'By Entrance Exiting'!M81,'By Entrance Exiting'!M109,'By Entrance Exiting'!M137,'By Entrance Exiting'!M165,'By Entrance Exiting'!M193,'By Entrance Exiting'!M221,'By Entrance Exiting'!M249,'By Entrance Exiting'!M277,'By Entrance Exiting'!M305,'By Entrance Exiting'!M333,'By Entrance Exiting'!M361,'By Entrance Exiting'!M389)</f>
        <v>44</v>
      </c>
      <c r="N25" s="20">
        <f>SUM('By Entrance Exiting'!N25,'By Entrance Exiting'!N53,'By Entrance Exiting'!N81,'By Entrance Exiting'!N109,'By Entrance Exiting'!N137,'By Entrance Exiting'!N165,'By Entrance Exiting'!N193,'By Entrance Exiting'!N221,'By Entrance Exiting'!N249,'By Entrance Exiting'!N277,'By Entrance Exiting'!N305,'By Entrance Exiting'!N333,'By Entrance Exiting'!N361,'By Entrance Exiting'!N389)</f>
        <v>32</v>
      </c>
      <c r="O25" s="20">
        <f>SUM('By Entrance Exiting'!O25,'By Entrance Exiting'!O53,'By Entrance Exiting'!O81,'By Entrance Exiting'!O109,'By Entrance Exiting'!O137,'By Entrance Exiting'!O165,'By Entrance Exiting'!O193,'By Entrance Exiting'!O221,'By Entrance Exiting'!O249,'By Entrance Exiting'!O277,'By Entrance Exiting'!O305,'By Entrance Exiting'!O333,'By Entrance Exiting'!O361,'By Entrance Exiting'!O389)</f>
        <v>31</v>
      </c>
      <c r="P25" s="20">
        <f>SUM('By Entrance Exiting'!P25,'By Entrance Exiting'!P53,'By Entrance Exiting'!P81,'By Entrance Exiting'!P109,'By Entrance Exiting'!P137,'By Entrance Exiting'!P165,'By Entrance Exiting'!P193,'By Entrance Exiting'!P221,'By Entrance Exiting'!P249,'By Entrance Exiting'!P277,'By Entrance Exiting'!P305,'By Entrance Exiting'!P333,'By Entrance Exiting'!P361,'By Entrance Exiting'!P389)</f>
        <v>21</v>
      </c>
      <c r="Q25" s="20">
        <f>SUM('By Entrance Exiting'!Q25,'By Entrance Exiting'!Q53,'By Entrance Exiting'!Q81,'By Entrance Exiting'!Q109,'By Entrance Exiting'!Q137,'By Entrance Exiting'!Q165,'By Entrance Exiting'!Q193,'By Entrance Exiting'!Q221,'By Entrance Exiting'!Q249,'By Entrance Exiting'!Q277,'By Entrance Exiting'!Q305,'By Entrance Exiting'!Q333,'By Entrance Exiting'!Q361,'By Entrance Exiting'!Q389)</f>
        <v>15</v>
      </c>
      <c r="R25" s="20">
        <f>SUM('By Entrance Exiting'!R25,'By Entrance Exiting'!R53,'By Entrance Exiting'!R81,'By Entrance Exiting'!R109,'By Entrance Exiting'!R137,'By Entrance Exiting'!R165,'By Entrance Exiting'!R193,'By Entrance Exiting'!R221,'By Entrance Exiting'!R249,'By Entrance Exiting'!R277,'By Entrance Exiting'!R305,'By Entrance Exiting'!R333,'By Entrance Exiting'!R361,'By Entrance Exiting'!R389)</f>
        <v>8</v>
      </c>
      <c r="S25" s="14">
        <f t="shared" si="0"/>
        <v>949</v>
      </c>
    </row>
    <row r="26" spans="1:19" ht="12">
      <c r="A26" s="71"/>
      <c r="B26" s="11" t="s">
        <v>16</v>
      </c>
      <c r="C26" s="19">
        <f>SUM('By Entrance Exiting'!C26,'By Entrance Exiting'!C54,'By Entrance Exiting'!C82,'By Entrance Exiting'!C110,'By Entrance Exiting'!C138,'By Entrance Exiting'!C166,'By Entrance Exiting'!C194,'By Entrance Exiting'!C222,'By Entrance Exiting'!C250,'By Entrance Exiting'!C278,'By Entrance Exiting'!C306,'By Entrance Exiting'!C334,'By Entrance Exiting'!C362,'By Entrance Exiting'!C390)</f>
        <v>21</v>
      </c>
      <c r="D26" s="20">
        <f>SUM('By Entrance Exiting'!D26,'By Entrance Exiting'!D54,'By Entrance Exiting'!D82,'By Entrance Exiting'!D110,'By Entrance Exiting'!D138,'By Entrance Exiting'!D166,'By Entrance Exiting'!D194,'By Entrance Exiting'!D222,'By Entrance Exiting'!D250,'By Entrance Exiting'!D278,'By Entrance Exiting'!D306,'By Entrance Exiting'!D334,'By Entrance Exiting'!D362,'By Entrance Exiting'!D390)</f>
        <v>50</v>
      </c>
      <c r="E26" s="20">
        <f>SUM('By Entrance Exiting'!E26,'By Entrance Exiting'!E54,'By Entrance Exiting'!E82,'By Entrance Exiting'!E110,'By Entrance Exiting'!E138,'By Entrance Exiting'!E166,'By Entrance Exiting'!E194,'By Entrance Exiting'!E222,'By Entrance Exiting'!E250,'By Entrance Exiting'!E278,'By Entrance Exiting'!E306,'By Entrance Exiting'!E334,'By Entrance Exiting'!E362,'By Entrance Exiting'!E390)</f>
        <v>71</v>
      </c>
      <c r="F26" s="20">
        <f>SUM('By Entrance Exiting'!F26,'By Entrance Exiting'!F54,'By Entrance Exiting'!F82,'By Entrance Exiting'!F110,'By Entrance Exiting'!F138,'By Entrance Exiting'!F166,'By Entrance Exiting'!F194,'By Entrance Exiting'!F222,'By Entrance Exiting'!F250,'By Entrance Exiting'!F278,'By Entrance Exiting'!F306,'By Entrance Exiting'!F334,'By Entrance Exiting'!F362,'By Entrance Exiting'!F390)</f>
        <v>84</v>
      </c>
      <c r="G26" s="20">
        <f>SUM('By Entrance Exiting'!G26,'By Entrance Exiting'!G54,'By Entrance Exiting'!G82,'By Entrance Exiting'!G110,'By Entrance Exiting'!G138,'By Entrance Exiting'!G166,'By Entrance Exiting'!G194,'By Entrance Exiting'!G222,'By Entrance Exiting'!G250,'By Entrance Exiting'!G278,'By Entrance Exiting'!G306,'By Entrance Exiting'!G334,'By Entrance Exiting'!G362,'By Entrance Exiting'!G390)</f>
        <v>130</v>
      </c>
      <c r="H26" s="20">
        <f>SUM('By Entrance Exiting'!H26,'By Entrance Exiting'!H54,'By Entrance Exiting'!H82,'By Entrance Exiting'!H110,'By Entrance Exiting'!H138,'By Entrance Exiting'!H166,'By Entrance Exiting'!H194,'By Entrance Exiting'!H222,'By Entrance Exiting'!H250,'By Entrance Exiting'!H278,'By Entrance Exiting'!H306,'By Entrance Exiting'!H334,'By Entrance Exiting'!H362,'By Entrance Exiting'!H390)</f>
        <v>87</v>
      </c>
      <c r="I26" s="20">
        <f>SUM('By Entrance Exiting'!I26,'By Entrance Exiting'!I54,'By Entrance Exiting'!I82,'By Entrance Exiting'!I110,'By Entrance Exiting'!I138,'By Entrance Exiting'!I166,'By Entrance Exiting'!I194,'By Entrance Exiting'!I222,'By Entrance Exiting'!I250,'By Entrance Exiting'!I278,'By Entrance Exiting'!I306,'By Entrance Exiting'!I334,'By Entrance Exiting'!I362,'By Entrance Exiting'!I390)</f>
        <v>95</v>
      </c>
      <c r="J26" s="20">
        <f>SUM('By Entrance Exiting'!J26,'By Entrance Exiting'!J54,'By Entrance Exiting'!J82,'By Entrance Exiting'!J110,'By Entrance Exiting'!J138,'By Entrance Exiting'!J166,'By Entrance Exiting'!J194,'By Entrance Exiting'!J222,'By Entrance Exiting'!J250,'By Entrance Exiting'!J278,'By Entrance Exiting'!J306,'By Entrance Exiting'!J334,'By Entrance Exiting'!J362,'By Entrance Exiting'!J390)</f>
        <v>121</v>
      </c>
      <c r="K26" s="20">
        <f>SUM('By Entrance Exiting'!K26,'By Entrance Exiting'!K54,'By Entrance Exiting'!K82,'By Entrance Exiting'!K110,'By Entrance Exiting'!K138,'By Entrance Exiting'!K166,'By Entrance Exiting'!K194,'By Entrance Exiting'!K222,'By Entrance Exiting'!K250,'By Entrance Exiting'!K278,'By Entrance Exiting'!K306,'By Entrance Exiting'!K334,'By Entrance Exiting'!K362,'By Entrance Exiting'!K390)</f>
        <v>141</v>
      </c>
      <c r="L26" s="20">
        <f>SUM('By Entrance Exiting'!L26,'By Entrance Exiting'!L54,'By Entrance Exiting'!L82,'By Entrance Exiting'!L110,'By Entrance Exiting'!L138,'By Entrance Exiting'!L166,'By Entrance Exiting'!L194,'By Entrance Exiting'!L222,'By Entrance Exiting'!L250,'By Entrance Exiting'!L278,'By Entrance Exiting'!L306,'By Entrance Exiting'!L334,'By Entrance Exiting'!L362,'By Entrance Exiting'!L390)</f>
        <v>97</v>
      </c>
      <c r="M26" s="20">
        <f>SUM('By Entrance Exiting'!M26,'By Entrance Exiting'!M54,'By Entrance Exiting'!M82,'By Entrance Exiting'!M110,'By Entrance Exiting'!M138,'By Entrance Exiting'!M166,'By Entrance Exiting'!M194,'By Entrance Exiting'!M222,'By Entrance Exiting'!M250,'By Entrance Exiting'!M278,'By Entrance Exiting'!M306,'By Entrance Exiting'!M334,'By Entrance Exiting'!M362,'By Entrance Exiting'!M390)</f>
        <v>50</v>
      </c>
      <c r="N26" s="20">
        <f>SUM('By Entrance Exiting'!N26,'By Entrance Exiting'!N54,'By Entrance Exiting'!N82,'By Entrance Exiting'!N110,'By Entrance Exiting'!N138,'By Entrance Exiting'!N166,'By Entrance Exiting'!N194,'By Entrance Exiting'!N222,'By Entrance Exiting'!N250,'By Entrance Exiting'!N278,'By Entrance Exiting'!N306,'By Entrance Exiting'!N334,'By Entrance Exiting'!N362,'By Entrance Exiting'!N390)</f>
        <v>35</v>
      </c>
      <c r="O26" s="20">
        <f>SUM('By Entrance Exiting'!O26,'By Entrance Exiting'!O54,'By Entrance Exiting'!O82,'By Entrance Exiting'!O110,'By Entrance Exiting'!O138,'By Entrance Exiting'!O166,'By Entrance Exiting'!O194,'By Entrance Exiting'!O222,'By Entrance Exiting'!O250,'By Entrance Exiting'!O278,'By Entrance Exiting'!O306,'By Entrance Exiting'!O334,'By Entrance Exiting'!O362,'By Entrance Exiting'!O390)</f>
        <v>36</v>
      </c>
      <c r="P26" s="20">
        <f>SUM('By Entrance Exiting'!P26,'By Entrance Exiting'!P54,'By Entrance Exiting'!P82,'By Entrance Exiting'!P110,'By Entrance Exiting'!P138,'By Entrance Exiting'!P166,'By Entrance Exiting'!P194,'By Entrance Exiting'!P222,'By Entrance Exiting'!P250,'By Entrance Exiting'!P278,'By Entrance Exiting'!P306,'By Entrance Exiting'!P334,'By Entrance Exiting'!P362,'By Entrance Exiting'!P390)</f>
        <v>27</v>
      </c>
      <c r="Q26" s="20">
        <f>SUM('By Entrance Exiting'!Q26,'By Entrance Exiting'!Q54,'By Entrance Exiting'!Q82,'By Entrance Exiting'!Q110,'By Entrance Exiting'!Q138,'By Entrance Exiting'!Q166,'By Entrance Exiting'!Q194,'By Entrance Exiting'!Q222,'By Entrance Exiting'!Q250,'By Entrance Exiting'!Q278,'By Entrance Exiting'!Q306,'By Entrance Exiting'!Q334,'By Entrance Exiting'!Q362,'By Entrance Exiting'!Q390)</f>
        <v>20</v>
      </c>
      <c r="R26" s="20">
        <f>SUM('By Entrance Exiting'!R26,'By Entrance Exiting'!R54,'By Entrance Exiting'!R82,'By Entrance Exiting'!R110,'By Entrance Exiting'!R138,'By Entrance Exiting'!R166,'By Entrance Exiting'!R194,'By Entrance Exiting'!R222,'By Entrance Exiting'!R250,'By Entrance Exiting'!R278,'By Entrance Exiting'!R306,'By Entrance Exiting'!R334,'By Entrance Exiting'!R362,'By Entrance Exiting'!R390)</f>
        <v>8</v>
      </c>
      <c r="S26" s="14">
        <f t="shared" si="0"/>
        <v>1073</v>
      </c>
    </row>
    <row r="27" spans="1:19" ht="12">
      <c r="A27" s="71"/>
      <c r="B27" s="15" t="s">
        <v>17</v>
      </c>
      <c r="C27" s="16">
        <f>SUM('By Entrance Exiting'!C27,'By Entrance Exiting'!C55,'By Entrance Exiting'!C83,'By Entrance Exiting'!C111,'By Entrance Exiting'!C139,'By Entrance Exiting'!C167,'By Entrance Exiting'!C195,'By Entrance Exiting'!C223,'By Entrance Exiting'!C251,'By Entrance Exiting'!C279,'By Entrance Exiting'!C307,'By Entrance Exiting'!C335,'By Entrance Exiting'!C363,'By Entrance Exiting'!C391)</f>
        <v>9</v>
      </c>
      <c r="D27" s="17">
        <f>SUM('By Entrance Exiting'!D27,'By Entrance Exiting'!D55,'By Entrance Exiting'!D83,'By Entrance Exiting'!D111,'By Entrance Exiting'!D139,'By Entrance Exiting'!D167,'By Entrance Exiting'!D195,'By Entrance Exiting'!D223,'By Entrance Exiting'!D251,'By Entrance Exiting'!D279,'By Entrance Exiting'!D307,'By Entrance Exiting'!D335,'By Entrance Exiting'!D363,'By Entrance Exiting'!D391)</f>
        <v>32</v>
      </c>
      <c r="E27" s="17">
        <f>SUM('By Entrance Exiting'!E27,'By Entrance Exiting'!E55,'By Entrance Exiting'!E83,'By Entrance Exiting'!E111,'By Entrance Exiting'!E139,'By Entrance Exiting'!E167,'By Entrance Exiting'!E195,'By Entrance Exiting'!E223,'By Entrance Exiting'!E251,'By Entrance Exiting'!E279,'By Entrance Exiting'!E307,'By Entrance Exiting'!E335,'By Entrance Exiting'!E363,'By Entrance Exiting'!E391)</f>
        <v>47</v>
      </c>
      <c r="F27" s="17">
        <f>SUM('By Entrance Exiting'!F27,'By Entrance Exiting'!F55,'By Entrance Exiting'!F83,'By Entrance Exiting'!F111,'By Entrance Exiting'!F139,'By Entrance Exiting'!F167,'By Entrance Exiting'!F195,'By Entrance Exiting'!F223,'By Entrance Exiting'!F251,'By Entrance Exiting'!F279,'By Entrance Exiting'!F307,'By Entrance Exiting'!F335,'By Entrance Exiting'!F363,'By Entrance Exiting'!F391)</f>
        <v>50</v>
      </c>
      <c r="G27" s="17">
        <f>SUM('By Entrance Exiting'!G27,'By Entrance Exiting'!G55,'By Entrance Exiting'!G83,'By Entrance Exiting'!G111,'By Entrance Exiting'!G139,'By Entrance Exiting'!G167,'By Entrance Exiting'!G195,'By Entrance Exiting'!G223,'By Entrance Exiting'!G251,'By Entrance Exiting'!G279,'By Entrance Exiting'!G307,'By Entrance Exiting'!G335,'By Entrance Exiting'!G363,'By Entrance Exiting'!G391)</f>
        <v>46</v>
      </c>
      <c r="H27" s="17">
        <f>SUM('By Entrance Exiting'!H27,'By Entrance Exiting'!H55,'By Entrance Exiting'!H83,'By Entrance Exiting'!H111,'By Entrance Exiting'!H139,'By Entrance Exiting'!H167,'By Entrance Exiting'!H195,'By Entrance Exiting'!H223,'By Entrance Exiting'!H251,'By Entrance Exiting'!H279,'By Entrance Exiting'!H307,'By Entrance Exiting'!H335,'By Entrance Exiting'!H363,'By Entrance Exiting'!H391)</f>
        <v>57</v>
      </c>
      <c r="I27" s="17">
        <f>SUM('By Entrance Exiting'!I27,'By Entrance Exiting'!I55,'By Entrance Exiting'!I83,'By Entrance Exiting'!I111,'By Entrance Exiting'!I139,'By Entrance Exiting'!I167,'By Entrance Exiting'!I195,'By Entrance Exiting'!I223,'By Entrance Exiting'!I251,'By Entrance Exiting'!I279,'By Entrance Exiting'!I307,'By Entrance Exiting'!I335,'By Entrance Exiting'!I363,'By Entrance Exiting'!I391)</f>
        <v>41</v>
      </c>
      <c r="J27" s="17">
        <f>SUM('By Entrance Exiting'!J27,'By Entrance Exiting'!J55,'By Entrance Exiting'!J83,'By Entrance Exiting'!J111,'By Entrance Exiting'!J139,'By Entrance Exiting'!J167,'By Entrance Exiting'!J195,'By Entrance Exiting'!J223,'By Entrance Exiting'!J251,'By Entrance Exiting'!J279,'By Entrance Exiting'!J307,'By Entrance Exiting'!J335,'By Entrance Exiting'!J363,'By Entrance Exiting'!J391)</f>
        <v>47</v>
      </c>
      <c r="K27" s="17">
        <f>SUM('By Entrance Exiting'!K27,'By Entrance Exiting'!K55,'By Entrance Exiting'!K83,'By Entrance Exiting'!K111,'By Entrance Exiting'!K139,'By Entrance Exiting'!K167,'By Entrance Exiting'!K195,'By Entrance Exiting'!K223,'By Entrance Exiting'!K251,'By Entrance Exiting'!K279,'By Entrance Exiting'!K307,'By Entrance Exiting'!K335,'By Entrance Exiting'!K363,'By Entrance Exiting'!K391)</f>
        <v>45</v>
      </c>
      <c r="L27" s="17">
        <f>SUM('By Entrance Exiting'!L27,'By Entrance Exiting'!L55,'By Entrance Exiting'!L83,'By Entrance Exiting'!L111,'By Entrance Exiting'!L139,'By Entrance Exiting'!L167,'By Entrance Exiting'!L195,'By Entrance Exiting'!L223,'By Entrance Exiting'!L251,'By Entrance Exiting'!L279,'By Entrance Exiting'!L307,'By Entrance Exiting'!L335,'By Entrance Exiting'!L363,'By Entrance Exiting'!L391)</f>
        <v>41</v>
      </c>
      <c r="M27" s="17">
        <f>SUM('By Entrance Exiting'!M27,'By Entrance Exiting'!M55,'By Entrance Exiting'!M83,'By Entrance Exiting'!M111,'By Entrance Exiting'!M139,'By Entrance Exiting'!M167,'By Entrance Exiting'!M195,'By Entrance Exiting'!M223,'By Entrance Exiting'!M251,'By Entrance Exiting'!M279,'By Entrance Exiting'!M307,'By Entrance Exiting'!M335,'By Entrance Exiting'!M363,'By Entrance Exiting'!M391)</f>
        <v>15</v>
      </c>
      <c r="N27" s="17">
        <f>SUM('By Entrance Exiting'!N27,'By Entrance Exiting'!N55,'By Entrance Exiting'!N83,'By Entrance Exiting'!N111,'By Entrance Exiting'!N139,'By Entrance Exiting'!N167,'By Entrance Exiting'!N195,'By Entrance Exiting'!N223,'By Entrance Exiting'!N251,'By Entrance Exiting'!N279,'By Entrance Exiting'!N307,'By Entrance Exiting'!N335,'By Entrance Exiting'!N363,'By Entrance Exiting'!N391)</f>
        <v>18</v>
      </c>
      <c r="O27" s="17">
        <f>SUM('By Entrance Exiting'!O27,'By Entrance Exiting'!O55,'By Entrance Exiting'!O83,'By Entrance Exiting'!O111,'By Entrance Exiting'!O139,'By Entrance Exiting'!O167,'By Entrance Exiting'!O195,'By Entrance Exiting'!O223,'By Entrance Exiting'!O251,'By Entrance Exiting'!O279,'By Entrance Exiting'!O307,'By Entrance Exiting'!O335,'By Entrance Exiting'!O363,'By Entrance Exiting'!O391)</f>
        <v>18</v>
      </c>
      <c r="P27" s="17">
        <f>SUM('By Entrance Exiting'!P27,'By Entrance Exiting'!P55,'By Entrance Exiting'!P83,'By Entrance Exiting'!P111,'By Entrance Exiting'!P139,'By Entrance Exiting'!P167,'By Entrance Exiting'!P195,'By Entrance Exiting'!P223,'By Entrance Exiting'!P251,'By Entrance Exiting'!P279,'By Entrance Exiting'!P307,'By Entrance Exiting'!P335,'By Entrance Exiting'!P363,'By Entrance Exiting'!P391)</f>
        <v>10</v>
      </c>
      <c r="Q27" s="17">
        <f>SUM('By Entrance Exiting'!Q27,'By Entrance Exiting'!Q55,'By Entrance Exiting'!Q83,'By Entrance Exiting'!Q111,'By Entrance Exiting'!Q139,'By Entrance Exiting'!Q167,'By Entrance Exiting'!Q195,'By Entrance Exiting'!Q223,'By Entrance Exiting'!Q251,'By Entrance Exiting'!Q279,'By Entrance Exiting'!Q307,'By Entrance Exiting'!Q335,'By Entrance Exiting'!Q363,'By Entrance Exiting'!Q391)</f>
        <v>8</v>
      </c>
      <c r="R27" s="17">
        <f>SUM('By Entrance Exiting'!R27,'By Entrance Exiting'!R55,'By Entrance Exiting'!R83,'By Entrance Exiting'!R111,'By Entrance Exiting'!R139,'By Entrance Exiting'!R167,'By Entrance Exiting'!R195,'By Entrance Exiting'!R223,'By Entrance Exiting'!R251,'By Entrance Exiting'!R279,'By Entrance Exiting'!R307,'By Entrance Exiting'!R335,'By Entrance Exiting'!R363,'By Entrance Exiting'!R391)</f>
        <v>6</v>
      </c>
      <c r="S27" s="18">
        <f t="shared" si="0"/>
        <v>490</v>
      </c>
    </row>
    <row r="28" spans="1:19" ht="12">
      <c r="A28" s="71"/>
      <c r="B28" s="15" t="s">
        <v>18</v>
      </c>
      <c r="C28" s="16">
        <f>SUM('By Entrance Exiting'!C28,'By Entrance Exiting'!C56,'By Entrance Exiting'!C84,'By Entrance Exiting'!C112,'By Entrance Exiting'!C140,'By Entrance Exiting'!C168,'By Entrance Exiting'!C196,'By Entrance Exiting'!C224,'By Entrance Exiting'!C252,'By Entrance Exiting'!C280,'By Entrance Exiting'!C308,'By Entrance Exiting'!C336,'By Entrance Exiting'!C364,'By Entrance Exiting'!C392)</f>
        <v>11</v>
      </c>
      <c r="D28" s="17">
        <f>SUM('By Entrance Exiting'!D28,'By Entrance Exiting'!D56,'By Entrance Exiting'!D84,'By Entrance Exiting'!D112,'By Entrance Exiting'!D140,'By Entrance Exiting'!D168,'By Entrance Exiting'!D196,'By Entrance Exiting'!D224,'By Entrance Exiting'!D252,'By Entrance Exiting'!D280,'By Entrance Exiting'!D308,'By Entrance Exiting'!D336,'By Entrance Exiting'!D364,'By Entrance Exiting'!D392)</f>
        <v>34</v>
      </c>
      <c r="E28" s="17">
        <f>SUM('By Entrance Exiting'!E28,'By Entrance Exiting'!E56,'By Entrance Exiting'!E84,'By Entrance Exiting'!E112,'By Entrance Exiting'!E140,'By Entrance Exiting'!E168,'By Entrance Exiting'!E196,'By Entrance Exiting'!E224,'By Entrance Exiting'!E252,'By Entrance Exiting'!E280,'By Entrance Exiting'!E308,'By Entrance Exiting'!E336,'By Entrance Exiting'!E364,'By Entrance Exiting'!E392)</f>
        <v>60</v>
      </c>
      <c r="F28" s="17">
        <f>SUM('By Entrance Exiting'!F28,'By Entrance Exiting'!F56,'By Entrance Exiting'!F84,'By Entrance Exiting'!F112,'By Entrance Exiting'!F140,'By Entrance Exiting'!F168,'By Entrance Exiting'!F196,'By Entrance Exiting'!F224,'By Entrance Exiting'!F252,'By Entrance Exiting'!F280,'By Entrance Exiting'!F308,'By Entrance Exiting'!F336,'By Entrance Exiting'!F364,'By Entrance Exiting'!F392)</f>
        <v>59</v>
      </c>
      <c r="G28" s="17">
        <f>SUM('By Entrance Exiting'!G28,'By Entrance Exiting'!G56,'By Entrance Exiting'!G84,'By Entrance Exiting'!G112,'By Entrance Exiting'!G140,'By Entrance Exiting'!G168,'By Entrance Exiting'!G196,'By Entrance Exiting'!G224,'By Entrance Exiting'!G252,'By Entrance Exiting'!G280,'By Entrance Exiting'!G308,'By Entrance Exiting'!G336,'By Entrance Exiting'!G364,'By Entrance Exiting'!G392)</f>
        <v>57</v>
      </c>
      <c r="H28" s="17">
        <f>SUM('By Entrance Exiting'!H28,'By Entrance Exiting'!H56,'By Entrance Exiting'!H84,'By Entrance Exiting'!H112,'By Entrance Exiting'!H140,'By Entrance Exiting'!H168,'By Entrance Exiting'!H196,'By Entrance Exiting'!H224,'By Entrance Exiting'!H252,'By Entrance Exiting'!H280,'By Entrance Exiting'!H308,'By Entrance Exiting'!H336,'By Entrance Exiting'!H364,'By Entrance Exiting'!H392)</f>
        <v>66</v>
      </c>
      <c r="I28" s="17">
        <f>SUM('By Entrance Exiting'!I28,'By Entrance Exiting'!I56,'By Entrance Exiting'!I84,'By Entrance Exiting'!I112,'By Entrance Exiting'!I140,'By Entrance Exiting'!I168,'By Entrance Exiting'!I196,'By Entrance Exiting'!I224,'By Entrance Exiting'!I252,'By Entrance Exiting'!I280,'By Entrance Exiting'!I308,'By Entrance Exiting'!I336,'By Entrance Exiting'!I364,'By Entrance Exiting'!I392)</f>
        <v>50</v>
      </c>
      <c r="J28" s="17">
        <f>SUM('By Entrance Exiting'!J28,'By Entrance Exiting'!J56,'By Entrance Exiting'!J84,'By Entrance Exiting'!J112,'By Entrance Exiting'!J140,'By Entrance Exiting'!J168,'By Entrance Exiting'!J196,'By Entrance Exiting'!J224,'By Entrance Exiting'!J252,'By Entrance Exiting'!J280,'By Entrance Exiting'!J308,'By Entrance Exiting'!J336,'By Entrance Exiting'!J364,'By Entrance Exiting'!J392)</f>
        <v>61</v>
      </c>
      <c r="K28" s="17">
        <f>SUM('By Entrance Exiting'!K28,'By Entrance Exiting'!K56,'By Entrance Exiting'!K84,'By Entrance Exiting'!K112,'By Entrance Exiting'!K140,'By Entrance Exiting'!K168,'By Entrance Exiting'!K196,'By Entrance Exiting'!K224,'By Entrance Exiting'!K252,'By Entrance Exiting'!K280,'By Entrance Exiting'!K308,'By Entrance Exiting'!K336,'By Entrance Exiting'!K364,'By Entrance Exiting'!K392)</f>
        <v>52</v>
      </c>
      <c r="L28" s="17">
        <f>SUM('By Entrance Exiting'!L28,'By Entrance Exiting'!L56,'By Entrance Exiting'!L84,'By Entrance Exiting'!L112,'By Entrance Exiting'!L140,'By Entrance Exiting'!L168,'By Entrance Exiting'!L196,'By Entrance Exiting'!L224,'By Entrance Exiting'!L252,'By Entrance Exiting'!L280,'By Entrance Exiting'!L308,'By Entrance Exiting'!L336,'By Entrance Exiting'!L364,'By Entrance Exiting'!L392)</f>
        <v>60</v>
      </c>
      <c r="M28" s="17">
        <f>SUM('By Entrance Exiting'!M28,'By Entrance Exiting'!M56,'By Entrance Exiting'!M84,'By Entrance Exiting'!M112,'By Entrance Exiting'!M140,'By Entrance Exiting'!M168,'By Entrance Exiting'!M196,'By Entrance Exiting'!M224,'By Entrance Exiting'!M252,'By Entrance Exiting'!M280,'By Entrance Exiting'!M308,'By Entrance Exiting'!M336,'By Entrance Exiting'!M364,'By Entrance Exiting'!M392)</f>
        <v>27</v>
      </c>
      <c r="N28" s="17">
        <f>SUM('By Entrance Exiting'!N28,'By Entrance Exiting'!N56,'By Entrance Exiting'!N84,'By Entrance Exiting'!N112,'By Entrance Exiting'!N140,'By Entrance Exiting'!N168,'By Entrance Exiting'!N196,'By Entrance Exiting'!N224,'By Entrance Exiting'!N252,'By Entrance Exiting'!N280,'By Entrance Exiting'!N308,'By Entrance Exiting'!N336,'By Entrance Exiting'!N364,'By Entrance Exiting'!N392)</f>
        <v>27</v>
      </c>
      <c r="O28" s="17">
        <f>SUM('By Entrance Exiting'!O28,'By Entrance Exiting'!O56,'By Entrance Exiting'!O84,'By Entrance Exiting'!O112,'By Entrance Exiting'!O140,'By Entrance Exiting'!O168,'By Entrance Exiting'!O196,'By Entrance Exiting'!O224,'By Entrance Exiting'!O252,'By Entrance Exiting'!O280,'By Entrance Exiting'!O308,'By Entrance Exiting'!O336,'By Entrance Exiting'!O364,'By Entrance Exiting'!O392)</f>
        <v>29</v>
      </c>
      <c r="P28" s="17">
        <f>SUM('By Entrance Exiting'!P28,'By Entrance Exiting'!P56,'By Entrance Exiting'!P84,'By Entrance Exiting'!P112,'By Entrance Exiting'!P140,'By Entrance Exiting'!P168,'By Entrance Exiting'!P196,'By Entrance Exiting'!P224,'By Entrance Exiting'!P252,'By Entrance Exiting'!P280,'By Entrance Exiting'!P308,'By Entrance Exiting'!P336,'By Entrance Exiting'!P364,'By Entrance Exiting'!P392)</f>
        <v>11</v>
      </c>
      <c r="Q28" s="17">
        <f>SUM('By Entrance Exiting'!Q28,'By Entrance Exiting'!Q56,'By Entrance Exiting'!Q84,'By Entrance Exiting'!Q112,'By Entrance Exiting'!Q140,'By Entrance Exiting'!Q168,'By Entrance Exiting'!Q196,'By Entrance Exiting'!Q224,'By Entrance Exiting'!Q252,'By Entrance Exiting'!Q280,'By Entrance Exiting'!Q308,'By Entrance Exiting'!Q336,'By Entrance Exiting'!Q364,'By Entrance Exiting'!Q392)</f>
        <v>8</v>
      </c>
      <c r="R28" s="17">
        <f>SUM('By Entrance Exiting'!R28,'By Entrance Exiting'!R56,'By Entrance Exiting'!R84,'By Entrance Exiting'!R112,'By Entrance Exiting'!R140,'By Entrance Exiting'!R168,'By Entrance Exiting'!R196,'By Entrance Exiting'!R224,'By Entrance Exiting'!R252,'By Entrance Exiting'!R280,'By Entrance Exiting'!R308,'By Entrance Exiting'!R336,'By Entrance Exiting'!R364,'By Entrance Exiting'!R392)</f>
        <v>6</v>
      </c>
      <c r="S28" s="18">
        <f t="shared" si="0"/>
        <v>618</v>
      </c>
    </row>
    <row r="29" spans="1:19" ht="12">
      <c r="A29" s="71"/>
      <c r="B29" s="11" t="s">
        <v>77</v>
      </c>
      <c r="C29" s="19">
        <f>SUM('By Entrance Exiting'!C29,'By Entrance Exiting'!C57,'By Entrance Exiting'!C85,'By Entrance Exiting'!C113,'By Entrance Exiting'!C141,'By Entrance Exiting'!C169,'By Entrance Exiting'!C197,'By Entrance Exiting'!C225,'By Entrance Exiting'!C253,'By Entrance Exiting'!C281,'By Entrance Exiting'!C309,'By Entrance Exiting'!C337,'By Entrance Exiting'!C365,'By Entrance Exiting'!C393)</f>
        <v>3</v>
      </c>
      <c r="D29" s="20">
        <f>SUM('By Entrance Exiting'!D29,'By Entrance Exiting'!D57,'By Entrance Exiting'!D85,'By Entrance Exiting'!D113,'By Entrance Exiting'!D141,'By Entrance Exiting'!D169,'By Entrance Exiting'!D197,'By Entrance Exiting'!D225,'By Entrance Exiting'!D253,'By Entrance Exiting'!D281,'By Entrance Exiting'!D309,'By Entrance Exiting'!D337,'By Entrance Exiting'!D365,'By Entrance Exiting'!D393)</f>
        <v>4</v>
      </c>
      <c r="E29" s="20">
        <f>SUM('By Entrance Exiting'!E29,'By Entrance Exiting'!E57,'By Entrance Exiting'!E85,'By Entrance Exiting'!E113,'By Entrance Exiting'!E141,'By Entrance Exiting'!E169,'By Entrance Exiting'!E197,'By Entrance Exiting'!E225,'By Entrance Exiting'!E253,'By Entrance Exiting'!E281,'By Entrance Exiting'!E309,'By Entrance Exiting'!E337,'By Entrance Exiting'!E365,'By Entrance Exiting'!E393)</f>
        <v>4</v>
      </c>
      <c r="F29" s="20">
        <f>SUM('By Entrance Exiting'!F29,'By Entrance Exiting'!F57,'By Entrance Exiting'!F85,'By Entrance Exiting'!F113,'By Entrance Exiting'!F141,'By Entrance Exiting'!F169,'By Entrance Exiting'!F197,'By Entrance Exiting'!F225,'By Entrance Exiting'!F253,'By Entrance Exiting'!F281,'By Entrance Exiting'!F309,'By Entrance Exiting'!F337,'By Entrance Exiting'!F365,'By Entrance Exiting'!F393)</f>
        <v>4</v>
      </c>
      <c r="G29" s="20">
        <f>SUM('By Entrance Exiting'!G29,'By Entrance Exiting'!G57,'By Entrance Exiting'!G85,'By Entrance Exiting'!G113,'By Entrance Exiting'!G141,'By Entrance Exiting'!G169,'By Entrance Exiting'!G197,'By Entrance Exiting'!G225,'By Entrance Exiting'!G253,'By Entrance Exiting'!G281,'By Entrance Exiting'!G309,'By Entrance Exiting'!G337,'By Entrance Exiting'!G365,'By Entrance Exiting'!G393)</f>
        <v>4</v>
      </c>
      <c r="H29" s="20">
        <f>SUM('By Entrance Exiting'!H29,'By Entrance Exiting'!H57,'By Entrance Exiting'!H85,'By Entrance Exiting'!H113,'By Entrance Exiting'!H141,'By Entrance Exiting'!H169,'By Entrance Exiting'!H197,'By Entrance Exiting'!H225,'By Entrance Exiting'!H253,'By Entrance Exiting'!H281,'By Entrance Exiting'!H309,'By Entrance Exiting'!H337,'By Entrance Exiting'!H365,'By Entrance Exiting'!H393)</f>
        <v>4</v>
      </c>
      <c r="I29" s="20">
        <f>SUM('By Entrance Exiting'!I29,'By Entrance Exiting'!I57,'By Entrance Exiting'!I85,'By Entrance Exiting'!I113,'By Entrance Exiting'!I141,'By Entrance Exiting'!I169,'By Entrance Exiting'!I197,'By Entrance Exiting'!I225,'By Entrance Exiting'!I253,'By Entrance Exiting'!I281,'By Entrance Exiting'!I309,'By Entrance Exiting'!I337,'By Entrance Exiting'!I365,'By Entrance Exiting'!I393)</f>
        <v>4</v>
      </c>
      <c r="J29" s="20">
        <f>SUM('By Entrance Exiting'!J29,'By Entrance Exiting'!J57,'By Entrance Exiting'!J85,'By Entrance Exiting'!J113,'By Entrance Exiting'!J141,'By Entrance Exiting'!J169,'By Entrance Exiting'!J197,'By Entrance Exiting'!J225,'By Entrance Exiting'!J253,'By Entrance Exiting'!J281,'By Entrance Exiting'!J309,'By Entrance Exiting'!J337,'By Entrance Exiting'!J365,'By Entrance Exiting'!J393)</f>
        <v>4</v>
      </c>
      <c r="K29" s="20">
        <f>SUM('By Entrance Exiting'!K29,'By Entrance Exiting'!K57,'By Entrance Exiting'!K85,'By Entrance Exiting'!K113,'By Entrance Exiting'!K141,'By Entrance Exiting'!K169,'By Entrance Exiting'!K197,'By Entrance Exiting'!K225,'By Entrance Exiting'!K253,'By Entrance Exiting'!K281,'By Entrance Exiting'!K309,'By Entrance Exiting'!K337,'By Entrance Exiting'!K365,'By Entrance Exiting'!K393)</f>
        <v>4</v>
      </c>
      <c r="L29" s="20">
        <f>SUM('By Entrance Exiting'!L29,'By Entrance Exiting'!L57,'By Entrance Exiting'!L85,'By Entrance Exiting'!L113,'By Entrance Exiting'!L141,'By Entrance Exiting'!L169,'By Entrance Exiting'!L197,'By Entrance Exiting'!L225,'By Entrance Exiting'!L253,'By Entrance Exiting'!L281,'By Entrance Exiting'!L309,'By Entrance Exiting'!L337,'By Entrance Exiting'!L365,'By Entrance Exiting'!L393)</f>
        <v>4</v>
      </c>
      <c r="M29" s="20">
        <f>SUM('By Entrance Exiting'!M29,'By Entrance Exiting'!M57,'By Entrance Exiting'!M85,'By Entrance Exiting'!M113,'By Entrance Exiting'!M141,'By Entrance Exiting'!M169,'By Entrance Exiting'!M197,'By Entrance Exiting'!M225,'By Entrance Exiting'!M253,'By Entrance Exiting'!M281,'By Entrance Exiting'!M309,'By Entrance Exiting'!M337,'By Entrance Exiting'!M365,'By Entrance Exiting'!M393)</f>
        <v>4</v>
      </c>
      <c r="N29" s="20">
        <f>SUM('By Entrance Exiting'!N29,'By Entrance Exiting'!N57,'By Entrance Exiting'!N85,'By Entrance Exiting'!N113,'By Entrance Exiting'!N141,'By Entrance Exiting'!N169,'By Entrance Exiting'!N197,'By Entrance Exiting'!N225,'By Entrance Exiting'!N253,'By Entrance Exiting'!N281,'By Entrance Exiting'!N309,'By Entrance Exiting'!N337,'By Entrance Exiting'!N365,'By Entrance Exiting'!N393)</f>
        <v>4</v>
      </c>
      <c r="O29" s="20">
        <f>SUM('By Entrance Exiting'!O29,'By Entrance Exiting'!O57,'By Entrance Exiting'!O85,'By Entrance Exiting'!O113,'By Entrance Exiting'!O141,'By Entrance Exiting'!O169,'By Entrance Exiting'!O197,'By Entrance Exiting'!O225,'By Entrance Exiting'!O253,'By Entrance Exiting'!O281,'By Entrance Exiting'!O309,'By Entrance Exiting'!O337,'By Entrance Exiting'!O365,'By Entrance Exiting'!O393)</f>
        <v>3</v>
      </c>
      <c r="P29" s="20">
        <f>SUM('By Entrance Exiting'!P29,'By Entrance Exiting'!P57,'By Entrance Exiting'!P85,'By Entrance Exiting'!P113,'By Entrance Exiting'!P141,'By Entrance Exiting'!P169,'By Entrance Exiting'!P197,'By Entrance Exiting'!P225,'By Entrance Exiting'!P253,'By Entrance Exiting'!P281,'By Entrance Exiting'!P309,'By Entrance Exiting'!P337,'By Entrance Exiting'!P365,'By Entrance Exiting'!P393)</f>
        <v>2</v>
      </c>
      <c r="Q29" s="20">
        <f>SUM('By Entrance Exiting'!Q29,'By Entrance Exiting'!Q57,'By Entrance Exiting'!Q85,'By Entrance Exiting'!Q113,'By Entrance Exiting'!Q141,'By Entrance Exiting'!Q169,'By Entrance Exiting'!Q197,'By Entrance Exiting'!Q225,'By Entrance Exiting'!Q253,'By Entrance Exiting'!Q281,'By Entrance Exiting'!Q309,'By Entrance Exiting'!Q337,'By Entrance Exiting'!Q365,'By Entrance Exiting'!Q393)</f>
        <v>2</v>
      </c>
      <c r="R29" s="20">
        <f>SUM('By Entrance Exiting'!R29,'By Entrance Exiting'!R57,'By Entrance Exiting'!R85,'By Entrance Exiting'!R113,'By Entrance Exiting'!R141,'By Entrance Exiting'!R169,'By Entrance Exiting'!R197,'By Entrance Exiting'!R225,'By Entrance Exiting'!R253,'By Entrance Exiting'!R281,'By Entrance Exiting'!R309,'By Entrance Exiting'!R337,'By Entrance Exiting'!R365,'By Entrance Exiting'!R393)</f>
        <v>0</v>
      </c>
      <c r="S29" s="14">
        <f t="shared" si="0"/>
        <v>54</v>
      </c>
    </row>
    <row r="30" spans="1:19" ht="12">
      <c r="A30" s="71"/>
      <c r="B30" s="11" t="s">
        <v>78</v>
      </c>
      <c r="C30" s="19">
        <f>SUM('By Entrance Exiting'!C30,'By Entrance Exiting'!C58,'By Entrance Exiting'!C86,'By Entrance Exiting'!C114,'By Entrance Exiting'!C142,'By Entrance Exiting'!C170,'By Entrance Exiting'!C198,'By Entrance Exiting'!C226,'By Entrance Exiting'!C254,'By Entrance Exiting'!C282,'By Entrance Exiting'!C310,'By Entrance Exiting'!C338,'By Entrance Exiting'!C366,'By Entrance Exiting'!C394)</f>
        <v>0</v>
      </c>
      <c r="D30" s="20">
        <f>SUM('By Entrance Exiting'!D30,'By Entrance Exiting'!D58,'By Entrance Exiting'!D86,'By Entrance Exiting'!D114,'By Entrance Exiting'!D142,'By Entrance Exiting'!D170,'By Entrance Exiting'!D198,'By Entrance Exiting'!D226,'By Entrance Exiting'!D254,'By Entrance Exiting'!D282,'By Entrance Exiting'!D310,'By Entrance Exiting'!D338,'By Entrance Exiting'!D366,'By Entrance Exiting'!D394)</f>
        <v>8</v>
      </c>
      <c r="E30" s="20">
        <f>SUM('By Entrance Exiting'!E30,'By Entrance Exiting'!E58,'By Entrance Exiting'!E86,'By Entrance Exiting'!E114,'By Entrance Exiting'!E142,'By Entrance Exiting'!E170,'By Entrance Exiting'!E198,'By Entrance Exiting'!E226,'By Entrance Exiting'!E254,'By Entrance Exiting'!E282,'By Entrance Exiting'!E310,'By Entrance Exiting'!E338,'By Entrance Exiting'!E366,'By Entrance Exiting'!E394)</f>
        <v>17</v>
      </c>
      <c r="F30" s="20">
        <f>SUM('By Entrance Exiting'!F30,'By Entrance Exiting'!F58,'By Entrance Exiting'!F86,'By Entrance Exiting'!F114,'By Entrance Exiting'!F142,'By Entrance Exiting'!F170,'By Entrance Exiting'!F198,'By Entrance Exiting'!F226,'By Entrance Exiting'!F254,'By Entrance Exiting'!F282,'By Entrance Exiting'!F310,'By Entrance Exiting'!F338,'By Entrance Exiting'!F366,'By Entrance Exiting'!F394)</f>
        <v>38</v>
      </c>
      <c r="G30" s="20">
        <f>SUM('By Entrance Exiting'!G30,'By Entrance Exiting'!G58,'By Entrance Exiting'!G86,'By Entrance Exiting'!G114,'By Entrance Exiting'!G142,'By Entrance Exiting'!G170,'By Entrance Exiting'!G198,'By Entrance Exiting'!G226,'By Entrance Exiting'!G254,'By Entrance Exiting'!G282,'By Entrance Exiting'!G310,'By Entrance Exiting'!G338,'By Entrance Exiting'!G366,'By Entrance Exiting'!G394)</f>
        <v>32</v>
      </c>
      <c r="H30" s="20">
        <f>SUM('By Entrance Exiting'!H30,'By Entrance Exiting'!H58,'By Entrance Exiting'!H86,'By Entrance Exiting'!H114,'By Entrance Exiting'!H142,'By Entrance Exiting'!H170,'By Entrance Exiting'!H198,'By Entrance Exiting'!H226,'By Entrance Exiting'!H254,'By Entrance Exiting'!H282,'By Entrance Exiting'!H310,'By Entrance Exiting'!H338,'By Entrance Exiting'!H366,'By Entrance Exiting'!H394)</f>
        <v>28</v>
      </c>
      <c r="I30" s="20">
        <f>SUM('By Entrance Exiting'!I30,'By Entrance Exiting'!I58,'By Entrance Exiting'!I86,'By Entrance Exiting'!I114,'By Entrance Exiting'!I142,'By Entrance Exiting'!I170,'By Entrance Exiting'!I198,'By Entrance Exiting'!I226,'By Entrance Exiting'!I254,'By Entrance Exiting'!I282,'By Entrance Exiting'!I310,'By Entrance Exiting'!I338,'By Entrance Exiting'!I366,'By Entrance Exiting'!I394)</f>
        <v>45</v>
      </c>
      <c r="J30" s="20">
        <f>SUM('By Entrance Exiting'!J30,'By Entrance Exiting'!J58,'By Entrance Exiting'!J86,'By Entrance Exiting'!J114,'By Entrance Exiting'!J142,'By Entrance Exiting'!J170,'By Entrance Exiting'!J198,'By Entrance Exiting'!J226,'By Entrance Exiting'!J254,'By Entrance Exiting'!J282,'By Entrance Exiting'!J310,'By Entrance Exiting'!J338,'By Entrance Exiting'!J366,'By Entrance Exiting'!J394)</f>
        <v>13</v>
      </c>
      <c r="K30" s="20">
        <f>SUM('By Entrance Exiting'!K30,'By Entrance Exiting'!K58,'By Entrance Exiting'!K86,'By Entrance Exiting'!K114,'By Entrance Exiting'!K142,'By Entrance Exiting'!K170,'By Entrance Exiting'!K198,'By Entrance Exiting'!K226,'By Entrance Exiting'!K254,'By Entrance Exiting'!K282,'By Entrance Exiting'!K310,'By Entrance Exiting'!K338,'By Entrance Exiting'!K366,'By Entrance Exiting'!K394)</f>
        <v>29</v>
      </c>
      <c r="L30" s="20">
        <f>SUM('By Entrance Exiting'!L30,'By Entrance Exiting'!L58,'By Entrance Exiting'!L86,'By Entrance Exiting'!L114,'By Entrance Exiting'!L142,'By Entrance Exiting'!L170,'By Entrance Exiting'!L198,'By Entrance Exiting'!L226,'By Entrance Exiting'!L254,'By Entrance Exiting'!L282,'By Entrance Exiting'!L310,'By Entrance Exiting'!L338,'By Entrance Exiting'!L366,'By Entrance Exiting'!L394)</f>
        <v>16</v>
      </c>
      <c r="M30" s="20">
        <f>SUM('By Entrance Exiting'!M30,'By Entrance Exiting'!M58,'By Entrance Exiting'!M86,'By Entrance Exiting'!M114,'By Entrance Exiting'!M142,'By Entrance Exiting'!M170,'By Entrance Exiting'!M198,'By Entrance Exiting'!M226,'By Entrance Exiting'!M254,'By Entrance Exiting'!M282,'By Entrance Exiting'!M310,'By Entrance Exiting'!M338,'By Entrance Exiting'!M366,'By Entrance Exiting'!M394)</f>
        <v>16</v>
      </c>
      <c r="N30" s="20">
        <f>SUM('By Entrance Exiting'!N30,'By Entrance Exiting'!N58,'By Entrance Exiting'!N86,'By Entrance Exiting'!N114,'By Entrance Exiting'!N142,'By Entrance Exiting'!N170,'By Entrance Exiting'!N198,'By Entrance Exiting'!N226,'By Entrance Exiting'!N254,'By Entrance Exiting'!N282,'By Entrance Exiting'!N310,'By Entrance Exiting'!N338,'By Entrance Exiting'!N366,'By Entrance Exiting'!N394)</f>
        <v>22</v>
      </c>
      <c r="O30" s="20">
        <f>SUM('By Entrance Exiting'!O30,'By Entrance Exiting'!O58,'By Entrance Exiting'!O86,'By Entrance Exiting'!O114,'By Entrance Exiting'!O142,'By Entrance Exiting'!O170,'By Entrance Exiting'!O198,'By Entrance Exiting'!O226,'By Entrance Exiting'!O254,'By Entrance Exiting'!O282,'By Entrance Exiting'!O310,'By Entrance Exiting'!O338,'By Entrance Exiting'!O366,'By Entrance Exiting'!O394)</f>
        <v>9</v>
      </c>
      <c r="P30" s="20">
        <f>SUM('By Entrance Exiting'!P30,'By Entrance Exiting'!P58,'By Entrance Exiting'!P86,'By Entrance Exiting'!P114,'By Entrance Exiting'!P142,'By Entrance Exiting'!P170,'By Entrance Exiting'!P198,'By Entrance Exiting'!P226,'By Entrance Exiting'!P254,'By Entrance Exiting'!P282,'By Entrance Exiting'!P310,'By Entrance Exiting'!P338,'By Entrance Exiting'!P366,'By Entrance Exiting'!P394)</f>
        <v>6</v>
      </c>
      <c r="Q30" s="20">
        <f>SUM('By Entrance Exiting'!Q30,'By Entrance Exiting'!Q58,'By Entrance Exiting'!Q86,'By Entrance Exiting'!Q114,'By Entrance Exiting'!Q142,'By Entrance Exiting'!Q170,'By Entrance Exiting'!Q198,'By Entrance Exiting'!Q226,'By Entrance Exiting'!Q254,'By Entrance Exiting'!Q282,'By Entrance Exiting'!Q310,'By Entrance Exiting'!Q338,'By Entrance Exiting'!Q366,'By Entrance Exiting'!Q394)</f>
        <v>5</v>
      </c>
      <c r="R30" s="20">
        <f>SUM('By Entrance Exiting'!R30,'By Entrance Exiting'!R58,'By Entrance Exiting'!R86,'By Entrance Exiting'!R114,'By Entrance Exiting'!R142,'By Entrance Exiting'!R170,'By Entrance Exiting'!R198,'By Entrance Exiting'!R226,'By Entrance Exiting'!R254,'By Entrance Exiting'!R282,'By Entrance Exiting'!R310,'By Entrance Exiting'!R338,'By Entrance Exiting'!R366,'By Entrance Exiting'!R394)</f>
        <v>0</v>
      </c>
      <c r="S30" s="14">
        <f t="shared" si="0"/>
        <v>284</v>
      </c>
    </row>
    <row r="31" spans="1:19" ht="12">
      <c r="A31" s="71"/>
      <c r="B31" s="21" t="s">
        <v>79</v>
      </c>
      <c r="C31" s="22">
        <f>SUM(C25,C27,C29)</f>
        <v>31</v>
      </c>
      <c r="D31" s="23">
        <f aca="true" t="shared" si="3" ref="D31:R31">SUM(D25,D27,D29)</f>
        <v>80</v>
      </c>
      <c r="E31" s="23">
        <f t="shared" si="3"/>
        <v>117</v>
      </c>
      <c r="F31" s="23">
        <f t="shared" si="3"/>
        <v>134</v>
      </c>
      <c r="G31" s="23">
        <f t="shared" si="3"/>
        <v>171</v>
      </c>
      <c r="H31" s="23">
        <f t="shared" si="3"/>
        <v>137</v>
      </c>
      <c r="I31" s="23">
        <f t="shared" si="3"/>
        <v>127</v>
      </c>
      <c r="J31" s="23">
        <f t="shared" si="3"/>
        <v>154</v>
      </c>
      <c r="K31" s="23">
        <f t="shared" si="3"/>
        <v>171</v>
      </c>
      <c r="L31" s="23">
        <f t="shared" si="3"/>
        <v>130</v>
      </c>
      <c r="M31" s="23">
        <f t="shared" si="3"/>
        <v>63</v>
      </c>
      <c r="N31" s="23">
        <f t="shared" si="3"/>
        <v>54</v>
      </c>
      <c r="O31" s="23">
        <f t="shared" si="3"/>
        <v>52</v>
      </c>
      <c r="P31" s="23">
        <f t="shared" si="3"/>
        <v>33</v>
      </c>
      <c r="Q31" s="23">
        <f t="shared" si="3"/>
        <v>25</v>
      </c>
      <c r="R31" s="23">
        <f t="shared" si="3"/>
        <v>14</v>
      </c>
      <c r="S31" s="24">
        <f t="shared" si="0"/>
        <v>1493</v>
      </c>
    </row>
    <row r="32" spans="1:19" ht="12">
      <c r="A32" s="71"/>
      <c r="B32" s="25" t="s">
        <v>193</v>
      </c>
      <c r="C32" s="26">
        <f>SUM(C26,C28,C30)</f>
        <v>32</v>
      </c>
      <c r="D32" s="27">
        <f aca="true" t="shared" si="4" ref="D32:R32">SUM(D26,D28,D30)</f>
        <v>92</v>
      </c>
      <c r="E32" s="27">
        <f t="shared" si="4"/>
        <v>148</v>
      </c>
      <c r="F32" s="27">
        <f t="shared" si="4"/>
        <v>181</v>
      </c>
      <c r="G32" s="27">
        <f t="shared" si="4"/>
        <v>219</v>
      </c>
      <c r="H32" s="27">
        <f t="shared" si="4"/>
        <v>181</v>
      </c>
      <c r="I32" s="27">
        <f t="shared" si="4"/>
        <v>190</v>
      </c>
      <c r="J32" s="27">
        <f t="shared" si="4"/>
        <v>195</v>
      </c>
      <c r="K32" s="27">
        <f t="shared" si="4"/>
        <v>222</v>
      </c>
      <c r="L32" s="27">
        <f t="shared" si="4"/>
        <v>173</v>
      </c>
      <c r="M32" s="27">
        <f t="shared" si="4"/>
        <v>93</v>
      </c>
      <c r="N32" s="27">
        <f t="shared" si="4"/>
        <v>84</v>
      </c>
      <c r="O32" s="27">
        <f t="shared" si="4"/>
        <v>74</v>
      </c>
      <c r="P32" s="27">
        <f t="shared" si="4"/>
        <v>44</v>
      </c>
      <c r="Q32" s="27">
        <f t="shared" si="4"/>
        <v>33</v>
      </c>
      <c r="R32" s="27">
        <f t="shared" si="4"/>
        <v>14</v>
      </c>
      <c r="S32" s="28">
        <f t="shared" si="0"/>
        <v>1975</v>
      </c>
    </row>
    <row r="33" spans="1:19" ht="12">
      <c r="A33" s="71"/>
      <c r="B33" s="21" t="s">
        <v>19</v>
      </c>
      <c r="C33" s="22">
        <f>SUM(C23,C31)</f>
        <v>305</v>
      </c>
      <c r="D33" s="23">
        <f aca="true" t="shared" si="5" ref="D33:R33">SUM(D23,D31)</f>
        <v>1027</v>
      </c>
      <c r="E33" s="23">
        <f t="shared" si="5"/>
        <v>1322</v>
      </c>
      <c r="F33" s="23">
        <f t="shared" si="5"/>
        <v>1664</v>
      </c>
      <c r="G33" s="23">
        <f t="shared" si="5"/>
        <v>1805</v>
      </c>
      <c r="H33" s="23">
        <f t="shared" si="5"/>
        <v>2169</v>
      </c>
      <c r="I33" s="23">
        <f t="shared" si="5"/>
        <v>2296</v>
      </c>
      <c r="J33" s="23">
        <f t="shared" si="5"/>
        <v>2114</v>
      </c>
      <c r="K33" s="23">
        <f t="shared" si="5"/>
        <v>2739</v>
      </c>
      <c r="L33" s="23">
        <f t="shared" si="5"/>
        <v>3324</v>
      </c>
      <c r="M33" s="23">
        <f t="shared" si="5"/>
        <v>3750</v>
      </c>
      <c r="N33" s="23">
        <f t="shared" si="5"/>
        <v>3655</v>
      </c>
      <c r="O33" s="23">
        <f t="shared" si="5"/>
        <v>3160</v>
      </c>
      <c r="P33" s="23">
        <f t="shared" si="5"/>
        <v>2546</v>
      </c>
      <c r="Q33" s="23">
        <f t="shared" si="5"/>
        <v>1495</v>
      </c>
      <c r="R33" s="23">
        <f t="shared" si="5"/>
        <v>1102</v>
      </c>
      <c r="S33" s="24">
        <f t="shared" si="0"/>
        <v>34473</v>
      </c>
    </row>
    <row r="34" spans="1:19" ht="12">
      <c r="A34" s="72"/>
      <c r="B34" s="25" t="s">
        <v>20</v>
      </c>
      <c r="C34" s="26">
        <f>SUM(C24,C32)</f>
        <v>391</v>
      </c>
      <c r="D34" s="27">
        <f aca="true" t="shared" si="6" ref="D34:R34">SUM(D24,D32)</f>
        <v>1237</v>
      </c>
      <c r="E34" s="27">
        <f t="shared" si="6"/>
        <v>1651</v>
      </c>
      <c r="F34" s="27">
        <f t="shared" si="6"/>
        <v>2322</v>
      </c>
      <c r="G34" s="27">
        <f t="shared" si="6"/>
        <v>2550</v>
      </c>
      <c r="H34" s="27">
        <f t="shared" si="6"/>
        <v>3249</v>
      </c>
      <c r="I34" s="27">
        <f t="shared" si="6"/>
        <v>3703</v>
      </c>
      <c r="J34" s="27">
        <f t="shared" si="6"/>
        <v>3427</v>
      </c>
      <c r="K34" s="27">
        <f t="shared" si="6"/>
        <v>4311</v>
      </c>
      <c r="L34" s="27">
        <f t="shared" si="6"/>
        <v>5683</v>
      </c>
      <c r="M34" s="27">
        <f t="shared" si="6"/>
        <v>6335</v>
      </c>
      <c r="N34" s="27">
        <f t="shared" si="6"/>
        <v>5969</v>
      </c>
      <c r="O34" s="27">
        <f t="shared" si="6"/>
        <v>5183</v>
      </c>
      <c r="P34" s="27">
        <f t="shared" si="6"/>
        <v>3903</v>
      </c>
      <c r="Q34" s="27">
        <f t="shared" si="6"/>
        <v>2705</v>
      </c>
      <c r="R34" s="27">
        <f t="shared" si="6"/>
        <v>1831</v>
      </c>
      <c r="S34" s="28">
        <f t="shared" si="0"/>
        <v>54450</v>
      </c>
    </row>
    <row r="35" spans="1:19" ht="12">
      <c r="A35" s="70" t="s">
        <v>136</v>
      </c>
      <c r="B35" s="11" t="s">
        <v>5</v>
      </c>
      <c r="C35" s="19">
        <f>SUM('By Entrance Exiting'!C399,'By Entrance Exiting'!C427,'By Entrance Exiting'!C455,'By Entrance Exiting'!C483,'By Entrance Exiting'!C511)</f>
        <v>11</v>
      </c>
      <c r="D35" s="20">
        <f>SUM('By Entrance Exiting'!D399,'By Entrance Exiting'!D427,'By Entrance Exiting'!D455,'By Entrance Exiting'!D483,'By Entrance Exiting'!D511)</f>
        <v>23</v>
      </c>
      <c r="E35" s="20">
        <f>SUM('By Entrance Exiting'!E399,'By Entrance Exiting'!E427,'By Entrance Exiting'!E455,'By Entrance Exiting'!E483,'By Entrance Exiting'!E511)</f>
        <v>17</v>
      </c>
      <c r="F35" s="20">
        <f>SUM('By Entrance Exiting'!F399,'By Entrance Exiting'!F427,'By Entrance Exiting'!F455,'By Entrance Exiting'!F483,'By Entrance Exiting'!F511)</f>
        <v>26</v>
      </c>
      <c r="G35" s="20">
        <f>SUM('By Entrance Exiting'!G399,'By Entrance Exiting'!G427,'By Entrance Exiting'!G455,'By Entrance Exiting'!G483,'By Entrance Exiting'!G511)</f>
        <v>32</v>
      </c>
      <c r="H35" s="20">
        <f>SUM('By Entrance Exiting'!H399,'By Entrance Exiting'!H427,'By Entrance Exiting'!H455,'By Entrance Exiting'!H483,'By Entrance Exiting'!H511)</f>
        <v>41</v>
      </c>
      <c r="I35" s="20">
        <f>SUM('By Entrance Exiting'!I399,'By Entrance Exiting'!I427,'By Entrance Exiting'!I455,'By Entrance Exiting'!I483,'By Entrance Exiting'!I511)</f>
        <v>52</v>
      </c>
      <c r="J35" s="20">
        <f>SUM('By Entrance Exiting'!J399,'By Entrance Exiting'!J427,'By Entrance Exiting'!J455,'By Entrance Exiting'!J483,'By Entrance Exiting'!J511)</f>
        <v>63</v>
      </c>
      <c r="K35" s="20">
        <f>SUM('By Entrance Exiting'!K399,'By Entrance Exiting'!K427,'By Entrance Exiting'!K455,'By Entrance Exiting'!K483,'By Entrance Exiting'!K511)</f>
        <v>73</v>
      </c>
      <c r="L35" s="20">
        <f>SUM('By Entrance Exiting'!L399,'By Entrance Exiting'!L427,'By Entrance Exiting'!L455,'By Entrance Exiting'!L483,'By Entrance Exiting'!L511)</f>
        <v>80</v>
      </c>
      <c r="M35" s="20">
        <f>SUM('By Entrance Exiting'!M399,'By Entrance Exiting'!M427,'By Entrance Exiting'!M455,'By Entrance Exiting'!M483,'By Entrance Exiting'!M511)</f>
        <v>79</v>
      </c>
      <c r="N35" s="20">
        <f>SUM('By Entrance Exiting'!N399,'By Entrance Exiting'!N427,'By Entrance Exiting'!N455,'By Entrance Exiting'!N483,'By Entrance Exiting'!N511)</f>
        <v>35</v>
      </c>
      <c r="O35" s="20">
        <f>SUM('By Entrance Exiting'!O399,'By Entrance Exiting'!O427,'By Entrance Exiting'!O455,'By Entrance Exiting'!O483,'By Entrance Exiting'!O511)</f>
        <v>41</v>
      </c>
      <c r="P35" s="20">
        <f>SUM('By Entrance Exiting'!P399,'By Entrance Exiting'!P427,'By Entrance Exiting'!P455,'By Entrance Exiting'!P483,'By Entrance Exiting'!P511)</f>
        <v>31</v>
      </c>
      <c r="Q35" s="20">
        <f>SUM('By Entrance Exiting'!Q399,'By Entrance Exiting'!Q427,'By Entrance Exiting'!Q455,'By Entrance Exiting'!Q483,'By Entrance Exiting'!Q511)</f>
        <v>19</v>
      </c>
      <c r="R35" s="20">
        <f>SUM('By Entrance Exiting'!R399,'By Entrance Exiting'!R427,'By Entrance Exiting'!R455,'By Entrance Exiting'!R483,'By Entrance Exiting'!R511)</f>
        <v>10</v>
      </c>
      <c r="S35" s="14">
        <f t="shared" si="0"/>
        <v>633</v>
      </c>
    </row>
    <row r="36" spans="1:19" ht="12">
      <c r="A36" s="71"/>
      <c r="B36" s="15" t="s">
        <v>6</v>
      </c>
      <c r="C36" s="16">
        <f>SUM('By Entrance Exiting'!C400,'By Entrance Exiting'!C428,'By Entrance Exiting'!C456,'By Entrance Exiting'!C484,'By Entrance Exiting'!C512)</f>
        <v>0</v>
      </c>
      <c r="D36" s="17">
        <f>SUM('By Entrance Exiting'!D400,'By Entrance Exiting'!D428,'By Entrance Exiting'!D456,'By Entrance Exiting'!D484,'By Entrance Exiting'!D512)</f>
        <v>1</v>
      </c>
      <c r="E36" s="17">
        <f>SUM('By Entrance Exiting'!E400,'By Entrance Exiting'!E428,'By Entrance Exiting'!E456,'By Entrance Exiting'!E484,'By Entrance Exiting'!E512)</f>
        <v>0</v>
      </c>
      <c r="F36" s="17">
        <f>SUM('By Entrance Exiting'!F400,'By Entrance Exiting'!F428,'By Entrance Exiting'!F456,'By Entrance Exiting'!F484,'By Entrance Exiting'!F512)</f>
        <v>1</v>
      </c>
      <c r="G36" s="17">
        <f>SUM('By Entrance Exiting'!G400,'By Entrance Exiting'!G428,'By Entrance Exiting'!G456,'By Entrance Exiting'!G484,'By Entrance Exiting'!G512)</f>
        <v>0</v>
      </c>
      <c r="H36" s="17">
        <f>SUM('By Entrance Exiting'!H400,'By Entrance Exiting'!H428,'By Entrance Exiting'!H456,'By Entrance Exiting'!H484,'By Entrance Exiting'!H512)</f>
        <v>2</v>
      </c>
      <c r="I36" s="17">
        <f>SUM('By Entrance Exiting'!I400,'By Entrance Exiting'!I428,'By Entrance Exiting'!I456,'By Entrance Exiting'!I484,'By Entrance Exiting'!I512)</f>
        <v>3</v>
      </c>
      <c r="J36" s="17">
        <f>SUM('By Entrance Exiting'!J400,'By Entrance Exiting'!J428,'By Entrance Exiting'!J456,'By Entrance Exiting'!J484,'By Entrance Exiting'!J512)</f>
        <v>2</v>
      </c>
      <c r="K36" s="17">
        <f>SUM('By Entrance Exiting'!K400,'By Entrance Exiting'!K428,'By Entrance Exiting'!K456,'By Entrance Exiting'!K484,'By Entrance Exiting'!K512)</f>
        <v>12</v>
      </c>
      <c r="L36" s="17">
        <f>SUM('By Entrance Exiting'!L400,'By Entrance Exiting'!L428,'By Entrance Exiting'!L456,'By Entrance Exiting'!L484,'By Entrance Exiting'!L512)</f>
        <v>12</v>
      </c>
      <c r="M36" s="17">
        <f>SUM('By Entrance Exiting'!M400,'By Entrance Exiting'!M428,'By Entrance Exiting'!M456,'By Entrance Exiting'!M484,'By Entrance Exiting'!M512)</f>
        <v>19</v>
      </c>
      <c r="N36" s="17">
        <f>SUM('By Entrance Exiting'!N400,'By Entrance Exiting'!N428,'By Entrance Exiting'!N456,'By Entrance Exiting'!N484,'By Entrance Exiting'!N512)</f>
        <v>14</v>
      </c>
      <c r="O36" s="17">
        <f>SUM('By Entrance Exiting'!O400,'By Entrance Exiting'!O428,'By Entrance Exiting'!O456,'By Entrance Exiting'!O484,'By Entrance Exiting'!O512)</f>
        <v>15</v>
      </c>
      <c r="P36" s="17">
        <f>SUM('By Entrance Exiting'!P400,'By Entrance Exiting'!P428,'By Entrance Exiting'!P456,'By Entrance Exiting'!P484,'By Entrance Exiting'!P512)</f>
        <v>13</v>
      </c>
      <c r="Q36" s="17">
        <f>SUM('By Entrance Exiting'!Q400,'By Entrance Exiting'!Q428,'By Entrance Exiting'!Q456,'By Entrance Exiting'!Q484,'By Entrance Exiting'!Q512)</f>
        <v>3</v>
      </c>
      <c r="R36" s="17">
        <f>SUM('By Entrance Exiting'!R400,'By Entrance Exiting'!R428,'By Entrance Exiting'!R456,'By Entrance Exiting'!R484,'By Entrance Exiting'!R512)</f>
        <v>2</v>
      </c>
      <c r="S36" s="18">
        <f t="shared" si="0"/>
        <v>99</v>
      </c>
    </row>
    <row r="37" spans="1:19" ht="12">
      <c r="A37" s="71"/>
      <c r="B37" s="15" t="s">
        <v>7</v>
      </c>
      <c r="C37" s="16">
        <f>SUM('By Entrance Exiting'!C401,'By Entrance Exiting'!C429,'By Entrance Exiting'!C457,'By Entrance Exiting'!C485,'By Entrance Exiting'!C513)</f>
        <v>0</v>
      </c>
      <c r="D37" s="17">
        <f>SUM('By Entrance Exiting'!D401,'By Entrance Exiting'!D429,'By Entrance Exiting'!D457,'By Entrance Exiting'!D485,'By Entrance Exiting'!D513)</f>
        <v>1</v>
      </c>
      <c r="E37" s="17">
        <f>SUM('By Entrance Exiting'!E401,'By Entrance Exiting'!E429,'By Entrance Exiting'!E457,'By Entrance Exiting'!E485,'By Entrance Exiting'!E513)</f>
        <v>0</v>
      </c>
      <c r="F37" s="17">
        <f>SUM('By Entrance Exiting'!F401,'By Entrance Exiting'!F429,'By Entrance Exiting'!F457,'By Entrance Exiting'!F485,'By Entrance Exiting'!F513)</f>
        <v>1</v>
      </c>
      <c r="G37" s="17">
        <f>SUM('By Entrance Exiting'!G401,'By Entrance Exiting'!G429,'By Entrance Exiting'!G457,'By Entrance Exiting'!G485,'By Entrance Exiting'!G513)</f>
        <v>0</v>
      </c>
      <c r="H37" s="17">
        <f>SUM('By Entrance Exiting'!H401,'By Entrance Exiting'!H429,'By Entrance Exiting'!H457,'By Entrance Exiting'!H485,'By Entrance Exiting'!H513)</f>
        <v>2</v>
      </c>
      <c r="I37" s="17">
        <f>SUM('By Entrance Exiting'!I401,'By Entrance Exiting'!I429,'By Entrance Exiting'!I457,'By Entrance Exiting'!I485,'By Entrance Exiting'!I513)</f>
        <v>3</v>
      </c>
      <c r="J37" s="17">
        <f>SUM('By Entrance Exiting'!J401,'By Entrance Exiting'!J429,'By Entrance Exiting'!J457,'By Entrance Exiting'!J485,'By Entrance Exiting'!J513)</f>
        <v>2</v>
      </c>
      <c r="K37" s="17">
        <f>SUM('By Entrance Exiting'!K401,'By Entrance Exiting'!K429,'By Entrance Exiting'!K457,'By Entrance Exiting'!K485,'By Entrance Exiting'!K513)</f>
        <v>12</v>
      </c>
      <c r="L37" s="17">
        <f>SUM('By Entrance Exiting'!L401,'By Entrance Exiting'!L429,'By Entrance Exiting'!L457,'By Entrance Exiting'!L485,'By Entrance Exiting'!L513)</f>
        <v>12</v>
      </c>
      <c r="M37" s="17">
        <f>SUM('By Entrance Exiting'!M401,'By Entrance Exiting'!M429,'By Entrance Exiting'!M457,'By Entrance Exiting'!M485,'By Entrance Exiting'!M513)</f>
        <v>19</v>
      </c>
      <c r="N37" s="17">
        <f>SUM('By Entrance Exiting'!N401,'By Entrance Exiting'!N429,'By Entrance Exiting'!N457,'By Entrance Exiting'!N485,'By Entrance Exiting'!N513)</f>
        <v>14</v>
      </c>
      <c r="O37" s="17">
        <f>SUM('By Entrance Exiting'!O401,'By Entrance Exiting'!O429,'By Entrance Exiting'!O457,'By Entrance Exiting'!O485,'By Entrance Exiting'!O513)</f>
        <v>15</v>
      </c>
      <c r="P37" s="17">
        <f>SUM('By Entrance Exiting'!P401,'By Entrance Exiting'!P429,'By Entrance Exiting'!P457,'By Entrance Exiting'!P485,'By Entrance Exiting'!P513)</f>
        <v>13</v>
      </c>
      <c r="Q37" s="17">
        <f>SUM('By Entrance Exiting'!Q401,'By Entrance Exiting'!Q429,'By Entrance Exiting'!Q457,'By Entrance Exiting'!Q485,'By Entrance Exiting'!Q513)</f>
        <v>3</v>
      </c>
      <c r="R37" s="17">
        <f>SUM('By Entrance Exiting'!R401,'By Entrance Exiting'!R429,'By Entrance Exiting'!R457,'By Entrance Exiting'!R485,'By Entrance Exiting'!R513)</f>
        <v>2</v>
      </c>
      <c r="S37" s="18">
        <f t="shared" si="0"/>
        <v>99</v>
      </c>
    </row>
    <row r="38" spans="1:19" ht="12">
      <c r="A38" s="71"/>
      <c r="B38" s="11" t="s">
        <v>72</v>
      </c>
      <c r="C38" s="19">
        <f>SUM('By Entrance Exiting'!C402,'By Entrance Exiting'!C430,'By Entrance Exiting'!C458,'By Entrance Exiting'!C486,'By Entrance Exiting'!C514)</f>
        <v>0</v>
      </c>
      <c r="D38" s="20">
        <f>SUM('By Entrance Exiting'!D402,'By Entrance Exiting'!D430,'By Entrance Exiting'!D458,'By Entrance Exiting'!D486,'By Entrance Exiting'!D514)</f>
        <v>3</v>
      </c>
      <c r="E38" s="20">
        <f>SUM('By Entrance Exiting'!E402,'By Entrance Exiting'!E430,'By Entrance Exiting'!E458,'By Entrance Exiting'!E486,'By Entrance Exiting'!E514)</f>
        <v>0</v>
      </c>
      <c r="F38" s="20">
        <f>SUM('By Entrance Exiting'!F402,'By Entrance Exiting'!F430,'By Entrance Exiting'!F458,'By Entrance Exiting'!F486,'By Entrance Exiting'!F514)</f>
        <v>3</v>
      </c>
      <c r="G38" s="20">
        <f>SUM('By Entrance Exiting'!G402,'By Entrance Exiting'!G430,'By Entrance Exiting'!G458,'By Entrance Exiting'!G486,'By Entrance Exiting'!G514)</f>
        <v>1</v>
      </c>
      <c r="H38" s="20">
        <f>SUM('By Entrance Exiting'!H402,'By Entrance Exiting'!H430,'By Entrance Exiting'!H458,'By Entrance Exiting'!H486,'By Entrance Exiting'!H514)</f>
        <v>1</v>
      </c>
      <c r="I38" s="20">
        <f>SUM('By Entrance Exiting'!I402,'By Entrance Exiting'!I430,'By Entrance Exiting'!I458,'By Entrance Exiting'!I486,'By Entrance Exiting'!I514)</f>
        <v>1</v>
      </c>
      <c r="J38" s="20">
        <f>SUM('By Entrance Exiting'!J402,'By Entrance Exiting'!J430,'By Entrance Exiting'!J458,'By Entrance Exiting'!J486,'By Entrance Exiting'!J514)</f>
        <v>0</v>
      </c>
      <c r="K38" s="20">
        <f>SUM('By Entrance Exiting'!K402,'By Entrance Exiting'!K430,'By Entrance Exiting'!K458,'By Entrance Exiting'!K486,'By Entrance Exiting'!K514)</f>
        <v>4</v>
      </c>
      <c r="L38" s="20">
        <f>SUM('By Entrance Exiting'!L402,'By Entrance Exiting'!L430,'By Entrance Exiting'!L458,'By Entrance Exiting'!L486,'By Entrance Exiting'!L514)</f>
        <v>3</v>
      </c>
      <c r="M38" s="20">
        <f>SUM('By Entrance Exiting'!M402,'By Entrance Exiting'!M430,'By Entrance Exiting'!M458,'By Entrance Exiting'!M486,'By Entrance Exiting'!M514)</f>
        <v>1</v>
      </c>
      <c r="N38" s="20">
        <f>SUM('By Entrance Exiting'!N402,'By Entrance Exiting'!N430,'By Entrance Exiting'!N458,'By Entrance Exiting'!N486,'By Entrance Exiting'!N514)</f>
        <v>2</v>
      </c>
      <c r="O38" s="20">
        <f>SUM('By Entrance Exiting'!O402,'By Entrance Exiting'!O430,'By Entrance Exiting'!O458,'By Entrance Exiting'!O486,'By Entrance Exiting'!O514)</f>
        <v>3</v>
      </c>
      <c r="P38" s="20">
        <f>SUM('By Entrance Exiting'!P402,'By Entrance Exiting'!P430,'By Entrance Exiting'!P458,'By Entrance Exiting'!P486,'By Entrance Exiting'!P514)</f>
        <v>1</v>
      </c>
      <c r="Q38" s="20">
        <f>SUM('By Entrance Exiting'!Q402,'By Entrance Exiting'!Q430,'By Entrance Exiting'!Q458,'By Entrance Exiting'!Q486,'By Entrance Exiting'!Q514)</f>
        <v>0</v>
      </c>
      <c r="R38" s="20">
        <f>SUM('By Entrance Exiting'!R402,'By Entrance Exiting'!R430,'By Entrance Exiting'!R458,'By Entrance Exiting'!R486,'By Entrance Exiting'!R514)</f>
        <v>1</v>
      </c>
      <c r="S38" s="14">
        <f t="shared" si="0"/>
        <v>24</v>
      </c>
    </row>
    <row r="39" spans="1:19" ht="12">
      <c r="A39" s="71"/>
      <c r="B39" s="11" t="s">
        <v>73</v>
      </c>
      <c r="C39" s="19">
        <f>SUM('By Entrance Exiting'!C403,'By Entrance Exiting'!C431,'By Entrance Exiting'!C459,'By Entrance Exiting'!C487,'By Entrance Exiting'!C515)</f>
        <v>0</v>
      </c>
      <c r="D39" s="20">
        <f>SUM('By Entrance Exiting'!D403,'By Entrance Exiting'!D431,'By Entrance Exiting'!D459,'By Entrance Exiting'!D487,'By Entrance Exiting'!D515)</f>
        <v>3</v>
      </c>
      <c r="E39" s="20">
        <f>SUM('By Entrance Exiting'!E403,'By Entrance Exiting'!E431,'By Entrance Exiting'!E459,'By Entrance Exiting'!E487,'By Entrance Exiting'!E515)</f>
        <v>0</v>
      </c>
      <c r="F39" s="20">
        <f>SUM('By Entrance Exiting'!F403,'By Entrance Exiting'!F431,'By Entrance Exiting'!F459,'By Entrance Exiting'!F487,'By Entrance Exiting'!F515)</f>
        <v>3</v>
      </c>
      <c r="G39" s="20">
        <f>SUM('By Entrance Exiting'!G403,'By Entrance Exiting'!G431,'By Entrance Exiting'!G459,'By Entrance Exiting'!G487,'By Entrance Exiting'!G515)</f>
        <v>1</v>
      </c>
      <c r="H39" s="20">
        <f>SUM('By Entrance Exiting'!H403,'By Entrance Exiting'!H431,'By Entrance Exiting'!H459,'By Entrance Exiting'!H487,'By Entrance Exiting'!H515)</f>
        <v>1</v>
      </c>
      <c r="I39" s="20">
        <f>SUM('By Entrance Exiting'!I403,'By Entrance Exiting'!I431,'By Entrance Exiting'!I459,'By Entrance Exiting'!I487,'By Entrance Exiting'!I515)</f>
        <v>1</v>
      </c>
      <c r="J39" s="20">
        <f>SUM('By Entrance Exiting'!J403,'By Entrance Exiting'!J431,'By Entrance Exiting'!J459,'By Entrance Exiting'!J487,'By Entrance Exiting'!J515)</f>
        <v>0</v>
      </c>
      <c r="K39" s="20">
        <f>SUM('By Entrance Exiting'!K403,'By Entrance Exiting'!K431,'By Entrance Exiting'!K459,'By Entrance Exiting'!K487,'By Entrance Exiting'!K515)</f>
        <v>4</v>
      </c>
      <c r="L39" s="20">
        <f>SUM('By Entrance Exiting'!L403,'By Entrance Exiting'!L431,'By Entrance Exiting'!L459,'By Entrance Exiting'!L487,'By Entrance Exiting'!L515)</f>
        <v>3</v>
      </c>
      <c r="M39" s="20">
        <f>SUM('By Entrance Exiting'!M403,'By Entrance Exiting'!M431,'By Entrance Exiting'!M459,'By Entrance Exiting'!M487,'By Entrance Exiting'!M515)</f>
        <v>1</v>
      </c>
      <c r="N39" s="20">
        <f>SUM('By Entrance Exiting'!N403,'By Entrance Exiting'!N431,'By Entrance Exiting'!N459,'By Entrance Exiting'!N487,'By Entrance Exiting'!N515)</f>
        <v>2</v>
      </c>
      <c r="O39" s="20">
        <f>SUM('By Entrance Exiting'!O403,'By Entrance Exiting'!O431,'By Entrance Exiting'!O459,'By Entrance Exiting'!O487,'By Entrance Exiting'!O515)</f>
        <v>3</v>
      </c>
      <c r="P39" s="20">
        <f>SUM('By Entrance Exiting'!P403,'By Entrance Exiting'!P431,'By Entrance Exiting'!P459,'By Entrance Exiting'!P487,'By Entrance Exiting'!P515)</f>
        <v>1</v>
      </c>
      <c r="Q39" s="20">
        <f>SUM('By Entrance Exiting'!Q403,'By Entrance Exiting'!Q431,'By Entrance Exiting'!Q459,'By Entrance Exiting'!Q487,'By Entrance Exiting'!Q515)</f>
        <v>0</v>
      </c>
      <c r="R39" s="20">
        <f>SUM('By Entrance Exiting'!R403,'By Entrance Exiting'!R431,'By Entrance Exiting'!R459,'By Entrance Exiting'!R487,'By Entrance Exiting'!R515)</f>
        <v>1</v>
      </c>
      <c r="S39" s="14">
        <f t="shared" si="0"/>
        <v>24</v>
      </c>
    </row>
    <row r="40" spans="1:19" ht="12">
      <c r="A40" s="71"/>
      <c r="B40" s="15" t="s">
        <v>87</v>
      </c>
      <c r="C40" s="16">
        <f>SUM('By Entrance Exiting'!C404,'By Entrance Exiting'!C432,'By Entrance Exiting'!C460,'By Entrance Exiting'!C488,'By Entrance Exiting'!C516)</f>
        <v>63</v>
      </c>
      <c r="D40" s="17">
        <f>SUM('By Entrance Exiting'!D404,'By Entrance Exiting'!D432,'By Entrance Exiting'!D460,'By Entrance Exiting'!D488,'By Entrance Exiting'!D516)</f>
        <v>255</v>
      </c>
      <c r="E40" s="17">
        <f>SUM('By Entrance Exiting'!E404,'By Entrance Exiting'!E432,'By Entrance Exiting'!E460,'By Entrance Exiting'!E488,'By Entrance Exiting'!E516)</f>
        <v>132</v>
      </c>
      <c r="F40" s="17">
        <f>SUM('By Entrance Exiting'!F404,'By Entrance Exiting'!F432,'By Entrance Exiting'!F460,'By Entrance Exiting'!F488,'By Entrance Exiting'!F516)</f>
        <v>139</v>
      </c>
      <c r="G40" s="17">
        <f>SUM('By Entrance Exiting'!G404,'By Entrance Exiting'!G432,'By Entrance Exiting'!G460,'By Entrance Exiting'!G488,'By Entrance Exiting'!G516)</f>
        <v>159</v>
      </c>
      <c r="H40" s="17">
        <f>SUM('By Entrance Exiting'!H404,'By Entrance Exiting'!H432,'By Entrance Exiting'!H460,'By Entrance Exiting'!H488,'By Entrance Exiting'!H516)</f>
        <v>231</v>
      </c>
      <c r="I40" s="17">
        <f>SUM('By Entrance Exiting'!I404,'By Entrance Exiting'!I432,'By Entrance Exiting'!I460,'By Entrance Exiting'!I488,'By Entrance Exiting'!I516)</f>
        <v>245</v>
      </c>
      <c r="J40" s="17">
        <f>SUM('By Entrance Exiting'!J404,'By Entrance Exiting'!J432,'By Entrance Exiting'!J460,'By Entrance Exiting'!J488,'By Entrance Exiting'!J516)</f>
        <v>233</v>
      </c>
      <c r="K40" s="17">
        <f>SUM('By Entrance Exiting'!K404,'By Entrance Exiting'!K432,'By Entrance Exiting'!K460,'By Entrance Exiting'!K488,'By Entrance Exiting'!K516)</f>
        <v>174</v>
      </c>
      <c r="L40" s="17">
        <f>SUM('By Entrance Exiting'!L404,'By Entrance Exiting'!L432,'By Entrance Exiting'!L460,'By Entrance Exiting'!L488,'By Entrance Exiting'!L516)</f>
        <v>284</v>
      </c>
      <c r="M40" s="17">
        <f>SUM('By Entrance Exiting'!M404,'By Entrance Exiting'!M432,'By Entrance Exiting'!M460,'By Entrance Exiting'!M488,'By Entrance Exiting'!M516)</f>
        <v>438</v>
      </c>
      <c r="N40" s="17">
        <f>SUM('By Entrance Exiting'!N404,'By Entrance Exiting'!N432,'By Entrance Exiting'!N460,'By Entrance Exiting'!N488,'By Entrance Exiting'!N516)</f>
        <v>315</v>
      </c>
      <c r="O40" s="17">
        <f>SUM('By Entrance Exiting'!O404,'By Entrance Exiting'!O432,'By Entrance Exiting'!O460,'By Entrance Exiting'!O488,'By Entrance Exiting'!O516)</f>
        <v>196</v>
      </c>
      <c r="P40" s="17">
        <f>SUM('By Entrance Exiting'!P404,'By Entrance Exiting'!P432,'By Entrance Exiting'!P460,'By Entrance Exiting'!P488,'By Entrance Exiting'!P516)</f>
        <v>170</v>
      </c>
      <c r="Q40" s="17">
        <f>SUM('By Entrance Exiting'!Q404,'By Entrance Exiting'!Q432,'By Entrance Exiting'!Q460,'By Entrance Exiting'!Q488,'By Entrance Exiting'!Q516)</f>
        <v>110</v>
      </c>
      <c r="R40" s="17">
        <f>SUM('By Entrance Exiting'!R404,'By Entrance Exiting'!R432,'By Entrance Exiting'!R460,'By Entrance Exiting'!R488,'By Entrance Exiting'!R516)</f>
        <v>58</v>
      </c>
      <c r="S40" s="18">
        <f t="shared" si="0"/>
        <v>3202</v>
      </c>
    </row>
    <row r="41" spans="1:19" ht="12">
      <c r="A41" s="71"/>
      <c r="B41" s="15" t="s">
        <v>88</v>
      </c>
      <c r="C41" s="16">
        <f>SUM('By Entrance Exiting'!C405,'By Entrance Exiting'!C433,'By Entrance Exiting'!C461,'By Entrance Exiting'!C489,'By Entrance Exiting'!C517)</f>
        <v>10</v>
      </c>
      <c r="D41" s="17">
        <f>SUM('By Entrance Exiting'!D405,'By Entrance Exiting'!D433,'By Entrance Exiting'!D461,'By Entrance Exiting'!D489,'By Entrance Exiting'!D517)</f>
        <v>16</v>
      </c>
      <c r="E41" s="17">
        <f>SUM('By Entrance Exiting'!E405,'By Entrance Exiting'!E433,'By Entrance Exiting'!E461,'By Entrance Exiting'!E489,'By Entrance Exiting'!E517)</f>
        <v>31</v>
      </c>
      <c r="F41" s="17">
        <f>SUM('By Entrance Exiting'!F405,'By Entrance Exiting'!F433,'By Entrance Exiting'!F461,'By Entrance Exiting'!F489,'By Entrance Exiting'!F517)</f>
        <v>29</v>
      </c>
      <c r="G41" s="17">
        <f>SUM('By Entrance Exiting'!G405,'By Entrance Exiting'!G433,'By Entrance Exiting'!G461,'By Entrance Exiting'!G489,'By Entrance Exiting'!G517)</f>
        <v>86</v>
      </c>
      <c r="H41" s="17">
        <f>SUM('By Entrance Exiting'!H405,'By Entrance Exiting'!H433,'By Entrance Exiting'!H461,'By Entrance Exiting'!H489,'By Entrance Exiting'!H517)</f>
        <v>73</v>
      </c>
      <c r="I41" s="17">
        <f>SUM('By Entrance Exiting'!I405,'By Entrance Exiting'!I433,'By Entrance Exiting'!I461,'By Entrance Exiting'!I489,'By Entrance Exiting'!I517)</f>
        <v>83</v>
      </c>
      <c r="J41" s="17">
        <f>SUM('By Entrance Exiting'!J405,'By Entrance Exiting'!J433,'By Entrance Exiting'!J461,'By Entrance Exiting'!J489,'By Entrance Exiting'!J517)</f>
        <v>64</v>
      </c>
      <c r="K41" s="17">
        <f>SUM('By Entrance Exiting'!K405,'By Entrance Exiting'!K433,'By Entrance Exiting'!K461,'By Entrance Exiting'!K489,'By Entrance Exiting'!K517)</f>
        <v>89</v>
      </c>
      <c r="L41" s="17">
        <f>SUM('By Entrance Exiting'!L405,'By Entrance Exiting'!L433,'By Entrance Exiting'!L461,'By Entrance Exiting'!L489,'By Entrance Exiting'!L517)</f>
        <v>94</v>
      </c>
      <c r="M41" s="17">
        <f>SUM('By Entrance Exiting'!M405,'By Entrance Exiting'!M433,'By Entrance Exiting'!M461,'By Entrance Exiting'!M489,'By Entrance Exiting'!M517)</f>
        <v>86</v>
      </c>
      <c r="N41" s="17">
        <f>SUM('By Entrance Exiting'!N405,'By Entrance Exiting'!N433,'By Entrance Exiting'!N461,'By Entrance Exiting'!N489,'By Entrance Exiting'!N517)</f>
        <v>37</v>
      </c>
      <c r="O41" s="17">
        <f>SUM('By Entrance Exiting'!O405,'By Entrance Exiting'!O433,'By Entrance Exiting'!O461,'By Entrance Exiting'!O489,'By Entrance Exiting'!O517)</f>
        <v>33</v>
      </c>
      <c r="P41" s="17">
        <f>SUM('By Entrance Exiting'!P405,'By Entrance Exiting'!P433,'By Entrance Exiting'!P461,'By Entrance Exiting'!P489,'By Entrance Exiting'!P517)</f>
        <v>33</v>
      </c>
      <c r="Q41" s="17">
        <f>SUM('By Entrance Exiting'!Q405,'By Entrance Exiting'!Q433,'By Entrance Exiting'!Q461,'By Entrance Exiting'!Q489,'By Entrance Exiting'!Q517)</f>
        <v>16</v>
      </c>
      <c r="R41" s="17">
        <f>SUM('By Entrance Exiting'!R405,'By Entrance Exiting'!R433,'By Entrance Exiting'!R461,'By Entrance Exiting'!R489,'By Entrance Exiting'!R517)</f>
        <v>13</v>
      </c>
      <c r="S41" s="18">
        <f t="shared" si="0"/>
        <v>793</v>
      </c>
    </row>
    <row r="42" spans="1:19" ht="12">
      <c r="A42" s="71"/>
      <c r="B42" s="15" t="s">
        <v>89</v>
      </c>
      <c r="C42" s="16">
        <f>SUM('By Entrance Exiting'!C406,'By Entrance Exiting'!C434,'By Entrance Exiting'!C462,'By Entrance Exiting'!C490,'By Entrance Exiting'!C518)</f>
        <v>23</v>
      </c>
      <c r="D42" s="17">
        <f>SUM('By Entrance Exiting'!D406,'By Entrance Exiting'!D434,'By Entrance Exiting'!D462,'By Entrance Exiting'!D490,'By Entrance Exiting'!D518)</f>
        <v>36</v>
      </c>
      <c r="E42" s="17">
        <f>SUM('By Entrance Exiting'!E406,'By Entrance Exiting'!E434,'By Entrance Exiting'!E462,'By Entrance Exiting'!E490,'By Entrance Exiting'!E518)</f>
        <v>70</v>
      </c>
      <c r="F42" s="17">
        <f>SUM('By Entrance Exiting'!F406,'By Entrance Exiting'!F434,'By Entrance Exiting'!F462,'By Entrance Exiting'!F490,'By Entrance Exiting'!F518)</f>
        <v>75</v>
      </c>
      <c r="G42" s="17">
        <f>SUM('By Entrance Exiting'!G406,'By Entrance Exiting'!G434,'By Entrance Exiting'!G462,'By Entrance Exiting'!G490,'By Entrance Exiting'!G518)</f>
        <v>196</v>
      </c>
      <c r="H42" s="17">
        <f>SUM('By Entrance Exiting'!H406,'By Entrance Exiting'!H434,'By Entrance Exiting'!H462,'By Entrance Exiting'!H490,'By Entrance Exiting'!H518)</f>
        <v>166</v>
      </c>
      <c r="I42" s="17">
        <f>SUM('By Entrance Exiting'!I406,'By Entrance Exiting'!I434,'By Entrance Exiting'!I462,'By Entrance Exiting'!I490,'By Entrance Exiting'!I518)</f>
        <v>193</v>
      </c>
      <c r="J42" s="17">
        <f>SUM('By Entrance Exiting'!J406,'By Entrance Exiting'!J434,'By Entrance Exiting'!J462,'By Entrance Exiting'!J490,'By Entrance Exiting'!J518)</f>
        <v>142</v>
      </c>
      <c r="K42" s="17">
        <f>SUM('By Entrance Exiting'!K406,'By Entrance Exiting'!K434,'By Entrance Exiting'!K462,'By Entrance Exiting'!K490,'By Entrance Exiting'!K518)</f>
        <v>199</v>
      </c>
      <c r="L42" s="17">
        <f>SUM('By Entrance Exiting'!L406,'By Entrance Exiting'!L434,'By Entrance Exiting'!L462,'By Entrance Exiting'!L490,'By Entrance Exiting'!L518)</f>
        <v>213</v>
      </c>
      <c r="M42" s="17">
        <f>SUM('By Entrance Exiting'!M406,'By Entrance Exiting'!M434,'By Entrance Exiting'!M462,'By Entrance Exiting'!M490,'By Entrance Exiting'!M518)</f>
        <v>190</v>
      </c>
      <c r="N42" s="17">
        <f>SUM('By Entrance Exiting'!N406,'By Entrance Exiting'!N434,'By Entrance Exiting'!N462,'By Entrance Exiting'!N490,'By Entrance Exiting'!N518)</f>
        <v>83</v>
      </c>
      <c r="O42" s="17">
        <f>SUM('By Entrance Exiting'!O406,'By Entrance Exiting'!O434,'By Entrance Exiting'!O462,'By Entrance Exiting'!O490,'By Entrance Exiting'!O518)</f>
        <v>71</v>
      </c>
      <c r="P42" s="17">
        <f>SUM('By Entrance Exiting'!P406,'By Entrance Exiting'!P434,'By Entrance Exiting'!P462,'By Entrance Exiting'!P490,'By Entrance Exiting'!P518)</f>
        <v>68</v>
      </c>
      <c r="Q42" s="17">
        <f>SUM('By Entrance Exiting'!Q406,'By Entrance Exiting'!Q434,'By Entrance Exiting'!Q462,'By Entrance Exiting'!Q490,'By Entrance Exiting'!Q518)</f>
        <v>34</v>
      </c>
      <c r="R42" s="17">
        <f>SUM('By Entrance Exiting'!R406,'By Entrance Exiting'!R434,'By Entrance Exiting'!R462,'By Entrance Exiting'!R490,'By Entrance Exiting'!R518)</f>
        <v>28</v>
      </c>
      <c r="S42" s="18">
        <f t="shared" si="0"/>
        <v>1787</v>
      </c>
    </row>
    <row r="43" spans="1:19" ht="12">
      <c r="A43" s="71"/>
      <c r="B43" s="15" t="s">
        <v>8</v>
      </c>
      <c r="C43" s="16">
        <f>SUM('By Entrance Exiting'!C407,'By Entrance Exiting'!C435,'By Entrance Exiting'!C463,'By Entrance Exiting'!C491,'By Entrance Exiting'!C519)</f>
        <v>73</v>
      </c>
      <c r="D43" s="17">
        <f>SUM('By Entrance Exiting'!D407,'By Entrance Exiting'!D435,'By Entrance Exiting'!D463,'By Entrance Exiting'!D491,'By Entrance Exiting'!D519)</f>
        <v>271</v>
      </c>
      <c r="E43" s="17">
        <f>SUM('By Entrance Exiting'!E407,'By Entrance Exiting'!E435,'By Entrance Exiting'!E463,'By Entrance Exiting'!E491,'By Entrance Exiting'!E519)</f>
        <v>163</v>
      </c>
      <c r="F43" s="17">
        <f>SUM('By Entrance Exiting'!F407,'By Entrance Exiting'!F435,'By Entrance Exiting'!F463,'By Entrance Exiting'!F491,'By Entrance Exiting'!F519)</f>
        <v>168</v>
      </c>
      <c r="G43" s="17">
        <f>SUM('By Entrance Exiting'!G407,'By Entrance Exiting'!G435,'By Entrance Exiting'!G463,'By Entrance Exiting'!G491,'By Entrance Exiting'!G519)</f>
        <v>245</v>
      </c>
      <c r="H43" s="17">
        <f>SUM('By Entrance Exiting'!H407,'By Entrance Exiting'!H435,'By Entrance Exiting'!H463,'By Entrance Exiting'!H491,'By Entrance Exiting'!H519)</f>
        <v>304</v>
      </c>
      <c r="I43" s="17">
        <f>SUM('By Entrance Exiting'!I407,'By Entrance Exiting'!I435,'By Entrance Exiting'!I463,'By Entrance Exiting'!I491,'By Entrance Exiting'!I519)</f>
        <v>328</v>
      </c>
      <c r="J43" s="17">
        <f>SUM('By Entrance Exiting'!J407,'By Entrance Exiting'!J435,'By Entrance Exiting'!J463,'By Entrance Exiting'!J491,'By Entrance Exiting'!J519)</f>
        <v>297</v>
      </c>
      <c r="K43" s="17">
        <f>SUM('By Entrance Exiting'!K407,'By Entrance Exiting'!K435,'By Entrance Exiting'!K463,'By Entrance Exiting'!K491,'By Entrance Exiting'!K519)</f>
        <v>263</v>
      </c>
      <c r="L43" s="17">
        <f>SUM('By Entrance Exiting'!L407,'By Entrance Exiting'!L435,'By Entrance Exiting'!L463,'By Entrance Exiting'!L491,'By Entrance Exiting'!L519)</f>
        <v>378</v>
      </c>
      <c r="M43" s="17">
        <f>SUM('By Entrance Exiting'!M407,'By Entrance Exiting'!M435,'By Entrance Exiting'!M463,'By Entrance Exiting'!M491,'By Entrance Exiting'!M519)</f>
        <v>524</v>
      </c>
      <c r="N43" s="17">
        <f>SUM('By Entrance Exiting'!N407,'By Entrance Exiting'!N435,'By Entrance Exiting'!N463,'By Entrance Exiting'!N491,'By Entrance Exiting'!N519)</f>
        <v>352</v>
      </c>
      <c r="O43" s="17">
        <f>SUM('By Entrance Exiting'!O407,'By Entrance Exiting'!O435,'By Entrance Exiting'!O463,'By Entrance Exiting'!O491,'By Entrance Exiting'!O519)</f>
        <v>229</v>
      </c>
      <c r="P43" s="17">
        <f>SUM('By Entrance Exiting'!P407,'By Entrance Exiting'!P435,'By Entrance Exiting'!P463,'By Entrance Exiting'!P491,'By Entrance Exiting'!P519)</f>
        <v>203</v>
      </c>
      <c r="Q43" s="17">
        <f>SUM('By Entrance Exiting'!Q407,'By Entrance Exiting'!Q435,'By Entrance Exiting'!Q463,'By Entrance Exiting'!Q491,'By Entrance Exiting'!Q519)</f>
        <v>126</v>
      </c>
      <c r="R43" s="17">
        <f>SUM('By Entrance Exiting'!R407,'By Entrance Exiting'!R435,'By Entrance Exiting'!R463,'By Entrance Exiting'!R491,'By Entrance Exiting'!R519)</f>
        <v>71</v>
      </c>
      <c r="S43" s="18">
        <f t="shared" si="0"/>
        <v>3995</v>
      </c>
    </row>
    <row r="44" spans="1:19" ht="12">
      <c r="A44" s="71"/>
      <c r="B44" s="15" t="s">
        <v>9</v>
      </c>
      <c r="C44" s="16">
        <f>SUM('By Entrance Exiting'!C408,'By Entrance Exiting'!C436,'By Entrance Exiting'!C464,'By Entrance Exiting'!C492,'By Entrance Exiting'!C520)</f>
        <v>86</v>
      </c>
      <c r="D44" s="17">
        <f>SUM('By Entrance Exiting'!D408,'By Entrance Exiting'!D436,'By Entrance Exiting'!D464,'By Entrance Exiting'!D492,'By Entrance Exiting'!D520)</f>
        <v>291</v>
      </c>
      <c r="E44" s="17">
        <f>SUM('By Entrance Exiting'!E408,'By Entrance Exiting'!E436,'By Entrance Exiting'!E464,'By Entrance Exiting'!E492,'By Entrance Exiting'!E520)</f>
        <v>202</v>
      </c>
      <c r="F44" s="17">
        <f>SUM('By Entrance Exiting'!F408,'By Entrance Exiting'!F436,'By Entrance Exiting'!F464,'By Entrance Exiting'!F492,'By Entrance Exiting'!F520)</f>
        <v>214</v>
      </c>
      <c r="G44" s="17">
        <f>SUM('By Entrance Exiting'!G408,'By Entrance Exiting'!G436,'By Entrance Exiting'!G464,'By Entrance Exiting'!G492,'By Entrance Exiting'!G520)</f>
        <v>355</v>
      </c>
      <c r="H44" s="17">
        <f>SUM('By Entrance Exiting'!H408,'By Entrance Exiting'!H436,'By Entrance Exiting'!H464,'By Entrance Exiting'!H492,'By Entrance Exiting'!H520)</f>
        <v>397</v>
      </c>
      <c r="I44" s="17">
        <f>SUM('By Entrance Exiting'!I408,'By Entrance Exiting'!I436,'By Entrance Exiting'!I464,'By Entrance Exiting'!I492,'By Entrance Exiting'!I520)</f>
        <v>438</v>
      </c>
      <c r="J44" s="17">
        <f>SUM('By Entrance Exiting'!J408,'By Entrance Exiting'!J436,'By Entrance Exiting'!J464,'By Entrance Exiting'!J492,'By Entrance Exiting'!J520)</f>
        <v>375</v>
      </c>
      <c r="K44" s="17">
        <f>SUM('By Entrance Exiting'!K408,'By Entrance Exiting'!K436,'By Entrance Exiting'!K464,'By Entrance Exiting'!K492,'By Entrance Exiting'!K520)</f>
        <v>373</v>
      </c>
      <c r="L44" s="17">
        <f>SUM('By Entrance Exiting'!L408,'By Entrance Exiting'!L436,'By Entrance Exiting'!L464,'By Entrance Exiting'!L492,'By Entrance Exiting'!L520)</f>
        <v>497</v>
      </c>
      <c r="M44" s="17">
        <f>SUM('By Entrance Exiting'!M408,'By Entrance Exiting'!M436,'By Entrance Exiting'!M464,'By Entrance Exiting'!M492,'By Entrance Exiting'!M520)</f>
        <v>628</v>
      </c>
      <c r="N44" s="17">
        <f>SUM('By Entrance Exiting'!N408,'By Entrance Exiting'!N436,'By Entrance Exiting'!N464,'By Entrance Exiting'!N492,'By Entrance Exiting'!N520)</f>
        <v>398</v>
      </c>
      <c r="O44" s="17">
        <f>SUM('By Entrance Exiting'!O408,'By Entrance Exiting'!O436,'By Entrance Exiting'!O464,'By Entrance Exiting'!O492,'By Entrance Exiting'!O520)</f>
        <v>267</v>
      </c>
      <c r="P44" s="17">
        <f>SUM('By Entrance Exiting'!P408,'By Entrance Exiting'!P436,'By Entrance Exiting'!P464,'By Entrance Exiting'!P492,'By Entrance Exiting'!P520)</f>
        <v>238</v>
      </c>
      <c r="Q44" s="17">
        <f>SUM('By Entrance Exiting'!Q408,'By Entrance Exiting'!Q436,'By Entrance Exiting'!Q464,'By Entrance Exiting'!Q492,'By Entrance Exiting'!Q520)</f>
        <v>144</v>
      </c>
      <c r="R44" s="17">
        <f>SUM('By Entrance Exiting'!R408,'By Entrance Exiting'!R436,'By Entrance Exiting'!R464,'By Entrance Exiting'!R492,'By Entrance Exiting'!R520)</f>
        <v>86</v>
      </c>
      <c r="S44" s="18">
        <f t="shared" si="0"/>
        <v>4989</v>
      </c>
    </row>
    <row r="45" spans="1:19" ht="12">
      <c r="A45" s="71"/>
      <c r="B45" s="11" t="s">
        <v>10</v>
      </c>
      <c r="C45" s="19">
        <f>SUM('By Entrance Exiting'!C409,'By Entrance Exiting'!C437,'By Entrance Exiting'!C465,'By Entrance Exiting'!C493,'By Entrance Exiting'!C521)</f>
        <v>0</v>
      </c>
      <c r="D45" s="20">
        <f>SUM('By Entrance Exiting'!D409,'By Entrance Exiting'!D437,'By Entrance Exiting'!D465,'By Entrance Exiting'!D493,'By Entrance Exiting'!D521)</f>
        <v>0</v>
      </c>
      <c r="E45" s="20">
        <f>SUM('By Entrance Exiting'!E409,'By Entrance Exiting'!E437,'By Entrance Exiting'!E465,'By Entrance Exiting'!E493,'By Entrance Exiting'!E521)</f>
        <v>0</v>
      </c>
      <c r="F45" s="20">
        <f>SUM('By Entrance Exiting'!F409,'By Entrance Exiting'!F437,'By Entrance Exiting'!F465,'By Entrance Exiting'!F493,'By Entrance Exiting'!F521)</f>
        <v>0</v>
      </c>
      <c r="G45" s="20">
        <f>SUM('By Entrance Exiting'!G409,'By Entrance Exiting'!G437,'By Entrance Exiting'!G465,'By Entrance Exiting'!G493,'By Entrance Exiting'!G521)</f>
        <v>0</v>
      </c>
      <c r="H45" s="20">
        <f>SUM('By Entrance Exiting'!H409,'By Entrance Exiting'!H437,'By Entrance Exiting'!H465,'By Entrance Exiting'!H493,'By Entrance Exiting'!H521)</f>
        <v>0</v>
      </c>
      <c r="I45" s="20">
        <f>SUM('By Entrance Exiting'!I409,'By Entrance Exiting'!I437,'By Entrance Exiting'!I465,'By Entrance Exiting'!I493,'By Entrance Exiting'!I521)</f>
        <v>0</v>
      </c>
      <c r="J45" s="20">
        <f>SUM('By Entrance Exiting'!J409,'By Entrance Exiting'!J437,'By Entrance Exiting'!J465,'By Entrance Exiting'!J493,'By Entrance Exiting'!J521)</f>
        <v>0</v>
      </c>
      <c r="K45" s="20">
        <f>SUM('By Entrance Exiting'!K409,'By Entrance Exiting'!K437,'By Entrance Exiting'!K465,'By Entrance Exiting'!K493,'By Entrance Exiting'!K521)</f>
        <v>0</v>
      </c>
      <c r="L45" s="20">
        <f>SUM('By Entrance Exiting'!L409,'By Entrance Exiting'!L437,'By Entrance Exiting'!L465,'By Entrance Exiting'!L493,'By Entrance Exiting'!L521)</f>
        <v>0</v>
      </c>
      <c r="M45" s="20">
        <f>SUM('By Entrance Exiting'!M409,'By Entrance Exiting'!M437,'By Entrance Exiting'!M465,'By Entrance Exiting'!M493,'By Entrance Exiting'!M521)</f>
        <v>0</v>
      </c>
      <c r="N45" s="20">
        <f>SUM('By Entrance Exiting'!N409,'By Entrance Exiting'!N437,'By Entrance Exiting'!N465,'By Entrance Exiting'!N493,'By Entrance Exiting'!N521)</f>
        <v>0</v>
      </c>
      <c r="O45" s="20">
        <f>SUM('By Entrance Exiting'!O409,'By Entrance Exiting'!O437,'By Entrance Exiting'!O465,'By Entrance Exiting'!O493,'By Entrance Exiting'!O521)</f>
        <v>0</v>
      </c>
      <c r="P45" s="20">
        <f>SUM('By Entrance Exiting'!P409,'By Entrance Exiting'!P437,'By Entrance Exiting'!P465,'By Entrance Exiting'!P493,'By Entrance Exiting'!P521)</f>
        <v>0</v>
      </c>
      <c r="Q45" s="20">
        <f>SUM('By Entrance Exiting'!Q409,'By Entrance Exiting'!Q437,'By Entrance Exiting'!Q465,'By Entrance Exiting'!Q493,'By Entrance Exiting'!Q521)</f>
        <v>0</v>
      </c>
      <c r="R45" s="20">
        <f>SUM('By Entrance Exiting'!R409,'By Entrance Exiting'!R437,'By Entrance Exiting'!R465,'By Entrance Exiting'!R493,'By Entrance Exiting'!R521)</f>
        <v>0</v>
      </c>
      <c r="S45" s="14">
        <f t="shared" si="0"/>
        <v>0</v>
      </c>
    </row>
    <row r="46" spans="1:19" ht="12">
      <c r="A46" s="71"/>
      <c r="B46" s="11" t="s">
        <v>11</v>
      </c>
      <c r="C46" s="19">
        <f>SUM('By Entrance Exiting'!C410,'By Entrance Exiting'!C438,'By Entrance Exiting'!C466,'By Entrance Exiting'!C494,'By Entrance Exiting'!C522)</f>
        <v>0</v>
      </c>
      <c r="D46" s="20">
        <f>SUM('By Entrance Exiting'!D410,'By Entrance Exiting'!D438,'By Entrance Exiting'!D466,'By Entrance Exiting'!D494,'By Entrance Exiting'!D522)</f>
        <v>0</v>
      </c>
      <c r="E46" s="20">
        <f>SUM('By Entrance Exiting'!E410,'By Entrance Exiting'!E438,'By Entrance Exiting'!E466,'By Entrance Exiting'!E494,'By Entrance Exiting'!E522)</f>
        <v>0</v>
      </c>
      <c r="F46" s="20">
        <f>SUM('By Entrance Exiting'!F410,'By Entrance Exiting'!F438,'By Entrance Exiting'!F466,'By Entrance Exiting'!F494,'By Entrance Exiting'!F522)</f>
        <v>0</v>
      </c>
      <c r="G46" s="20">
        <f>SUM('By Entrance Exiting'!G410,'By Entrance Exiting'!G438,'By Entrance Exiting'!G466,'By Entrance Exiting'!G494,'By Entrance Exiting'!G522)</f>
        <v>0</v>
      </c>
      <c r="H46" s="20">
        <f>SUM('By Entrance Exiting'!H410,'By Entrance Exiting'!H438,'By Entrance Exiting'!H466,'By Entrance Exiting'!H494,'By Entrance Exiting'!H522)</f>
        <v>0</v>
      </c>
      <c r="I46" s="20">
        <f>SUM('By Entrance Exiting'!I410,'By Entrance Exiting'!I438,'By Entrance Exiting'!I466,'By Entrance Exiting'!I494,'By Entrance Exiting'!I522)</f>
        <v>0</v>
      </c>
      <c r="J46" s="20">
        <f>SUM('By Entrance Exiting'!J410,'By Entrance Exiting'!J438,'By Entrance Exiting'!J466,'By Entrance Exiting'!J494,'By Entrance Exiting'!J522)</f>
        <v>0</v>
      </c>
      <c r="K46" s="20">
        <f>SUM('By Entrance Exiting'!K410,'By Entrance Exiting'!K438,'By Entrance Exiting'!K466,'By Entrance Exiting'!K494,'By Entrance Exiting'!K522)</f>
        <v>0</v>
      </c>
      <c r="L46" s="20">
        <f>SUM('By Entrance Exiting'!L410,'By Entrance Exiting'!L438,'By Entrance Exiting'!L466,'By Entrance Exiting'!L494,'By Entrance Exiting'!L522)</f>
        <v>0</v>
      </c>
      <c r="M46" s="20">
        <f>SUM('By Entrance Exiting'!M410,'By Entrance Exiting'!M438,'By Entrance Exiting'!M466,'By Entrance Exiting'!M494,'By Entrance Exiting'!M522)</f>
        <v>0</v>
      </c>
      <c r="N46" s="20">
        <f>SUM('By Entrance Exiting'!N410,'By Entrance Exiting'!N438,'By Entrance Exiting'!N466,'By Entrance Exiting'!N494,'By Entrance Exiting'!N522)</f>
        <v>0</v>
      </c>
      <c r="O46" s="20">
        <f>SUM('By Entrance Exiting'!O410,'By Entrance Exiting'!O438,'By Entrance Exiting'!O466,'By Entrance Exiting'!O494,'By Entrance Exiting'!O522)</f>
        <v>0</v>
      </c>
      <c r="P46" s="20">
        <f>SUM('By Entrance Exiting'!P410,'By Entrance Exiting'!P438,'By Entrance Exiting'!P466,'By Entrance Exiting'!P494,'By Entrance Exiting'!P522)</f>
        <v>0</v>
      </c>
      <c r="Q46" s="20">
        <f>SUM('By Entrance Exiting'!Q410,'By Entrance Exiting'!Q438,'By Entrance Exiting'!Q466,'By Entrance Exiting'!Q494,'By Entrance Exiting'!Q522)</f>
        <v>0</v>
      </c>
      <c r="R46" s="20">
        <f>SUM('By Entrance Exiting'!R410,'By Entrance Exiting'!R438,'By Entrance Exiting'!R466,'By Entrance Exiting'!R494,'By Entrance Exiting'!R522)</f>
        <v>0</v>
      </c>
      <c r="S46" s="14">
        <f t="shared" si="0"/>
        <v>0</v>
      </c>
    </row>
    <row r="47" spans="1:19" ht="12">
      <c r="A47" s="71"/>
      <c r="B47" s="15" t="s">
        <v>74</v>
      </c>
      <c r="C47" s="16">
        <f>SUM('By Entrance Exiting'!C411,'By Entrance Exiting'!C439,'By Entrance Exiting'!C467,'By Entrance Exiting'!C495,'By Entrance Exiting'!C523)</f>
        <v>1</v>
      </c>
      <c r="D47" s="17">
        <f>SUM('By Entrance Exiting'!D411,'By Entrance Exiting'!D439,'By Entrance Exiting'!D467,'By Entrance Exiting'!D495,'By Entrance Exiting'!D523)</f>
        <v>2</v>
      </c>
      <c r="E47" s="17">
        <f>SUM('By Entrance Exiting'!E411,'By Entrance Exiting'!E439,'By Entrance Exiting'!E467,'By Entrance Exiting'!E495,'By Entrance Exiting'!E523)</f>
        <v>2</v>
      </c>
      <c r="F47" s="17">
        <f>SUM('By Entrance Exiting'!F411,'By Entrance Exiting'!F439,'By Entrance Exiting'!F467,'By Entrance Exiting'!F495,'By Entrance Exiting'!F523)</f>
        <v>2</v>
      </c>
      <c r="G47" s="17">
        <f>SUM('By Entrance Exiting'!G411,'By Entrance Exiting'!G439,'By Entrance Exiting'!G467,'By Entrance Exiting'!G495,'By Entrance Exiting'!G523)</f>
        <v>2</v>
      </c>
      <c r="H47" s="17">
        <f>SUM('By Entrance Exiting'!H411,'By Entrance Exiting'!H439,'By Entrance Exiting'!H467,'By Entrance Exiting'!H495,'By Entrance Exiting'!H523)</f>
        <v>2</v>
      </c>
      <c r="I47" s="17">
        <f>SUM('By Entrance Exiting'!I411,'By Entrance Exiting'!I439,'By Entrance Exiting'!I467,'By Entrance Exiting'!I495,'By Entrance Exiting'!I523)</f>
        <v>2</v>
      </c>
      <c r="J47" s="17">
        <f>SUM('By Entrance Exiting'!J411,'By Entrance Exiting'!J439,'By Entrance Exiting'!J467,'By Entrance Exiting'!J495,'By Entrance Exiting'!J523)</f>
        <v>2</v>
      </c>
      <c r="K47" s="17">
        <f>SUM('By Entrance Exiting'!K411,'By Entrance Exiting'!K439,'By Entrance Exiting'!K467,'By Entrance Exiting'!K495,'By Entrance Exiting'!K523)</f>
        <v>2</v>
      </c>
      <c r="L47" s="17">
        <f>SUM('By Entrance Exiting'!L411,'By Entrance Exiting'!L439,'By Entrance Exiting'!L467,'By Entrance Exiting'!L495,'By Entrance Exiting'!L523)</f>
        <v>2</v>
      </c>
      <c r="M47" s="17">
        <f>SUM('By Entrance Exiting'!M411,'By Entrance Exiting'!M439,'By Entrance Exiting'!M467,'By Entrance Exiting'!M495,'By Entrance Exiting'!M523)</f>
        <v>2</v>
      </c>
      <c r="N47" s="17">
        <f>SUM('By Entrance Exiting'!N411,'By Entrance Exiting'!N439,'By Entrance Exiting'!N467,'By Entrance Exiting'!N495,'By Entrance Exiting'!N523)</f>
        <v>2</v>
      </c>
      <c r="O47" s="17">
        <f>SUM('By Entrance Exiting'!O411,'By Entrance Exiting'!O439,'By Entrance Exiting'!O467,'By Entrance Exiting'!O495,'By Entrance Exiting'!O523)</f>
        <v>2</v>
      </c>
      <c r="P47" s="17">
        <f>SUM('By Entrance Exiting'!P411,'By Entrance Exiting'!P439,'By Entrance Exiting'!P467,'By Entrance Exiting'!P495,'By Entrance Exiting'!P523)</f>
        <v>2</v>
      </c>
      <c r="Q47" s="17">
        <f>SUM('By Entrance Exiting'!Q411,'By Entrance Exiting'!Q439,'By Entrance Exiting'!Q467,'By Entrance Exiting'!Q495,'By Entrance Exiting'!Q523)</f>
        <v>2</v>
      </c>
      <c r="R47" s="17">
        <f>SUM('By Entrance Exiting'!R411,'By Entrance Exiting'!R439,'By Entrance Exiting'!R467,'By Entrance Exiting'!R495,'By Entrance Exiting'!R523)</f>
        <v>1</v>
      </c>
      <c r="S47" s="18">
        <f t="shared" si="0"/>
        <v>30</v>
      </c>
    </row>
    <row r="48" spans="1:19" ht="12">
      <c r="A48" s="71"/>
      <c r="B48" s="15" t="s">
        <v>75</v>
      </c>
      <c r="C48" s="16">
        <f>SUM('By Entrance Exiting'!C412,'By Entrance Exiting'!C440,'By Entrance Exiting'!C468,'By Entrance Exiting'!C496,'By Entrance Exiting'!C524)</f>
        <v>40</v>
      </c>
      <c r="D48" s="17">
        <f>SUM('By Entrance Exiting'!D412,'By Entrance Exiting'!D440,'By Entrance Exiting'!D468,'By Entrance Exiting'!D496,'By Entrance Exiting'!D524)</f>
        <v>72</v>
      </c>
      <c r="E48" s="17">
        <f>SUM('By Entrance Exiting'!E412,'By Entrance Exiting'!E440,'By Entrance Exiting'!E468,'By Entrance Exiting'!E496,'By Entrance Exiting'!E524)</f>
        <v>70</v>
      </c>
      <c r="F48" s="17">
        <f>SUM('By Entrance Exiting'!F412,'By Entrance Exiting'!F440,'By Entrance Exiting'!F468,'By Entrance Exiting'!F496,'By Entrance Exiting'!F524)</f>
        <v>72</v>
      </c>
      <c r="G48" s="17">
        <f>SUM('By Entrance Exiting'!G412,'By Entrance Exiting'!G440,'By Entrance Exiting'!G468,'By Entrance Exiting'!G496,'By Entrance Exiting'!G524)</f>
        <v>59</v>
      </c>
      <c r="H48" s="17">
        <f>SUM('By Entrance Exiting'!H412,'By Entrance Exiting'!H440,'By Entrance Exiting'!H468,'By Entrance Exiting'!H496,'By Entrance Exiting'!H524)</f>
        <v>24</v>
      </c>
      <c r="I48" s="17">
        <f>SUM('By Entrance Exiting'!I412,'By Entrance Exiting'!I440,'By Entrance Exiting'!I468,'By Entrance Exiting'!I496,'By Entrance Exiting'!I524)</f>
        <v>9</v>
      </c>
      <c r="J48" s="17">
        <f>SUM('By Entrance Exiting'!J412,'By Entrance Exiting'!J440,'By Entrance Exiting'!J468,'By Entrance Exiting'!J496,'By Entrance Exiting'!J524)</f>
        <v>18</v>
      </c>
      <c r="K48" s="17">
        <f>SUM('By Entrance Exiting'!K412,'By Entrance Exiting'!K440,'By Entrance Exiting'!K468,'By Entrance Exiting'!K496,'By Entrance Exiting'!K524)</f>
        <v>13</v>
      </c>
      <c r="L48" s="17">
        <f>SUM('By Entrance Exiting'!L412,'By Entrance Exiting'!L440,'By Entrance Exiting'!L468,'By Entrance Exiting'!L496,'By Entrance Exiting'!L524)</f>
        <v>13</v>
      </c>
      <c r="M48" s="17">
        <f>SUM('By Entrance Exiting'!M412,'By Entrance Exiting'!M440,'By Entrance Exiting'!M468,'By Entrance Exiting'!M496,'By Entrance Exiting'!M524)</f>
        <v>21</v>
      </c>
      <c r="N48" s="17">
        <f>SUM('By Entrance Exiting'!N412,'By Entrance Exiting'!N440,'By Entrance Exiting'!N468,'By Entrance Exiting'!N496,'By Entrance Exiting'!N524)</f>
        <v>6</v>
      </c>
      <c r="O48" s="17">
        <f>SUM('By Entrance Exiting'!O412,'By Entrance Exiting'!O440,'By Entrance Exiting'!O468,'By Entrance Exiting'!O496,'By Entrance Exiting'!O524)</f>
        <v>3</v>
      </c>
      <c r="P48" s="17">
        <f>SUM('By Entrance Exiting'!P412,'By Entrance Exiting'!P440,'By Entrance Exiting'!P468,'By Entrance Exiting'!P496,'By Entrance Exiting'!P524)</f>
        <v>2</v>
      </c>
      <c r="Q48" s="17">
        <f>SUM('By Entrance Exiting'!Q412,'By Entrance Exiting'!Q440,'By Entrance Exiting'!Q468,'By Entrance Exiting'!Q496,'By Entrance Exiting'!Q524)</f>
        <v>0</v>
      </c>
      <c r="R48" s="17">
        <f>SUM('By Entrance Exiting'!R412,'By Entrance Exiting'!R440,'By Entrance Exiting'!R468,'By Entrance Exiting'!R496,'By Entrance Exiting'!R524)</f>
        <v>0</v>
      </c>
      <c r="S48" s="18">
        <f t="shared" si="0"/>
        <v>422</v>
      </c>
    </row>
    <row r="49" spans="1:19" ht="12">
      <c r="A49" s="71"/>
      <c r="B49" s="11" t="s">
        <v>12</v>
      </c>
      <c r="C49" s="19">
        <f>SUM('By Entrance Exiting'!C413,'By Entrance Exiting'!C441,'By Entrance Exiting'!C469,'By Entrance Exiting'!C497,'By Entrance Exiting'!C525)</f>
        <v>3</v>
      </c>
      <c r="D49" s="20">
        <f>SUM('By Entrance Exiting'!D413,'By Entrance Exiting'!D441,'By Entrance Exiting'!D469,'By Entrance Exiting'!D497,'By Entrance Exiting'!D525)</f>
        <v>4</v>
      </c>
      <c r="E49" s="20">
        <f>SUM('By Entrance Exiting'!E413,'By Entrance Exiting'!E441,'By Entrance Exiting'!E469,'By Entrance Exiting'!E497,'By Entrance Exiting'!E525)</f>
        <v>4</v>
      </c>
      <c r="F49" s="20">
        <f>SUM('By Entrance Exiting'!F413,'By Entrance Exiting'!F441,'By Entrance Exiting'!F469,'By Entrance Exiting'!F497,'By Entrance Exiting'!F525)</f>
        <v>4</v>
      </c>
      <c r="G49" s="20">
        <f>SUM('By Entrance Exiting'!G413,'By Entrance Exiting'!G441,'By Entrance Exiting'!G469,'By Entrance Exiting'!G497,'By Entrance Exiting'!G525)</f>
        <v>4</v>
      </c>
      <c r="H49" s="20">
        <f>SUM('By Entrance Exiting'!H413,'By Entrance Exiting'!H441,'By Entrance Exiting'!H469,'By Entrance Exiting'!H497,'By Entrance Exiting'!H525)</f>
        <v>4</v>
      </c>
      <c r="I49" s="20">
        <f>SUM('By Entrance Exiting'!I413,'By Entrance Exiting'!I441,'By Entrance Exiting'!I469,'By Entrance Exiting'!I497,'By Entrance Exiting'!I525)</f>
        <v>5</v>
      </c>
      <c r="J49" s="20">
        <f>SUM('By Entrance Exiting'!J413,'By Entrance Exiting'!J441,'By Entrance Exiting'!J469,'By Entrance Exiting'!J497,'By Entrance Exiting'!J525)</f>
        <v>3</v>
      </c>
      <c r="K49" s="20">
        <f>SUM('By Entrance Exiting'!K413,'By Entrance Exiting'!K441,'By Entrance Exiting'!K469,'By Entrance Exiting'!K497,'By Entrance Exiting'!K525)</f>
        <v>4</v>
      </c>
      <c r="L49" s="20">
        <f>SUM('By Entrance Exiting'!L413,'By Entrance Exiting'!L441,'By Entrance Exiting'!L469,'By Entrance Exiting'!L497,'By Entrance Exiting'!L525)</f>
        <v>4</v>
      </c>
      <c r="M49" s="20">
        <f>SUM('By Entrance Exiting'!M413,'By Entrance Exiting'!M441,'By Entrance Exiting'!M469,'By Entrance Exiting'!M497,'By Entrance Exiting'!M525)</f>
        <v>4</v>
      </c>
      <c r="N49" s="20">
        <f>SUM('By Entrance Exiting'!N413,'By Entrance Exiting'!N441,'By Entrance Exiting'!N469,'By Entrance Exiting'!N497,'By Entrance Exiting'!N525)</f>
        <v>4</v>
      </c>
      <c r="O49" s="20">
        <f>SUM('By Entrance Exiting'!O413,'By Entrance Exiting'!O441,'By Entrance Exiting'!O469,'By Entrance Exiting'!O497,'By Entrance Exiting'!O525)</f>
        <v>4</v>
      </c>
      <c r="P49" s="20">
        <f>SUM('By Entrance Exiting'!P413,'By Entrance Exiting'!P441,'By Entrance Exiting'!P469,'By Entrance Exiting'!P497,'By Entrance Exiting'!P525)</f>
        <v>2</v>
      </c>
      <c r="Q49" s="20">
        <f>SUM('By Entrance Exiting'!Q413,'By Entrance Exiting'!Q441,'By Entrance Exiting'!Q469,'By Entrance Exiting'!Q497,'By Entrance Exiting'!Q525)</f>
        <v>2</v>
      </c>
      <c r="R49" s="20">
        <f>SUM('By Entrance Exiting'!R413,'By Entrance Exiting'!R441,'By Entrance Exiting'!R469,'By Entrance Exiting'!R497,'By Entrance Exiting'!R525)</f>
        <v>2</v>
      </c>
      <c r="S49" s="14">
        <f t="shared" si="0"/>
        <v>57</v>
      </c>
    </row>
    <row r="50" spans="1:19" ht="12">
      <c r="A50" s="71"/>
      <c r="B50" s="11" t="s">
        <v>13</v>
      </c>
      <c r="C50" s="19">
        <f>SUM('By Entrance Exiting'!C414,'By Entrance Exiting'!C442,'By Entrance Exiting'!C470,'By Entrance Exiting'!C498,'By Entrance Exiting'!C526)</f>
        <v>4</v>
      </c>
      <c r="D50" s="20">
        <f>SUM('By Entrance Exiting'!D414,'By Entrance Exiting'!D442,'By Entrance Exiting'!D470,'By Entrance Exiting'!D498,'By Entrance Exiting'!D526)</f>
        <v>8</v>
      </c>
      <c r="E50" s="20">
        <f>SUM('By Entrance Exiting'!E414,'By Entrance Exiting'!E442,'By Entrance Exiting'!E470,'By Entrance Exiting'!E498,'By Entrance Exiting'!E526)</f>
        <v>6</v>
      </c>
      <c r="F50" s="20">
        <f>SUM('By Entrance Exiting'!F414,'By Entrance Exiting'!F442,'By Entrance Exiting'!F470,'By Entrance Exiting'!F498,'By Entrance Exiting'!F526)</f>
        <v>8</v>
      </c>
      <c r="G50" s="20">
        <f>SUM('By Entrance Exiting'!G414,'By Entrance Exiting'!G442,'By Entrance Exiting'!G470,'By Entrance Exiting'!G498,'By Entrance Exiting'!G526)</f>
        <v>21</v>
      </c>
      <c r="H50" s="20">
        <f>SUM('By Entrance Exiting'!H414,'By Entrance Exiting'!H442,'By Entrance Exiting'!H470,'By Entrance Exiting'!H498,'By Entrance Exiting'!H526)</f>
        <v>16</v>
      </c>
      <c r="I50" s="20">
        <f>SUM('By Entrance Exiting'!I414,'By Entrance Exiting'!I442,'By Entrance Exiting'!I470,'By Entrance Exiting'!I498,'By Entrance Exiting'!I526)</f>
        <v>27</v>
      </c>
      <c r="J50" s="20">
        <f>SUM('By Entrance Exiting'!J414,'By Entrance Exiting'!J442,'By Entrance Exiting'!J470,'By Entrance Exiting'!J498,'By Entrance Exiting'!J526)</f>
        <v>18</v>
      </c>
      <c r="K50" s="20">
        <f>SUM('By Entrance Exiting'!K414,'By Entrance Exiting'!K442,'By Entrance Exiting'!K470,'By Entrance Exiting'!K498,'By Entrance Exiting'!K526)</f>
        <v>21</v>
      </c>
      <c r="L50" s="20">
        <f>SUM('By Entrance Exiting'!L414,'By Entrance Exiting'!L442,'By Entrance Exiting'!L470,'By Entrance Exiting'!L498,'By Entrance Exiting'!L526)</f>
        <v>40</v>
      </c>
      <c r="M50" s="20">
        <f>SUM('By Entrance Exiting'!M414,'By Entrance Exiting'!M442,'By Entrance Exiting'!M470,'By Entrance Exiting'!M498,'By Entrance Exiting'!M526)</f>
        <v>29</v>
      </c>
      <c r="N50" s="20">
        <f>SUM('By Entrance Exiting'!N414,'By Entrance Exiting'!N442,'By Entrance Exiting'!N470,'By Entrance Exiting'!N498,'By Entrance Exiting'!N526)</f>
        <v>12</v>
      </c>
      <c r="O50" s="20">
        <f>SUM('By Entrance Exiting'!O414,'By Entrance Exiting'!O442,'By Entrance Exiting'!O470,'By Entrance Exiting'!O498,'By Entrance Exiting'!O526)</f>
        <v>11</v>
      </c>
      <c r="P50" s="20">
        <f>SUM('By Entrance Exiting'!P414,'By Entrance Exiting'!P442,'By Entrance Exiting'!P470,'By Entrance Exiting'!P498,'By Entrance Exiting'!P526)</f>
        <v>3</v>
      </c>
      <c r="Q50" s="20">
        <f>SUM('By Entrance Exiting'!Q414,'By Entrance Exiting'!Q442,'By Entrance Exiting'!Q470,'By Entrance Exiting'!Q498,'By Entrance Exiting'!Q526)</f>
        <v>1</v>
      </c>
      <c r="R50" s="20">
        <f>SUM('By Entrance Exiting'!R414,'By Entrance Exiting'!R442,'By Entrance Exiting'!R470,'By Entrance Exiting'!R498,'By Entrance Exiting'!R526)</f>
        <v>0</v>
      </c>
      <c r="S50" s="14">
        <f t="shared" si="0"/>
        <v>225</v>
      </c>
    </row>
    <row r="51" spans="1:19" ht="12">
      <c r="A51" s="71"/>
      <c r="B51" s="21" t="s">
        <v>14</v>
      </c>
      <c r="C51" s="22">
        <f>SUM(C36,C38,C43,C45,C47,C49)</f>
        <v>77</v>
      </c>
      <c r="D51" s="23">
        <f aca="true" t="shared" si="7" ref="D51:R51">SUM(D36,D38,D43,D45,D47,D49)</f>
        <v>281</v>
      </c>
      <c r="E51" s="23">
        <f t="shared" si="7"/>
        <v>169</v>
      </c>
      <c r="F51" s="23">
        <f t="shared" si="7"/>
        <v>178</v>
      </c>
      <c r="G51" s="23">
        <f t="shared" si="7"/>
        <v>252</v>
      </c>
      <c r="H51" s="23">
        <f t="shared" si="7"/>
        <v>313</v>
      </c>
      <c r="I51" s="23">
        <f t="shared" si="7"/>
        <v>339</v>
      </c>
      <c r="J51" s="23">
        <f t="shared" si="7"/>
        <v>304</v>
      </c>
      <c r="K51" s="23">
        <f t="shared" si="7"/>
        <v>285</v>
      </c>
      <c r="L51" s="23">
        <f t="shared" si="7"/>
        <v>399</v>
      </c>
      <c r="M51" s="23">
        <f t="shared" si="7"/>
        <v>550</v>
      </c>
      <c r="N51" s="23">
        <f t="shared" si="7"/>
        <v>374</v>
      </c>
      <c r="O51" s="23">
        <f t="shared" si="7"/>
        <v>253</v>
      </c>
      <c r="P51" s="23">
        <f t="shared" si="7"/>
        <v>221</v>
      </c>
      <c r="Q51" s="23">
        <f t="shared" si="7"/>
        <v>133</v>
      </c>
      <c r="R51" s="23">
        <f t="shared" si="7"/>
        <v>77</v>
      </c>
      <c r="S51" s="24">
        <f t="shared" si="0"/>
        <v>4205</v>
      </c>
    </row>
    <row r="52" spans="1:19" ht="12">
      <c r="A52" s="71"/>
      <c r="B52" s="25" t="s">
        <v>192</v>
      </c>
      <c r="C52" s="26">
        <f>SUM(C35,C37,C39,C44,C46,C48,C50)</f>
        <v>141</v>
      </c>
      <c r="D52" s="27">
        <f aca="true" t="shared" si="8" ref="D52:R52">SUM(D35,D37,D39,D44,D46,D48,D50)</f>
        <v>398</v>
      </c>
      <c r="E52" s="27">
        <f t="shared" si="8"/>
        <v>295</v>
      </c>
      <c r="F52" s="27">
        <f t="shared" si="8"/>
        <v>324</v>
      </c>
      <c r="G52" s="27">
        <f t="shared" si="8"/>
        <v>468</v>
      </c>
      <c r="H52" s="27">
        <f t="shared" si="8"/>
        <v>481</v>
      </c>
      <c r="I52" s="27">
        <f t="shared" si="8"/>
        <v>530</v>
      </c>
      <c r="J52" s="27">
        <f t="shared" si="8"/>
        <v>476</v>
      </c>
      <c r="K52" s="27">
        <f t="shared" si="8"/>
        <v>496</v>
      </c>
      <c r="L52" s="27">
        <f t="shared" si="8"/>
        <v>645</v>
      </c>
      <c r="M52" s="27">
        <f t="shared" si="8"/>
        <v>777</v>
      </c>
      <c r="N52" s="27">
        <f t="shared" si="8"/>
        <v>467</v>
      </c>
      <c r="O52" s="27">
        <f t="shared" si="8"/>
        <v>340</v>
      </c>
      <c r="P52" s="27">
        <f t="shared" si="8"/>
        <v>288</v>
      </c>
      <c r="Q52" s="27">
        <f t="shared" si="8"/>
        <v>167</v>
      </c>
      <c r="R52" s="27">
        <f t="shared" si="8"/>
        <v>99</v>
      </c>
      <c r="S52" s="28">
        <f t="shared" si="0"/>
        <v>6392</v>
      </c>
    </row>
    <row r="53" spans="1:19" ht="12">
      <c r="A53" s="71"/>
      <c r="B53" s="11" t="s">
        <v>15</v>
      </c>
      <c r="C53" s="19">
        <f>SUM('By Entrance Exiting'!C417,'By Entrance Exiting'!C445,'By Entrance Exiting'!C473,'By Entrance Exiting'!C501,'By Entrance Exiting'!C529)</f>
        <v>3</v>
      </c>
      <c r="D53" s="20">
        <f>SUM('By Entrance Exiting'!D417,'By Entrance Exiting'!D445,'By Entrance Exiting'!D473,'By Entrance Exiting'!D501,'By Entrance Exiting'!D529)</f>
        <v>4</v>
      </c>
      <c r="E53" s="20">
        <f>SUM('By Entrance Exiting'!E417,'By Entrance Exiting'!E445,'By Entrance Exiting'!E473,'By Entrance Exiting'!E501,'By Entrance Exiting'!E529)</f>
        <v>16</v>
      </c>
      <c r="F53" s="20">
        <f>SUM('By Entrance Exiting'!F417,'By Entrance Exiting'!F445,'By Entrance Exiting'!F473,'By Entrance Exiting'!F501,'By Entrance Exiting'!F529)</f>
        <v>16</v>
      </c>
      <c r="G53" s="20">
        <f>SUM('By Entrance Exiting'!G417,'By Entrance Exiting'!G445,'By Entrance Exiting'!G473,'By Entrance Exiting'!G501,'By Entrance Exiting'!G529)</f>
        <v>22</v>
      </c>
      <c r="H53" s="20">
        <f>SUM('By Entrance Exiting'!H417,'By Entrance Exiting'!H445,'By Entrance Exiting'!H473,'By Entrance Exiting'!H501,'By Entrance Exiting'!H529)</f>
        <v>28</v>
      </c>
      <c r="I53" s="20">
        <f>SUM('By Entrance Exiting'!I417,'By Entrance Exiting'!I445,'By Entrance Exiting'!I473,'By Entrance Exiting'!I501,'By Entrance Exiting'!I529)</f>
        <v>21</v>
      </c>
      <c r="J53" s="20">
        <f>SUM('By Entrance Exiting'!J417,'By Entrance Exiting'!J445,'By Entrance Exiting'!J473,'By Entrance Exiting'!J501,'By Entrance Exiting'!J529)</f>
        <v>18</v>
      </c>
      <c r="K53" s="20">
        <f>SUM('By Entrance Exiting'!K417,'By Entrance Exiting'!K445,'By Entrance Exiting'!K473,'By Entrance Exiting'!K501,'By Entrance Exiting'!K529)</f>
        <v>4</v>
      </c>
      <c r="L53" s="20">
        <f>SUM('By Entrance Exiting'!L417,'By Entrance Exiting'!L445,'By Entrance Exiting'!L473,'By Entrance Exiting'!L501,'By Entrance Exiting'!L529)</f>
        <v>11</v>
      </c>
      <c r="M53" s="20">
        <f>SUM('By Entrance Exiting'!M417,'By Entrance Exiting'!M445,'By Entrance Exiting'!M473,'By Entrance Exiting'!M501,'By Entrance Exiting'!M529)</f>
        <v>14</v>
      </c>
      <c r="N53" s="20">
        <f>SUM('By Entrance Exiting'!N417,'By Entrance Exiting'!N445,'By Entrance Exiting'!N473,'By Entrance Exiting'!N501,'By Entrance Exiting'!N529)</f>
        <v>5</v>
      </c>
      <c r="O53" s="20">
        <f>SUM('By Entrance Exiting'!O417,'By Entrance Exiting'!O445,'By Entrance Exiting'!O473,'By Entrance Exiting'!O501,'By Entrance Exiting'!O529)</f>
        <v>7</v>
      </c>
      <c r="P53" s="20">
        <f>SUM('By Entrance Exiting'!P417,'By Entrance Exiting'!P445,'By Entrance Exiting'!P473,'By Entrance Exiting'!P501,'By Entrance Exiting'!P529)</f>
        <v>4</v>
      </c>
      <c r="Q53" s="20">
        <f>SUM('By Entrance Exiting'!Q417,'By Entrance Exiting'!Q445,'By Entrance Exiting'!Q473,'By Entrance Exiting'!Q501,'By Entrance Exiting'!Q529)</f>
        <v>1</v>
      </c>
      <c r="R53" s="20">
        <f>SUM('By Entrance Exiting'!R417,'By Entrance Exiting'!R445,'By Entrance Exiting'!R473,'By Entrance Exiting'!R501,'By Entrance Exiting'!R529)</f>
        <v>0</v>
      </c>
      <c r="S53" s="14">
        <f t="shared" si="0"/>
        <v>174</v>
      </c>
    </row>
    <row r="54" spans="1:19" ht="12">
      <c r="A54" s="71"/>
      <c r="B54" s="11" t="s">
        <v>16</v>
      </c>
      <c r="C54" s="19">
        <f>SUM('By Entrance Exiting'!C418,'By Entrance Exiting'!C446,'By Entrance Exiting'!C474,'By Entrance Exiting'!C502,'By Entrance Exiting'!C530)</f>
        <v>4</v>
      </c>
      <c r="D54" s="20">
        <f>SUM('By Entrance Exiting'!D418,'By Entrance Exiting'!D446,'By Entrance Exiting'!D474,'By Entrance Exiting'!D502,'By Entrance Exiting'!D530)</f>
        <v>5</v>
      </c>
      <c r="E54" s="20">
        <f>SUM('By Entrance Exiting'!E418,'By Entrance Exiting'!E446,'By Entrance Exiting'!E474,'By Entrance Exiting'!E502,'By Entrance Exiting'!E530)</f>
        <v>20</v>
      </c>
      <c r="F54" s="20">
        <f>SUM('By Entrance Exiting'!F418,'By Entrance Exiting'!F446,'By Entrance Exiting'!F474,'By Entrance Exiting'!F502,'By Entrance Exiting'!F530)</f>
        <v>25</v>
      </c>
      <c r="G54" s="20">
        <f>SUM('By Entrance Exiting'!G418,'By Entrance Exiting'!G446,'By Entrance Exiting'!G474,'By Entrance Exiting'!G502,'By Entrance Exiting'!G530)</f>
        <v>31</v>
      </c>
      <c r="H54" s="20">
        <f>SUM('By Entrance Exiting'!H418,'By Entrance Exiting'!H446,'By Entrance Exiting'!H474,'By Entrance Exiting'!H502,'By Entrance Exiting'!H530)</f>
        <v>35</v>
      </c>
      <c r="I54" s="20">
        <f>SUM('By Entrance Exiting'!I418,'By Entrance Exiting'!I446,'By Entrance Exiting'!I474,'By Entrance Exiting'!I502,'By Entrance Exiting'!I530)</f>
        <v>23</v>
      </c>
      <c r="J54" s="20">
        <f>SUM('By Entrance Exiting'!J418,'By Entrance Exiting'!J446,'By Entrance Exiting'!J474,'By Entrance Exiting'!J502,'By Entrance Exiting'!J530)</f>
        <v>24</v>
      </c>
      <c r="K54" s="20">
        <f>SUM('By Entrance Exiting'!K418,'By Entrance Exiting'!K446,'By Entrance Exiting'!K474,'By Entrance Exiting'!K502,'By Entrance Exiting'!K530)</f>
        <v>6</v>
      </c>
      <c r="L54" s="20">
        <f>SUM('By Entrance Exiting'!L418,'By Entrance Exiting'!L446,'By Entrance Exiting'!L474,'By Entrance Exiting'!L502,'By Entrance Exiting'!L530)</f>
        <v>15</v>
      </c>
      <c r="M54" s="20">
        <f>SUM('By Entrance Exiting'!M418,'By Entrance Exiting'!M446,'By Entrance Exiting'!M474,'By Entrance Exiting'!M502,'By Entrance Exiting'!M530)</f>
        <v>20</v>
      </c>
      <c r="N54" s="20">
        <f>SUM('By Entrance Exiting'!N418,'By Entrance Exiting'!N446,'By Entrance Exiting'!N474,'By Entrance Exiting'!N502,'By Entrance Exiting'!N530)</f>
        <v>8</v>
      </c>
      <c r="O54" s="20">
        <f>SUM('By Entrance Exiting'!O418,'By Entrance Exiting'!O446,'By Entrance Exiting'!O474,'By Entrance Exiting'!O502,'By Entrance Exiting'!O530)</f>
        <v>8</v>
      </c>
      <c r="P54" s="20">
        <f>SUM('By Entrance Exiting'!P418,'By Entrance Exiting'!P446,'By Entrance Exiting'!P474,'By Entrance Exiting'!P502,'By Entrance Exiting'!P530)</f>
        <v>5</v>
      </c>
      <c r="Q54" s="20">
        <f>SUM('By Entrance Exiting'!Q418,'By Entrance Exiting'!Q446,'By Entrance Exiting'!Q474,'By Entrance Exiting'!Q502,'By Entrance Exiting'!Q530)</f>
        <v>1</v>
      </c>
      <c r="R54" s="20">
        <f>SUM('By Entrance Exiting'!R418,'By Entrance Exiting'!R446,'By Entrance Exiting'!R474,'By Entrance Exiting'!R502,'By Entrance Exiting'!R530)</f>
        <v>0</v>
      </c>
      <c r="S54" s="14">
        <f t="shared" si="0"/>
        <v>230</v>
      </c>
    </row>
    <row r="55" spans="1:19" ht="12">
      <c r="A55" s="71"/>
      <c r="B55" s="15" t="s">
        <v>17</v>
      </c>
      <c r="C55" s="16">
        <f>SUM('By Entrance Exiting'!C419,'By Entrance Exiting'!C447,'By Entrance Exiting'!C475,'By Entrance Exiting'!C503,'By Entrance Exiting'!C531)</f>
        <v>2</v>
      </c>
      <c r="D55" s="17">
        <f>SUM('By Entrance Exiting'!D419,'By Entrance Exiting'!D447,'By Entrance Exiting'!D475,'By Entrance Exiting'!D503,'By Entrance Exiting'!D531)</f>
        <v>15</v>
      </c>
      <c r="E55" s="17">
        <f>SUM('By Entrance Exiting'!E419,'By Entrance Exiting'!E447,'By Entrance Exiting'!E475,'By Entrance Exiting'!E503,'By Entrance Exiting'!E531)</f>
        <v>15</v>
      </c>
      <c r="F55" s="17">
        <f>SUM('By Entrance Exiting'!F419,'By Entrance Exiting'!F447,'By Entrance Exiting'!F475,'By Entrance Exiting'!F503,'By Entrance Exiting'!F531)</f>
        <v>22</v>
      </c>
      <c r="G55" s="17">
        <f>SUM('By Entrance Exiting'!G419,'By Entrance Exiting'!G447,'By Entrance Exiting'!G475,'By Entrance Exiting'!G503,'By Entrance Exiting'!G531)</f>
        <v>13</v>
      </c>
      <c r="H55" s="17">
        <f>SUM('By Entrance Exiting'!H419,'By Entrance Exiting'!H447,'By Entrance Exiting'!H475,'By Entrance Exiting'!H503,'By Entrance Exiting'!H531)</f>
        <v>22</v>
      </c>
      <c r="I55" s="17">
        <f>SUM('By Entrance Exiting'!I419,'By Entrance Exiting'!I447,'By Entrance Exiting'!I475,'By Entrance Exiting'!I503,'By Entrance Exiting'!I531)</f>
        <v>12</v>
      </c>
      <c r="J55" s="17">
        <f>SUM('By Entrance Exiting'!J419,'By Entrance Exiting'!J447,'By Entrance Exiting'!J475,'By Entrance Exiting'!J503,'By Entrance Exiting'!J531)</f>
        <v>15</v>
      </c>
      <c r="K55" s="17">
        <f>SUM('By Entrance Exiting'!K419,'By Entrance Exiting'!K447,'By Entrance Exiting'!K475,'By Entrance Exiting'!K503,'By Entrance Exiting'!K531)</f>
        <v>10</v>
      </c>
      <c r="L55" s="17">
        <f>SUM('By Entrance Exiting'!L419,'By Entrance Exiting'!L447,'By Entrance Exiting'!L475,'By Entrance Exiting'!L503,'By Entrance Exiting'!L531)</f>
        <v>12</v>
      </c>
      <c r="M55" s="17">
        <f>SUM('By Entrance Exiting'!M419,'By Entrance Exiting'!M447,'By Entrance Exiting'!M475,'By Entrance Exiting'!M503,'By Entrance Exiting'!M531)</f>
        <v>8</v>
      </c>
      <c r="N55" s="17">
        <f>SUM('By Entrance Exiting'!N419,'By Entrance Exiting'!N447,'By Entrance Exiting'!N475,'By Entrance Exiting'!N503,'By Entrance Exiting'!N531)</f>
        <v>3</v>
      </c>
      <c r="O55" s="17">
        <f>SUM('By Entrance Exiting'!O419,'By Entrance Exiting'!O447,'By Entrance Exiting'!O475,'By Entrance Exiting'!O503,'By Entrance Exiting'!O531)</f>
        <v>6</v>
      </c>
      <c r="P55" s="17">
        <f>SUM('By Entrance Exiting'!P419,'By Entrance Exiting'!P447,'By Entrance Exiting'!P475,'By Entrance Exiting'!P503,'By Entrance Exiting'!P531)</f>
        <v>5</v>
      </c>
      <c r="Q55" s="17">
        <f>SUM('By Entrance Exiting'!Q419,'By Entrance Exiting'!Q447,'By Entrance Exiting'!Q475,'By Entrance Exiting'!Q503,'By Entrance Exiting'!Q531)</f>
        <v>0</v>
      </c>
      <c r="R55" s="17">
        <f>SUM('By Entrance Exiting'!R419,'By Entrance Exiting'!R447,'By Entrance Exiting'!R475,'By Entrance Exiting'!R503,'By Entrance Exiting'!R531)</f>
        <v>2</v>
      </c>
      <c r="S55" s="18">
        <f t="shared" si="0"/>
        <v>162</v>
      </c>
    </row>
    <row r="56" spans="1:19" ht="12">
      <c r="A56" s="71"/>
      <c r="B56" s="15" t="s">
        <v>18</v>
      </c>
      <c r="C56" s="16">
        <f>SUM('By Entrance Exiting'!C420,'By Entrance Exiting'!C448,'By Entrance Exiting'!C476,'By Entrance Exiting'!C504,'By Entrance Exiting'!C532)</f>
        <v>2</v>
      </c>
      <c r="D56" s="17">
        <f>SUM('By Entrance Exiting'!D420,'By Entrance Exiting'!D448,'By Entrance Exiting'!D476,'By Entrance Exiting'!D504,'By Entrance Exiting'!D532)</f>
        <v>22</v>
      </c>
      <c r="E56" s="17">
        <f>SUM('By Entrance Exiting'!E420,'By Entrance Exiting'!E448,'By Entrance Exiting'!E476,'By Entrance Exiting'!E504,'By Entrance Exiting'!E532)</f>
        <v>19</v>
      </c>
      <c r="F56" s="17">
        <f>SUM('By Entrance Exiting'!F420,'By Entrance Exiting'!F448,'By Entrance Exiting'!F476,'By Entrance Exiting'!F504,'By Entrance Exiting'!F532)</f>
        <v>30</v>
      </c>
      <c r="G56" s="17">
        <f>SUM('By Entrance Exiting'!G420,'By Entrance Exiting'!G448,'By Entrance Exiting'!G476,'By Entrance Exiting'!G504,'By Entrance Exiting'!G532)</f>
        <v>21</v>
      </c>
      <c r="H56" s="17">
        <f>SUM('By Entrance Exiting'!H420,'By Entrance Exiting'!H448,'By Entrance Exiting'!H476,'By Entrance Exiting'!H504,'By Entrance Exiting'!H532)</f>
        <v>29</v>
      </c>
      <c r="I56" s="17">
        <f>SUM('By Entrance Exiting'!I420,'By Entrance Exiting'!I448,'By Entrance Exiting'!I476,'By Entrance Exiting'!I504,'By Entrance Exiting'!I532)</f>
        <v>12</v>
      </c>
      <c r="J56" s="17">
        <f>SUM('By Entrance Exiting'!J420,'By Entrance Exiting'!J448,'By Entrance Exiting'!J476,'By Entrance Exiting'!J504,'By Entrance Exiting'!J532)</f>
        <v>22</v>
      </c>
      <c r="K56" s="17">
        <f>SUM('By Entrance Exiting'!K420,'By Entrance Exiting'!K448,'By Entrance Exiting'!K476,'By Entrance Exiting'!K504,'By Entrance Exiting'!K532)</f>
        <v>19</v>
      </c>
      <c r="L56" s="17">
        <f>SUM('By Entrance Exiting'!L420,'By Entrance Exiting'!L448,'By Entrance Exiting'!L476,'By Entrance Exiting'!L504,'By Entrance Exiting'!L532)</f>
        <v>20</v>
      </c>
      <c r="M56" s="17">
        <f>SUM('By Entrance Exiting'!M420,'By Entrance Exiting'!M448,'By Entrance Exiting'!M476,'By Entrance Exiting'!M504,'By Entrance Exiting'!M532)</f>
        <v>12</v>
      </c>
      <c r="N56" s="17">
        <f>SUM('By Entrance Exiting'!N420,'By Entrance Exiting'!N448,'By Entrance Exiting'!N476,'By Entrance Exiting'!N504,'By Entrance Exiting'!N532)</f>
        <v>5</v>
      </c>
      <c r="O56" s="17">
        <f>SUM('By Entrance Exiting'!O420,'By Entrance Exiting'!O448,'By Entrance Exiting'!O476,'By Entrance Exiting'!O504,'By Entrance Exiting'!O532)</f>
        <v>10</v>
      </c>
      <c r="P56" s="17">
        <f>SUM('By Entrance Exiting'!P420,'By Entrance Exiting'!P448,'By Entrance Exiting'!P476,'By Entrance Exiting'!P504,'By Entrance Exiting'!P532)</f>
        <v>7</v>
      </c>
      <c r="Q56" s="17">
        <f>SUM('By Entrance Exiting'!Q420,'By Entrance Exiting'!Q448,'By Entrance Exiting'!Q476,'By Entrance Exiting'!Q504,'By Entrance Exiting'!Q532)</f>
        <v>0</v>
      </c>
      <c r="R56" s="17">
        <f>SUM('By Entrance Exiting'!R420,'By Entrance Exiting'!R448,'By Entrance Exiting'!R476,'By Entrance Exiting'!R504,'By Entrance Exiting'!R532)</f>
        <v>2</v>
      </c>
      <c r="S56" s="18">
        <f t="shared" si="0"/>
        <v>232</v>
      </c>
    </row>
    <row r="57" spans="1:19" ht="12">
      <c r="A57" s="71"/>
      <c r="B57" s="11" t="s">
        <v>77</v>
      </c>
      <c r="C57" s="19">
        <f>SUM('By Entrance Exiting'!C421,'By Entrance Exiting'!C449,'By Entrance Exiting'!C477,'By Entrance Exiting'!C505,'By Entrance Exiting'!C533)</f>
        <v>0</v>
      </c>
      <c r="D57" s="20">
        <f>SUM('By Entrance Exiting'!D421,'By Entrance Exiting'!D449,'By Entrance Exiting'!D477,'By Entrance Exiting'!D505,'By Entrance Exiting'!D533)</f>
        <v>0</v>
      </c>
      <c r="E57" s="20">
        <f>SUM('By Entrance Exiting'!E421,'By Entrance Exiting'!E449,'By Entrance Exiting'!E477,'By Entrance Exiting'!E505,'By Entrance Exiting'!E533)</f>
        <v>0</v>
      </c>
      <c r="F57" s="20">
        <f>SUM('By Entrance Exiting'!F421,'By Entrance Exiting'!F449,'By Entrance Exiting'!F477,'By Entrance Exiting'!F505,'By Entrance Exiting'!F533)</f>
        <v>0</v>
      </c>
      <c r="G57" s="20">
        <f>SUM('By Entrance Exiting'!G421,'By Entrance Exiting'!G449,'By Entrance Exiting'!G477,'By Entrance Exiting'!G505,'By Entrance Exiting'!G533)</f>
        <v>0</v>
      </c>
      <c r="H57" s="20">
        <f>SUM('By Entrance Exiting'!H421,'By Entrance Exiting'!H449,'By Entrance Exiting'!H477,'By Entrance Exiting'!H505,'By Entrance Exiting'!H533)</f>
        <v>0</v>
      </c>
      <c r="I57" s="20">
        <f>SUM('By Entrance Exiting'!I421,'By Entrance Exiting'!I449,'By Entrance Exiting'!I477,'By Entrance Exiting'!I505,'By Entrance Exiting'!I533)</f>
        <v>0</v>
      </c>
      <c r="J57" s="20">
        <f>SUM('By Entrance Exiting'!J421,'By Entrance Exiting'!J449,'By Entrance Exiting'!J477,'By Entrance Exiting'!J505,'By Entrance Exiting'!J533)</f>
        <v>0</v>
      </c>
      <c r="K57" s="20">
        <f>SUM('By Entrance Exiting'!K421,'By Entrance Exiting'!K449,'By Entrance Exiting'!K477,'By Entrance Exiting'!K505,'By Entrance Exiting'!K533)</f>
        <v>0</v>
      </c>
      <c r="L57" s="20">
        <f>SUM('By Entrance Exiting'!L421,'By Entrance Exiting'!L449,'By Entrance Exiting'!L477,'By Entrance Exiting'!L505,'By Entrance Exiting'!L533)</f>
        <v>0</v>
      </c>
      <c r="M57" s="20">
        <f>SUM('By Entrance Exiting'!M421,'By Entrance Exiting'!M449,'By Entrance Exiting'!M477,'By Entrance Exiting'!M505,'By Entrance Exiting'!M533)</f>
        <v>0</v>
      </c>
      <c r="N57" s="20">
        <f>SUM('By Entrance Exiting'!N421,'By Entrance Exiting'!N449,'By Entrance Exiting'!N477,'By Entrance Exiting'!N505,'By Entrance Exiting'!N533)</f>
        <v>0</v>
      </c>
      <c r="O57" s="20">
        <f>SUM('By Entrance Exiting'!O421,'By Entrance Exiting'!O449,'By Entrance Exiting'!O477,'By Entrance Exiting'!O505,'By Entrance Exiting'!O533)</f>
        <v>0</v>
      </c>
      <c r="P57" s="20">
        <f>SUM('By Entrance Exiting'!P421,'By Entrance Exiting'!P449,'By Entrance Exiting'!P477,'By Entrance Exiting'!P505,'By Entrance Exiting'!P533)</f>
        <v>0</v>
      </c>
      <c r="Q57" s="20">
        <f>SUM('By Entrance Exiting'!Q421,'By Entrance Exiting'!Q449,'By Entrance Exiting'!Q477,'By Entrance Exiting'!Q505,'By Entrance Exiting'!Q533)</f>
        <v>0</v>
      </c>
      <c r="R57" s="20">
        <f>SUM('By Entrance Exiting'!R421,'By Entrance Exiting'!R449,'By Entrance Exiting'!R477,'By Entrance Exiting'!R505,'By Entrance Exiting'!R533)</f>
        <v>0</v>
      </c>
      <c r="S57" s="14">
        <f t="shared" si="0"/>
        <v>0</v>
      </c>
    </row>
    <row r="58" spans="1:19" ht="12">
      <c r="A58" s="71"/>
      <c r="B58" s="11" t="s">
        <v>78</v>
      </c>
      <c r="C58" s="19">
        <f>SUM('By Entrance Exiting'!C422,'By Entrance Exiting'!C450,'By Entrance Exiting'!C478,'By Entrance Exiting'!C506,'By Entrance Exiting'!C534)</f>
        <v>0</v>
      </c>
      <c r="D58" s="20">
        <f>SUM('By Entrance Exiting'!D422,'By Entrance Exiting'!D450,'By Entrance Exiting'!D478,'By Entrance Exiting'!D506,'By Entrance Exiting'!D534)</f>
        <v>0</v>
      </c>
      <c r="E58" s="20">
        <f>SUM('By Entrance Exiting'!E422,'By Entrance Exiting'!E450,'By Entrance Exiting'!E478,'By Entrance Exiting'!E506,'By Entrance Exiting'!E534)</f>
        <v>0</v>
      </c>
      <c r="F58" s="20">
        <f>SUM('By Entrance Exiting'!F422,'By Entrance Exiting'!F450,'By Entrance Exiting'!F478,'By Entrance Exiting'!F506,'By Entrance Exiting'!F534)</f>
        <v>0</v>
      </c>
      <c r="G58" s="20">
        <f>SUM('By Entrance Exiting'!G422,'By Entrance Exiting'!G450,'By Entrance Exiting'!G478,'By Entrance Exiting'!G506,'By Entrance Exiting'!G534)</f>
        <v>0</v>
      </c>
      <c r="H58" s="20">
        <f>SUM('By Entrance Exiting'!H422,'By Entrance Exiting'!H450,'By Entrance Exiting'!H478,'By Entrance Exiting'!H506,'By Entrance Exiting'!H534)</f>
        <v>0</v>
      </c>
      <c r="I58" s="20">
        <f>SUM('By Entrance Exiting'!I422,'By Entrance Exiting'!I450,'By Entrance Exiting'!I478,'By Entrance Exiting'!I506,'By Entrance Exiting'!I534)</f>
        <v>0</v>
      </c>
      <c r="J58" s="20">
        <f>SUM('By Entrance Exiting'!J422,'By Entrance Exiting'!J450,'By Entrance Exiting'!J478,'By Entrance Exiting'!J506,'By Entrance Exiting'!J534)</f>
        <v>0</v>
      </c>
      <c r="K58" s="20">
        <f>SUM('By Entrance Exiting'!K422,'By Entrance Exiting'!K450,'By Entrance Exiting'!K478,'By Entrance Exiting'!K506,'By Entrance Exiting'!K534)</f>
        <v>0</v>
      </c>
      <c r="L58" s="20">
        <f>SUM('By Entrance Exiting'!L422,'By Entrance Exiting'!L450,'By Entrance Exiting'!L478,'By Entrance Exiting'!L506,'By Entrance Exiting'!L534)</f>
        <v>0</v>
      </c>
      <c r="M58" s="20">
        <f>SUM('By Entrance Exiting'!M422,'By Entrance Exiting'!M450,'By Entrance Exiting'!M478,'By Entrance Exiting'!M506,'By Entrance Exiting'!M534)</f>
        <v>0</v>
      </c>
      <c r="N58" s="20">
        <f>SUM('By Entrance Exiting'!N422,'By Entrance Exiting'!N450,'By Entrance Exiting'!N478,'By Entrance Exiting'!N506,'By Entrance Exiting'!N534)</f>
        <v>0</v>
      </c>
      <c r="O58" s="20">
        <f>SUM('By Entrance Exiting'!O422,'By Entrance Exiting'!O450,'By Entrance Exiting'!O478,'By Entrance Exiting'!O506,'By Entrance Exiting'!O534)</f>
        <v>0</v>
      </c>
      <c r="P58" s="20">
        <f>SUM('By Entrance Exiting'!P422,'By Entrance Exiting'!P450,'By Entrance Exiting'!P478,'By Entrance Exiting'!P506,'By Entrance Exiting'!P534)</f>
        <v>0</v>
      </c>
      <c r="Q58" s="20">
        <f>SUM('By Entrance Exiting'!Q422,'By Entrance Exiting'!Q450,'By Entrance Exiting'!Q478,'By Entrance Exiting'!Q506,'By Entrance Exiting'!Q534)</f>
        <v>0</v>
      </c>
      <c r="R58" s="20">
        <f>SUM('By Entrance Exiting'!R422,'By Entrance Exiting'!R450,'By Entrance Exiting'!R478,'By Entrance Exiting'!R506,'By Entrance Exiting'!R534)</f>
        <v>0</v>
      </c>
      <c r="S58" s="14">
        <f t="shared" si="0"/>
        <v>0</v>
      </c>
    </row>
    <row r="59" spans="1:19" ht="12">
      <c r="A59" s="71"/>
      <c r="B59" s="21" t="s">
        <v>79</v>
      </c>
      <c r="C59" s="22">
        <f>SUM(C53,C55,C57)</f>
        <v>5</v>
      </c>
      <c r="D59" s="23">
        <f aca="true" t="shared" si="9" ref="D59:R59">SUM(D53,D55,D57)</f>
        <v>19</v>
      </c>
      <c r="E59" s="23">
        <f t="shared" si="9"/>
        <v>31</v>
      </c>
      <c r="F59" s="23">
        <f t="shared" si="9"/>
        <v>38</v>
      </c>
      <c r="G59" s="23">
        <f t="shared" si="9"/>
        <v>35</v>
      </c>
      <c r="H59" s="23">
        <f t="shared" si="9"/>
        <v>50</v>
      </c>
      <c r="I59" s="23">
        <f t="shared" si="9"/>
        <v>33</v>
      </c>
      <c r="J59" s="23">
        <f t="shared" si="9"/>
        <v>33</v>
      </c>
      <c r="K59" s="23">
        <f t="shared" si="9"/>
        <v>14</v>
      </c>
      <c r="L59" s="23">
        <f t="shared" si="9"/>
        <v>23</v>
      </c>
      <c r="M59" s="23">
        <f t="shared" si="9"/>
        <v>22</v>
      </c>
      <c r="N59" s="23">
        <f t="shared" si="9"/>
        <v>8</v>
      </c>
      <c r="O59" s="23">
        <f t="shared" si="9"/>
        <v>13</v>
      </c>
      <c r="P59" s="23">
        <f t="shared" si="9"/>
        <v>9</v>
      </c>
      <c r="Q59" s="23">
        <f t="shared" si="9"/>
        <v>1</v>
      </c>
      <c r="R59" s="23">
        <f t="shared" si="9"/>
        <v>2</v>
      </c>
      <c r="S59" s="24">
        <f t="shared" si="0"/>
        <v>336</v>
      </c>
    </row>
    <row r="60" spans="1:19" ht="12">
      <c r="A60" s="71"/>
      <c r="B60" s="25" t="s">
        <v>193</v>
      </c>
      <c r="C60" s="26">
        <f>SUM(C54,C56,C58)</f>
        <v>6</v>
      </c>
      <c r="D60" s="27">
        <f aca="true" t="shared" si="10" ref="D60:R60">SUM(D54,D56,D58)</f>
        <v>27</v>
      </c>
      <c r="E60" s="27">
        <f t="shared" si="10"/>
        <v>39</v>
      </c>
      <c r="F60" s="27">
        <f t="shared" si="10"/>
        <v>55</v>
      </c>
      <c r="G60" s="27">
        <f t="shared" si="10"/>
        <v>52</v>
      </c>
      <c r="H60" s="27">
        <f t="shared" si="10"/>
        <v>64</v>
      </c>
      <c r="I60" s="27">
        <f t="shared" si="10"/>
        <v>35</v>
      </c>
      <c r="J60" s="27">
        <f t="shared" si="10"/>
        <v>46</v>
      </c>
      <c r="K60" s="27">
        <f t="shared" si="10"/>
        <v>25</v>
      </c>
      <c r="L60" s="27">
        <f t="shared" si="10"/>
        <v>35</v>
      </c>
      <c r="M60" s="27">
        <f t="shared" si="10"/>
        <v>32</v>
      </c>
      <c r="N60" s="27">
        <f t="shared" si="10"/>
        <v>13</v>
      </c>
      <c r="O60" s="27">
        <f t="shared" si="10"/>
        <v>18</v>
      </c>
      <c r="P60" s="27">
        <f t="shared" si="10"/>
        <v>12</v>
      </c>
      <c r="Q60" s="27">
        <f t="shared" si="10"/>
        <v>1</v>
      </c>
      <c r="R60" s="27">
        <f t="shared" si="10"/>
        <v>2</v>
      </c>
      <c r="S60" s="28">
        <f t="shared" si="0"/>
        <v>462</v>
      </c>
    </row>
    <row r="61" spans="1:19" ht="12">
      <c r="A61" s="71"/>
      <c r="B61" s="21" t="s">
        <v>19</v>
      </c>
      <c r="C61" s="22">
        <f>SUM(C51,C59)</f>
        <v>82</v>
      </c>
      <c r="D61" s="23">
        <f aca="true" t="shared" si="11" ref="D61:R61">SUM(D51,D59)</f>
        <v>300</v>
      </c>
      <c r="E61" s="23">
        <f t="shared" si="11"/>
        <v>200</v>
      </c>
      <c r="F61" s="23">
        <f t="shared" si="11"/>
        <v>216</v>
      </c>
      <c r="G61" s="23">
        <f t="shared" si="11"/>
        <v>287</v>
      </c>
      <c r="H61" s="23">
        <f t="shared" si="11"/>
        <v>363</v>
      </c>
      <c r="I61" s="23">
        <f t="shared" si="11"/>
        <v>372</v>
      </c>
      <c r="J61" s="23">
        <f t="shared" si="11"/>
        <v>337</v>
      </c>
      <c r="K61" s="23">
        <f t="shared" si="11"/>
        <v>299</v>
      </c>
      <c r="L61" s="23">
        <f t="shared" si="11"/>
        <v>422</v>
      </c>
      <c r="M61" s="23">
        <f t="shared" si="11"/>
        <v>572</v>
      </c>
      <c r="N61" s="23">
        <f t="shared" si="11"/>
        <v>382</v>
      </c>
      <c r="O61" s="23">
        <f t="shared" si="11"/>
        <v>266</v>
      </c>
      <c r="P61" s="23">
        <f t="shared" si="11"/>
        <v>230</v>
      </c>
      <c r="Q61" s="23">
        <f t="shared" si="11"/>
        <v>134</v>
      </c>
      <c r="R61" s="23">
        <f t="shared" si="11"/>
        <v>79</v>
      </c>
      <c r="S61" s="24">
        <f t="shared" si="0"/>
        <v>4541</v>
      </c>
    </row>
    <row r="62" spans="1:19" ht="12">
      <c r="A62" s="72"/>
      <c r="B62" s="25" t="s">
        <v>20</v>
      </c>
      <c r="C62" s="26">
        <f>SUM(C52,C60)</f>
        <v>147</v>
      </c>
      <c r="D62" s="27">
        <f aca="true" t="shared" si="12" ref="D62:R62">SUM(D52,D60)</f>
        <v>425</v>
      </c>
      <c r="E62" s="27">
        <f t="shared" si="12"/>
        <v>334</v>
      </c>
      <c r="F62" s="27">
        <f t="shared" si="12"/>
        <v>379</v>
      </c>
      <c r="G62" s="27">
        <f t="shared" si="12"/>
        <v>520</v>
      </c>
      <c r="H62" s="27">
        <f t="shared" si="12"/>
        <v>545</v>
      </c>
      <c r="I62" s="27">
        <f t="shared" si="12"/>
        <v>565</v>
      </c>
      <c r="J62" s="27">
        <f t="shared" si="12"/>
        <v>522</v>
      </c>
      <c r="K62" s="27">
        <f t="shared" si="12"/>
        <v>521</v>
      </c>
      <c r="L62" s="27">
        <f t="shared" si="12"/>
        <v>680</v>
      </c>
      <c r="M62" s="27">
        <f t="shared" si="12"/>
        <v>809</v>
      </c>
      <c r="N62" s="27">
        <f t="shared" si="12"/>
        <v>480</v>
      </c>
      <c r="O62" s="27">
        <f t="shared" si="12"/>
        <v>358</v>
      </c>
      <c r="P62" s="27">
        <f t="shared" si="12"/>
        <v>300</v>
      </c>
      <c r="Q62" s="27">
        <f t="shared" si="12"/>
        <v>168</v>
      </c>
      <c r="R62" s="27">
        <f t="shared" si="12"/>
        <v>101</v>
      </c>
      <c r="S62" s="28">
        <f t="shared" si="0"/>
        <v>6854</v>
      </c>
    </row>
  </sheetData>
  <sheetProtection/>
  <mergeCells count="5">
    <mergeCell ref="A7:A34"/>
    <mergeCell ref="A1:S1"/>
    <mergeCell ref="A35:A62"/>
    <mergeCell ref="A4:A6"/>
    <mergeCell ref="A2:S2"/>
  </mergeCells>
  <printOptions horizontalCentered="1" verticalCentered="1"/>
  <pageMargins left="0.25" right="0.25" top="0.25" bottom="0.25" header="0" footer="0"/>
  <pageSetup horizontalDpi="600" verticalDpi="600" orientation="landscape" r:id="rId1"/>
  <rowBreaks count="1" manualBreakCount="1">
    <brk id="34" max="255" man="1"/>
  </rowBreaks>
</worksheet>
</file>

<file path=xl/worksheets/sheet3.xml><?xml version="1.0" encoding="utf-8"?>
<worksheet xmlns="http://schemas.openxmlformats.org/spreadsheetml/2006/main" xmlns:r="http://schemas.openxmlformats.org/officeDocument/2006/relationships">
  <sheetPr transitionEvaluation="1"/>
  <dimension ref="A1:S538"/>
  <sheetViews>
    <sheetView showGridLines="0" zoomScalePageLayoutView="0" workbookViewId="0" topLeftCell="A1">
      <pane ySplit="6" topLeftCell="A7" activePane="bottomLeft" state="frozen"/>
      <selection pane="topLeft" activeCell="A7" sqref="A7:A34"/>
      <selection pane="bottomLeft" activeCell="A1" sqref="A1:S1"/>
    </sheetView>
  </sheetViews>
  <sheetFormatPr defaultColWidth="9.75390625" defaultRowHeight="12.75"/>
  <cols>
    <col min="1" max="1" width="3.125" style="1" bestFit="1" customWidth="1"/>
    <col min="2" max="2" width="25.625" style="1" bestFit="1" customWidth="1"/>
    <col min="3" max="18" width="5.625" style="1" customWidth="1"/>
    <col min="19" max="19" width="6.00390625" style="1" customWidth="1"/>
    <col min="20" max="16384" width="9.75390625" style="1" customWidth="1"/>
  </cols>
  <sheetData>
    <row r="1" spans="1:19" ht="14.25">
      <c r="A1" s="73" t="s">
        <v>210</v>
      </c>
      <c r="B1" s="73"/>
      <c r="C1" s="73"/>
      <c r="D1" s="73"/>
      <c r="E1" s="73"/>
      <c r="F1" s="73"/>
      <c r="G1" s="73"/>
      <c r="H1" s="73"/>
      <c r="I1" s="73"/>
      <c r="J1" s="73"/>
      <c r="K1" s="73"/>
      <c r="L1" s="73"/>
      <c r="M1" s="73"/>
      <c r="N1" s="73"/>
      <c r="O1" s="73"/>
      <c r="P1" s="73"/>
      <c r="Q1" s="73"/>
      <c r="R1" s="73"/>
      <c r="S1" s="73"/>
    </row>
    <row r="2" spans="1:19" ht="14.25">
      <c r="A2" s="73" t="s">
        <v>180</v>
      </c>
      <c r="B2" s="73"/>
      <c r="C2" s="73"/>
      <c r="D2" s="73"/>
      <c r="E2" s="73"/>
      <c r="F2" s="73"/>
      <c r="G2" s="73"/>
      <c r="H2" s="73"/>
      <c r="I2" s="73"/>
      <c r="J2" s="73"/>
      <c r="K2" s="73"/>
      <c r="L2" s="73"/>
      <c r="M2" s="73"/>
      <c r="N2" s="73"/>
      <c r="O2" s="73"/>
      <c r="P2" s="73"/>
      <c r="Q2" s="73"/>
      <c r="R2" s="73"/>
      <c r="S2" s="73"/>
    </row>
    <row r="4" spans="1:19" ht="12">
      <c r="A4" s="75"/>
      <c r="B4" s="2" t="s">
        <v>70</v>
      </c>
      <c r="C4" s="3" t="s">
        <v>21</v>
      </c>
      <c r="D4" s="4" t="s">
        <v>22</v>
      </c>
      <c r="E4" s="4" t="s">
        <v>23</v>
      </c>
      <c r="F4" s="4" t="s">
        <v>24</v>
      </c>
      <c r="G4" s="4" t="s">
        <v>25</v>
      </c>
      <c r="H4" s="4" t="s">
        <v>26</v>
      </c>
      <c r="I4" s="4" t="s">
        <v>27</v>
      </c>
      <c r="J4" s="4" t="s">
        <v>28</v>
      </c>
      <c r="K4" s="4" t="s">
        <v>29</v>
      </c>
      <c r="L4" s="4" t="s">
        <v>30</v>
      </c>
      <c r="M4" s="4" t="s">
        <v>31</v>
      </c>
      <c r="N4" s="4" t="s">
        <v>32</v>
      </c>
      <c r="O4" s="4" t="s">
        <v>33</v>
      </c>
      <c r="P4" s="4" t="s">
        <v>34</v>
      </c>
      <c r="Q4" s="4" t="s">
        <v>35</v>
      </c>
      <c r="R4" s="4" t="s">
        <v>36</v>
      </c>
      <c r="S4" s="2" t="s">
        <v>2</v>
      </c>
    </row>
    <row r="5" spans="1:19" ht="12">
      <c r="A5" s="75"/>
      <c r="B5" s="5"/>
      <c r="C5" s="6" t="s">
        <v>37</v>
      </c>
      <c r="D5" s="7" t="s">
        <v>37</v>
      </c>
      <c r="E5" s="7" t="s">
        <v>37</v>
      </c>
      <c r="F5" s="7" t="s">
        <v>37</v>
      </c>
      <c r="G5" s="7" t="s">
        <v>37</v>
      </c>
      <c r="H5" s="7" t="s">
        <v>37</v>
      </c>
      <c r="I5" s="7" t="s">
        <v>37</v>
      </c>
      <c r="J5" s="7" t="s">
        <v>37</v>
      </c>
      <c r="K5" s="7" t="s">
        <v>37</v>
      </c>
      <c r="L5" s="7" t="s">
        <v>37</v>
      </c>
      <c r="M5" s="7" t="s">
        <v>37</v>
      </c>
      <c r="N5" s="7" t="s">
        <v>37</v>
      </c>
      <c r="O5" s="7" t="s">
        <v>37</v>
      </c>
      <c r="P5" s="7" t="s">
        <v>37</v>
      </c>
      <c r="Q5" s="7" t="s">
        <v>37</v>
      </c>
      <c r="R5" s="7" t="s">
        <v>37</v>
      </c>
      <c r="S5" s="5"/>
    </row>
    <row r="6" spans="1:19" ht="12">
      <c r="A6" s="76"/>
      <c r="B6" s="8"/>
      <c r="C6" s="9" t="s">
        <v>22</v>
      </c>
      <c r="D6" s="10" t="s">
        <v>23</v>
      </c>
      <c r="E6" s="10" t="s">
        <v>24</v>
      </c>
      <c r="F6" s="10" t="s">
        <v>25</v>
      </c>
      <c r="G6" s="10" t="s">
        <v>26</v>
      </c>
      <c r="H6" s="10" t="s">
        <v>27</v>
      </c>
      <c r="I6" s="10" t="s">
        <v>28</v>
      </c>
      <c r="J6" s="10" t="s">
        <v>29</v>
      </c>
      <c r="K6" s="10" t="s">
        <v>30</v>
      </c>
      <c r="L6" s="10" t="s">
        <v>31</v>
      </c>
      <c r="M6" s="10" t="s">
        <v>32</v>
      </c>
      <c r="N6" s="10" t="s">
        <v>33</v>
      </c>
      <c r="O6" s="10" t="s">
        <v>34</v>
      </c>
      <c r="P6" s="10" t="s">
        <v>35</v>
      </c>
      <c r="Q6" s="10" t="s">
        <v>36</v>
      </c>
      <c r="R6" s="10" t="s">
        <v>38</v>
      </c>
      <c r="S6" s="8"/>
    </row>
    <row r="7" spans="1:19" ht="12">
      <c r="A7" s="70" t="s">
        <v>92</v>
      </c>
      <c r="B7" s="11" t="s">
        <v>5</v>
      </c>
      <c r="C7" s="12">
        <v>11</v>
      </c>
      <c r="D7" s="13">
        <v>56</v>
      </c>
      <c r="E7" s="13">
        <v>84</v>
      </c>
      <c r="F7" s="13">
        <v>75</v>
      </c>
      <c r="G7" s="13">
        <v>41</v>
      </c>
      <c r="H7" s="13">
        <v>26</v>
      </c>
      <c r="I7" s="13">
        <v>42</v>
      </c>
      <c r="J7" s="13">
        <v>38</v>
      </c>
      <c r="K7" s="13">
        <v>27</v>
      </c>
      <c r="L7" s="13">
        <v>24</v>
      </c>
      <c r="M7" s="13">
        <v>20</v>
      </c>
      <c r="N7" s="13">
        <v>19</v>
      </c>
      <c r="O7" s="13">
        <v>10</v>
      </c>
      <c r="P7" s="13">
        <v>23</v>
      </c>
      <c r="Q7" s="13">
        <v>5</v>
      </c>
      <c r="R7" s="13">
        <v>4</v>
      </c>
      <c r="S7" s="14">
        <f>SUM(C7:R7)</f>
        <v>505</v>
      </c>
    </row>
    <row r="8" spans="1:19" ht="12">
      <c r="A8" s="71"/>
      <c r="B8" s="15" t="s">
        <v>6</v>
      </c>
      <c r="C8" s="16">
        <v>2</v>
      </c>
      <c r="D8" s="17">
        <v>16</v>
      </c>
      <c r="E8" s="17">
        <v>16</v>
      </c>
      <c r="F8" s="17">
        <v>16</v>
      </c>
      <c r="G8" s="17">
        <v>9</v>
      </c>
      <c r="H8" s="17">
        <v>8</v>
      </c>
      <c r="I8" s="17">
        <v>7</v>
      </c>
      <c r="J8" s="17">
        <v>4</v>
      </c>
      <c r="K8" s="17">
        <v>2</v>
      </c>
      <c r="L8" s="17">
        <v>1</v>
      </c>
      <c r="M8" s="17">
        <v>8</v>
      </c>
      <c r="N8" s="17">
        <v>2</v>
      </c>
      <c r="O8" s="17">
        <v>2</v>
      </c>
      <c r="P8" s="17">
        <v>5</v>
      </c>
      <c r="Q8" s="17"/>
      <c r="R8" s="17"/>
      <c r="S8" s="18">
        <f aca="true" t="shared" si="0" ref="S8:S71">SUM(C8:R8)</f>
        <v>98</v>
      </c>
    </row>
    <row r="9" spans="1:19" ht="12">
      <c r="A9" s="71"/>
      <c r="B9" s="15" t="s">
        <v>7</v>
      </c>
      <c r="C9" s="16">
        <v>2</v>
      </c>
      <c r="D9" s="17">
        <v>17</v>
      </c>
      <c r="E9" s="17">
        <v>16</v>
      </c>
      <c r="F9" s="17">
        <v>16</v>
      </c>
      <c r="G9" s="17">
        <v>9</v>
      </c>
      <c r="H9" s="17">
        <v>8</v>
      </c>
      <c r="I9" s="17">
        <v>7</v>
      </c>
      <c r="J9" s="17">
        <v>4</v>
      </c>
      <c r="K9" s="17">
        <v>2</v>
      </c>
      <c r="L9" s="17">
        <v>1</v>
      </c>
      <c r="M9" s="17">
        <v>8</v>
      </c>
      <c r="N9" s="17">
        <v>2</v>
      </c>
      <c r="O9" s="17">
        <v>2</v>
      </c>
      <c r="P9" s="17">
        <v>5</v>
      </c>
      <c r="Q9" s="17"/>
      <c r="R9" s="17"/>
      <c r="S9" s="18">
        <f t="shared" si="0"/>
        <v>99</v>
      </c>
    </row>
    <row r="10" spans="1:19" ht="12">
      <c r="A10" s="71"/>
      <c r="B10" s="11" t="s">
        <v>72</v>
      </c>
      <c r="C10" s="19"/>
      <c r="D10" s="20"/>
      <c r="E10" s="20"/>
      <c r="F10" s="20"/>
      <c r="G10" s="20"/>
      <c r="H10" s="20"/>
      <c r="I10" s="20"/>
      <c r="J10" s="20"/>
      <c r="K10" s="20"/>
      <c r="L10" s="20"/>
      <c r="M10" s="20"/>
      <c r="N10" s="20"/>
      <c r="O10" s="20"/>
      <c r="P10" s="20"/>
      <c r="Q10" s="20"/>
      <c r="R10" s="20"/>
      <c r="S10" s="14">
        <f t="shared" si="0"/>
        <v>0</v>
      </c>
    </row>
    <row r="11" spans="1:19" ht="12">
      <c r="A11" s="71"/>
      <c r="B11" s="11" t="s">
        <v>73</v>
      </c>
      <c r="C11" s="19"/>
      <c r="D11" s="20"/>
      <c r="E11" s="20"/>
      <c r="F11" s="20"/>
      <c r="G11" s="20"/>
      <c r="H11" s="20"/>
      <c r="I11" s="20"/>
      <c r="J11" s="20"/>
      <c r="K11" s="20"/>
      <c r="L11" s="20"/>
      <c r="M11" s="20"/>
      <c r="N11" s="20"/>
      <c r="O11" s="20"/>
      <c r="P11" s="20"/>
      <c r="Q11" s="20"/>
      <c r="R11" s="20"/>
      <c r="S11" s="14">
        <f t="shared" si="0"/>
        <v>0</v>
      </c>
    </row>
    <row r="12" spans="1:19" ht="12">
      <c r="A12" s="71"/>
      <c r="B12" s="15" t="s">
        <v>87</v>
      </c>
      <c r="C12" s="16"/>
      <c r="D12" s="17"/>
      <c r="E12" s="17"/>
      <c r="F12" s="17"/>
      <c r="G12" s="17"/>
      <c r="H12" s="17"/>
      <c r="I12" s="17"/>
      <c r="J12" s="17"/>
      <c r="K12" s="17"/>
      <c r="L12" s="17"/>
      <c r="M12" s="17"/>
      <c r="N12" s="17"/>
      <c r="O12" s="17"/>
      <c r="P12" s="17"/>
      <c r="Q12" s="17"/>
      <c r="R12" s="17"/>
      <c r="S12" s="18">
        <f t="shared" si="0"/>
        <v>0</v>
      </c>
    </row>
    <row r="13" spans="1:19" ht="12">
      <c r="A13" s="71"/>
      <c r="B13" s="15" t="s">
        <v>88</v>
      </c>
      <c r="C13" s="16"/>
      <c r="D13" s="17"/>
      <c r="E13" s="17"/>
      <c r="F13" s="17"/>
      <c r="G13" s="17"/>
      <c r="H13" s="17"/>
      <c r="I13" s="17"/>
      <c r="J13" s="17"/>
      <c r="K13" s="17"/>
      <c r="L13" s="17"/>
      <c r="M13" s="17"/>
      <c r="N13" s="17"/>
      <c r="O13" s="17"/>
      <c r="P13" s="17"/>
      <c r="Q13" s="17"/>
      <c r="R13" s="17"/>
      <c r="S13" s="18">
        <f t="shared" si="0"/>
        <v>0</v>
      </c>
    </row>
    <row r="14" spans="1:19" ht="12">
      <c r="A14" s="71"/>
      <c r="B14" s="15" t="s">
        <v>89</v>
      </c>
      <c r="C14" s="16"/>
      <c r="D14" s="17"/>
      <c r="E14" s="17"/>
      <c r="F14" s="17"/>
      <c r="G14" s="17"/>
      <c r="H14" s="17"/>
      <c r="I14" s="17"/>
      <c r="J14" s="17"/>
      <c r="K14" s="17"/>
      <c r="L14" s="17"/>
      <c r="M14" s="17"/>
      <c r="N14" s="17"/>
      <c r="O14" s="17"/>
      <c r="P14" s="17"/>
      <c r="Q14" s="17"/>
      <c r="R14" s="17"/>
      <c r="S14" s="18">
        <f t="shared" si="0"/>
        <v>0</v>
      </c>
    </row>
    <row r="15" spans="1:19" ht="12">
      <c r="A15" s="71"/>
      <c r="B15" s="15" t="s">
        <v>8</v>
      </c>
      <c r="C15" s="16"/>
      <c r="D15" s="17"/>
      <c r="E15" s="17"/>
      <c r="F15" s="17"/>
      <c r="G15" s="17"/>
      <c r="H15" s="17"/>
      <c r="I15" s="17"/>
      <c r="J15" s="17"/>
      <c r="K15" s="17"/>
      <c r="L15" s="17"/>
      <c r="M15" s="17"/>
      <c r="N15" s="17"/>
      <c r="O15" s="17"/>
      <c r="P15" s="17"/>
      <c r="Q15" s="17"/>
      <c r="R15" s="17"/>
      <c r="S15" s="18">
        <f t="shared" si="0"/>
        <v>0</v>
      </c>
    </row>
    <row r="16" spans="1:19" ht="12">
      <c r="A16" s="71"/>
      <c r="B16" s="15" t="s">
        <v>9</v>
      </c>
      <c r="C16" s="16"/>
      <c r="D16" s="17"/>
      <c r="E16" s="17"/>
      <c r="F16" s="17"/>
      <c r="G16" s="17"/>
      <c r="H16" s="17"/>
      <c r="I16" s="17"/>
      <c r="J16" s="17"/>
      <c r="K16" s="17"/>
      <c r="L16" s="17"/>
      <c r="M16" s="17"/>
      <c r="N16" s="17"/>
      <c r="O16" s="17"/>
      <c r="P16" s="17"/>
      <c r="Q16" s="17"/>
      <c r="R16" s="17"/>
      <c r="S16" s="18">
        <f t="shared" si="0"/>
        <v>0</v>
      </c>
    </row>
    <row r="17" spans="1:19" ht="12">
      <c r="A17" s="71"/>
      <c r="B17" s="11" t="s">
        <v>10</v>
      </c>
      <c r="C17" s="19"/>
      <c r="D17" s="20"/>
      <c r="E17" s="20"/>
      <c r="F17" s="20"/>
      <c r="G17" s="20"/>
      <c r="H17" s="20"/>
      <c r="I17" s="20"/>
      <c r="J17" s="20"/>
      <c r="K17" s="20"/>
      <c r="L17" s="20"/>
      <c r="M17" s="20"/>
      <c r="N17" s="20"/>
      <c r="O17" s="20"/>
      <c r="P17" s="20"/>
      <c r="Q17" s="20"/>
      <c r="R17" s="20"/>
      <c r="S17" s="14">
        <f t="shared" si="0"/>
        <v>0</v>
      </c>
    </row>
    <row r="18" spans="1:19" ht="12">
      <c r="A18" s="71"/>
      <c r="B18" s="11" t="s">
        <v>11</v>
      </c>
      <c r="C18" s="19"/>
      <c r="D18" s="20"/>
      <c r="E18" s="20"/>
      <c r="F18" s="20"/>
      <c r="G18" s="20"/>
      <c r="H18" s="20"/>
      <c r="I18" s="20"/>
      <c r="J18" s="20"/>
      <c r="K18" s="20"/>
      <c r="L18" s="20"/>
      <c r="M18" s="20"/>
      <c r="N18" s="20"/>
      <c r="O18" s="20"/>
      <c r="P18" s="20"/>
      <c r="Q18" s="20"/>
      <c r="R18" s="20"/>
      <c r="S18" s="14">
        <f t="shared" si="0"/>
        <v>0</v>
      </c>
    </row>
    <row r="19" spans="1:19" ht="12">
      <c r="A19" s="71"/>
      <c r="B19" s="15" t="s">
        <v>74</v>
      </c>
      <c r="C19" s="16"/>
      <c r="D19" s="17"/>
      <c r="E19" s="17"/>
      <c r="F19" s="17"/>
      <c r="G19" s="17"/>
      <c r="H19" s="17"/>
      <c r="I19" s="17"/>
      <c r="J19" s="17"/>
      <c r="K19" s="17"/>
      <c r="L19" s="17"/>
      <c r="M19" s="17"/>
      <c r="N19" s="17"/>
      <c r="O19" s="17"/>
      <c r="P19" s="17"/>
      <c r="Q19" s="17"/>
      <c r="R19" s="17"/>
      <c r="S19" s="18">
        <f t="shared" si="0"/>
        <v>0</v>
      </c>
    </row>
    <row r="20" spans="1:19" ht="12">
      <c r="A20" s="71"/>
      <c r="B20" s="15" t="s">
        <v>75</v>
      </c>
      <c r="C20" s="16"/>
      <c r="D20" s="17"/>
      <c r="E20" s="17"/>
      <c r="F20" s="17"/>
      <c r="G20" s="17"/>
      <c r="H20" s="17"/>
      <c r="I20" s="17"/>
      <c r="J20" s="17"/>
      <c r="K20" s="17"/>
      <c r="L20" s="17"/>
      <c r="M20" s="17"/>
      <c r="N20" s="17"/>
      <c r="O20" s="17"/>
      <c r="P20" s="17"/>
      <c r="Q20" s="17"/>
      <c r="R20" s="17"/>
      <c r="S20" s="18">
        <f t="shared" si="0"/>
        <v>0</v>
      </c>
    </row>
    <row r="21" spans="1:19" ht="12">
      <c r="A21" s="71"/>
      <c r="B21" s="11" t="s">
        <v>12</v>
      </c>
      <c r="C21" s="19"/>
      <c r="D21" s="20"/>
      <c r="E21" s="20"/>
      <c r="F21" s="20"/>
      <c r="G21" s="20"/>
      <c r="H21" s="20"/>
      <c r="I21" s="20"/>
      <c r="J21" s="20"/>
      <c r="K21" s="20"/>
      <c r="L21" s="20"/>
      <c r="M21" s="20"/>
      <c r="N21" s="20"/>
      <c r="O21" s="20"/>
      <c r="P21" s="20"/>
      <c r="Q21" s="20"/>
      <c r="R21" s="20"/>
      <c r="S21" s="14">
        <f t="shared" si="0"/>
        <v>0</v>
      </c>
    </row>
    <row r="22" spans="1:19" ht="12">
      <c r="A22" s="71"/>
      <c r="B22" s="11" t="s">
        <v>13</v>
      </c>
      <c r="C22" s="19"/>
      <c r="D22" s="20"/>
      <c r="E22" s="20">
        <v>1</v>
      </c>
      <c r="F22" s="20"/>
      <c r="G22" s="20"/>
      <c r="H22" s="20">
        <v>1</v>
      </c>
      <c r="I22" s="20"/>
      <c r="J22" s="20"/>
      <c r="K22" s="20"/>
      <c r="L22" s="20"/>
      <c r="M22" s="20"/>
      <c r="N22" s="20"/>
      <c r="O22" s="20"/>
      <c r="P22" s="20"/>
      <c r="Q22" s="20"/>
      <c r="R22" s="20"/>
      <c r="S22" s="14">
        <f t="shared" si="0"/>
        <v>2</v>
      </c>
    </row>
    <row r="23" spans="1:19" ht="12">
      <c r="A23" s="71"/>
      <c r="B23" s="21" t="s">
        <v>14</v>
      </c>
      <c r="C23" s="22">
        <f>SUM(C8,C10,C15,C17,C19,C21)</f>
        <v>2</v>
      </c>
      <c r="D23" s="23">
        <f aca="true" t="shared" si="1" ref="D23:R23">SUM(D8,D10,D15,D17,D19,D21)</f>
        <v>16</v>
      </c>
      <c r="E23" s="23">
        <f t="shared" si="1"/>
        <v>16</v>
      </c>
      <c r="F23" s="23">
        <f t="shared" si="1"/>
        <v>16</v>
      </c>
      <c r="G23" s="23">
        <f t="shared" si="1"/>
        <v>9</v>
      </c>
      <c r="H23" s="23">
        <f t="shared" si="1"/>
        <v>8</v>
      </c>
      <c r="I23" s="23">
        <f t="shared" si="1"/>
        <v>7</v>
      </c>
      <c r="J23" s="23">
        <f t="shared" si="1"/>
        <v>4</v>
      </c>
      <c r="K23" s="23">
        <f t="shared" si="1"/>
        <v>2</v>
      </c>
      <c r="L23" s="23">
        <f t="shared" si="1"/>
        <v>1</v>
      </c>
      <c r="M23" s="23">
        <f t="shared" si="1"/>
        <v>8</v>
      </c>
      <c r="N23" s="23">
        <f t="shared" si="1"/>
        <v>2</v>
      </c>
      <c r="O23" s="23">
        <f t="shared" si="1"/>
        <v>2</v>
      </c>
      <c r="P23" s="23">
        <f t="shared" si="1"/>
        <v>5</v>
      </c>
      <c r="Q23" s="23">
        <f t="shared" si="1"/>
        <v>0</v>
      </c>
      <c r="R23" s="23">
        <f t="shared" si="1"/>
        <v>0</v>
      </c>
      <c r="S23" s="24">
        <f t="shared" si="0"/>
        <v>98</v>
      </c>
    </row>
    <row r="24" spans="1:19" ht="12">
      <c r="A24" s="71"/>
      <c r="B24" s="25" t="s">
        <v>192</v>
      </c>
      <c r="C24" s="26">
        <f>SUM(C7,C9,C11,C16,C18,C20,C22)</f>
        <v>13</v>
      </c>
      <c r="D24" s="27">
        <f aca="true" t="shared" si="2" ref="D24:R24">SUM(D7,D9,D11,D16,D18,D20,D22)</f>
        <v>73</v>
      </c>
      <c r="E24" s="27">
        <f t="shared" si="2"/>
        <v>101</v>
      </c>
      <c r="F24" s="27">
        <f t="shared" si="2"/>
        <v>91</v>
      </c>
      <c r="G24" s="27">
        <f t="shared" si="2"/>
        <v>50</v>
      </c>
      <c r="H24" s="27">
        <f t="shared" si="2"/>
        <v>35</v>
      </c>
      <c r="I24" s="27">
        <f t="shared" si="2"/>
        <v>49</v>
      </c>
      <c r="J24" s="27">
        <f t="shared" si="2"/>
        <v>42</v>
      </c>
      <c r="K24" s="27">
        <f t="shared" si="2"/>
        <v>29</v>
      </c>
      <c r="L24" s="27">
        <f t="shared" si="2"/>
        <v>25</v>
      </c>
      <c r="M24" s="27">
        <f t="shared" si="2"/>
        <v>28</v>
      </c>
      <c r="N24" s="27">
        <f t="shared" si="2"/>
        <v>21</v>
      </c>
      <c r="O24" s="27">
        <f t="shared" si="2"/>
        <v>12</v>
      </c>
      <c r="P24" s="27">
        <f t="shared" si="2"/>
        <v>28</v>
      </c>
      <c r="Q24" s="27">
        <f t="shared" si="2"/>
        <v>5</v>
      </c>
      <c r="R24" s="27">
        <f t="shared" si="2"/>
        <v>4</v>
      </c>
      <c r="S24" s="28">
        <f t="shared" si="0"/>
        <v>606</v>
      </c>
    </row>
    <row r="25" spans="1:19" ht="12">
      <c r="A25" s="71"/>
      <c r="B25" s="11" t="s">
        <v>15</v>
      </c>
      <c r="C25" s="19"/>
      <c r="D25" s="20"/>
      <c r="E25" s="20"/>
      <c r="F25" s="20"/>
      <c r="G25" s="20"/>
      <c r="H25" s="20"/>
      <c r="I25" s="20"/>
      <c r="J25" s="20"/>
      <c r="K25" s="20"/>
      <c r="L25" s="20"/>
      <c r="M25" s="20"/>
      <c r="N25" s="20"/>
      <c r="O25" s="20"/>
      <c r="P25" s="20"/>
      <c r="Q25" s="20"/>
      <c r="R25" s="20"/>
      <c r="S25" s="14">
        <f t="shared" si="0"/>
        <v>0</v>
      </c>
    </row>
    <row r="26" spans="1:19" ht="12">
      <c r="A26" s="71"/>
      <c r="B26" s="11" t="s">
        <v>16</v>
      </c>
      <c r="C26" s="19"/>
      <c r="D26" s="20"/>
      <c r="E26" s="20"/>
      <c r="F26" s="20"/>
      <c r="G26" s="20"/>
      <c r="H26" s="20"/>
      <c r="I26" s="20"/>
      <c r="J26" s="20"/>
      <c r="K26" s="20"/>
      <c r="L26" s="20"/>
      <c r="M26" s="20"/>
      <c r="N26" s="20"/>
      <c r="O26" s="20"/>
      <c r="P26" s="20"/>
      <c r="Q26" s="20"/>
      <c r="R26" s="20"/>
      <c r="S26" s="14">
        <f t="shared" si="0"/>
        <v>0</v>
      </c>
    </row>
    <row r="27" spans="1:19" s="20" customFormat="1" ht="12">
      <c r="A27" s="71"/>
      <c r="B27" s="15" t="s">
        <v>17</v>
      </c>
      <c r="C27" s="16"/>
      <c r="D27" s="17"/>
      <c r="E27" s="17"/>
      <c r="F27" s="17"/>
      <c r="G27" s="17"/>
      <c r="H27" s="17"/>
      <c r="I27" s="17"/>
      <c r="J27" s="17"/>
      <c r="K27" s="17"/>
      <c r="L27" s="17"/>
      <c r="M27" s="17"/>
      <c r="N27" s="17"/>
      <c r="O27" s="17"/>
      <c r="P27" s="17"/>
      <c r="Q27" s="17"/>
      <c r="R27" s="17"/>
      <c r="S27" s="18">
        <f t="shared" si="0"/>
        <v>0</v>
      </c>
    </row>
    <row r="28" spans="1:19" s="20" customFormat="1" ht="12">
      <c r="A28" s="71"/>
      <c r="B28" s="15" t="s">
        <v>18</v>
      </c>
      <c r="C28" s="16"/>
      <c r="D28" s="17"/>
      <c r="E28" s="17"/>
      <c r="F28" s="17"/>
      <c r="G28" s="17"/>
      <c r="H28" s="17"/>
      <c r="I28" s="17"/>
      <c r="J28" s="17"/>
      <c r="K28" s="17"/>
      <c r="L28" s="17"/>
      <c r="M28" s="17"/>
      <c r="N28" s="17"/>
      <c r="O28" s="17"/>
      <c r="P28" s="17"/>
      <c r="Q28" s="17"/>
      <c r="R28" s="17"/>
      <c r="S28" s="18">
        <f t="shared" si="0"/>
        <v>0</v>
      </c>
    </row>
    <row r="29" spans="1:19" s="20" customFormat="1" ht="12">
      <c r="A29" s="71"/>
      <c r="B29" s="11" t="s">
        <v>77</v>
      </c>
      <c r="C29" s="19"/>
      <c r="S29" s="14">
        <f t="shared" si="0"/>
        <v>0</v>
      </c>
    </row>
    <row r="30" spans="1:19" s="20" customFormat="1" ht="12">
      <c r="A30" s="71"/>
      <c r="B30" s="11" t="s">
        <v>78</v>
      </c>
      <c r="C30" s="19"/>
      <c r="S30" s="14">
        <f t="shared" si="0"/>
        <v>0</v>
      </c>
    </row>
    <row r="31" spans="1:19" s="20" customFormat="1" ht="12">
      <c r="A31" s="71"/>
      <c r="B31" s="21" t="s">
        <v>79</v>
      </c>
      <c r="C31" s="22">
        <f>SUM(C25,C27,C29)</f>
        <v>0</v>
      </c>
      <c r="D31" s="23">
        <f aca="true" t="shared" si="3" ref="D31:R31">SUM(D25,D27,D29)</f>
        <v>0</v>
      </c>
      <c r="E31" s="23">
        <f t="shared" si="3"/>
        <v>0</v>
      </c>
      <c r="F31" s="23">
        <f t="shared" si="3"/>
        <v>0</v>
      </c>
      <c r="G31" s="23">
        <f t="shared" si="3"/>
        <v>0</v>
      </c>
      <c r="H31" s="23">
        <f t="shared" si="3"/>
        <v>0</v>
      </c>
      <c r="I31" s="23">
        <f t="shared" si="3"/>
        <v>0</v>
      </c>
      <c r="J31" s="23">
        <f t="shared" si="3"/>
        <v>0</v>
      </c>
      <c r="K31" s="23">
        <f t="shared" si="3"/>
        <v>0</v>
      </c>
      <c r="L31" s="23">
        <f t="shared" si="3"/>
        <v>0</v>
      </c>
      <c r="M31" s="23">
        <f t="shared" si="3"/>
        <v>0</v>
      </c>
      <c r="N31" s="23">
        <f t="shared" si="3"/>
        <v>0</v>
      </c>
      <c r="O31" s="23">
        <f t="shared" si="3"/>
        <v>0</v>
      </c>
      <c r="P31" s="23">
        <f t="shared" si="3"/>
        <v>0</v>
      </c>
      <c r="Q31" s="23">
        <f t="shared" si="3"/>
        <v>0</v>
      </c>
      <c r="R31" s="23">
        <f t="shared" si="3"/>
        <v>0</v>
      </c>
      <c r="S31" s="24">
        <f t="shared" si="0"/>
        <v>0</v>
      </c>
    </row>
    <row r="32" spans="1:19" s="20" customFormat="1" ht="12">
      <c r="A32" s="71"/>
      <c r="B32" s="25" t="s">
        <v>193</v>
      </c>
      <c r="C32" s="26">
        <f>SUM(C26,C28,C30)</f>
        <v>0</v>
      </c>
      <c r="D32" s="27">
        <f aca="true" t="shared" si="4" ref="D32:R32">SUM(D26,D28,D30)</f>
        <v>0</v>
      </c>
      <c r="E32" s="27">
        <f t="shared" si="4"/>
        <v>0</v>
      </c>
      <c r="F32" s="27">
        <f t="shared" si="4"/>
        <v>0</v>
      </c>
      <c r="G32" s="27">
        <f t="shared" si="4"/>
        <v>0</v>
      </c>
      <c r="H32" s="27">
        <f t="shared" si="4"/>
        <v>0</v>
      </c>
      <c r="I32" s="27">
        <f t="shared" si="4"/>
        <v>0</v>
      </c>
      <c r="J32" s="27">
        <f t="shared" si="4"/>
        <v>0</v>
      </c>
      <c r="K32" s="27">
        <f t="shared" si="4"/>
        <v>0</v>
      </c>
      <c r="L32" s="27">
        <f t="shared" si="4"/>
        <v>0</v>
      </c>
      <c r="M32" s="27">
        <f t="shared" si="4"/>
        <v>0</v>
      </c>
      <c r="N32" s="27">
        <f t="shared" si="4"/>
        <v>0</v>
      </c>
      <c r="O32" s="27">
        <f t="shared" si="4"/>
        <v>0</v>
      </c>
      <c r="P32" s="27">
        <f t="shared" si="4"/>
        <v>0</v>
      </c>
      <c r="Q32" s="27">
        <f t="shared" si="4"/>
        <v>0</v>
      </c>
      <c r="R32" s="27">
        <f t="shared" si="4"/>
        <v>0</v>
      </c>
      <c r="S32" s="28">
        <f t="shared" si="0"/>
        <v>0</v>
      </c>
    </row>
    <row r="33" spans="1:19" ht="12">
      <c r="A33" s="71"/>
      <c r="B33" s="21" t="s">
        <v>19</v>
      </c>
      <c r="C33" s="22">
        <f>SUM(C23,C31)</f>
        <v>2</v>
      </c>
      <c r="D33" s="23">
        <f aca="true" t="shared" si="5" ref="D33:R33">SUM(D23,D31)</f>
        <v>16</v>
      </c>
      <c r="E33" s="23">
        <f t="shared" si="5"/>
        <v>16</v>
      </c>
      <c r="F33" s="23">
        <f t="shared" si="5"/>
        <v>16</v>
      </c>
      <c r="G33" s="23">
        <f t="shared" si="5"/>
        <v>9</v>
      </c>
      <c r="H33" s="23">
        <f t="shared" si="5"/>
        <v>8</v>
      </c>
      <c r="I33" s="23">
        <f t="shared" si="5"/>
        <v>7</v>
      </c>
      <c r="J33" s="23">
        <f t="shared" si="5"/>
        <v>4</v>
      </c>
      <c r="K33" s="23">
        <f t="shared" si="5"/>
        <v>2</v>
      </c>
      <c r="L33" s="23">
        <f t="shared" si="5"/>
        <v>1</v>
      </c>
      <c r="M33" s="23">
        <f t="shared" si="5"/>
        <v>8</v>
      </c>
      <c r="N33" s="23">
        <f t="shared" si="5"/>
        <v>2</v>
      </c>
      <c r="O33" s="23">
        <f t="shared" si="5"/>
        <v>2</v>
      </c>
      <c r="P33" s="23">
        <f t="shared" si="5"/>
        <v>5</v>
      </c>
      <c r="Q33" s="23">
        <f t="shared" si="5"/>
        <v>0</v>
      </c>
      <c r="R33" s="23">
        <f t="shared" si="5"/>
        <v>0</v>
      </c>
      <c r="S33" s="24">
        <f t="shared" si="0"/>
        <v>98</v>
      </c>
    </row>
    <row r="34" spans="1:19" ht="12">
      <c r="A34" s="72"/>
      <c r="B34" s="25" t="s">
        <v>20</v>
      </c>
      <c r="C34" s="26">
        <f>SUM(C24,C32)</f>
        <v>13</v>
      </c>
      <c r="D34" s="27">
        <f aca="true" t="shared" si="6" ref="D34:R34">SUM(D24,D32)</f>
        <v>73</v>
      </c>
      <c r="E34" s="27">
        <f t="shared" si="6"/>
        <v>101</v>
      </c>
      <c r="F34" s="27">
        <f t="shared" si="6"/>
        <v>91</v>
      </c>
      <c r="G34" s="27">
        <f t="shared" si="6"/>
        <v>50</v>
      </c>
      <c r="H34" s="27">
        <f t="shared" si="6"/>
        <v>35</v>
      </c>
      <c r="I34" s="27">
        <f t="shared" si="6"/>
        <v>49</v>
      </c>
      <c r="J34" s="27">
        <f t="shared" si="6"/>
        <v>42</v>
      </c>
      <c r="K34" s="27">
        <f t="shared" si="6"/>
        <v>29</v>
      </c>
      <c r="L34" s="27">
        <f t="shared" si="6"/>
        <v>25</v>
      </c>
      <c r="M34" s="27">
        <f t="shared" si="6"/>
        <v>28</v>
      </c>
      <c r="N34" s="27">
        <f t="shared" si="6"/>
        <v>21</v>
      </c>
      <c r="O34" s="27">
        <f t="shared" si="6"/>
        <v>12</v>
      </c>
      <c r="P34" s="27">
        <f t="shared" si="6"/>
        <v>28</v>
      </c>
      <c r="Q34" s="27">
        <f t="shared" si="6"/>
        <v>5</v>
      </c>
      <c r="R34" s="27">
        <f t="shared" si="6"/>
        <v>4</v>
      </c>
      <c r="S34" s="28">
        <f t="shared" si="0"/>
        <v>606</v>
      </c>
    </row>
    <row r="35" spans="1:19" ht="12">
      <c r="A35" s="70" t="s">
        <v>93</v>
      </c>
      <c r="B35" s="11" t="s">
        <v>5</v>
      </c>
      <c r="C35" s="12">
        <v>2</v>
      </c>
      <c r="D35" s="13">
        <v>19</v>
      </c>
      <c r="E35" s="13">
        <v>9</v>
      </c>
      <c r="F35" s="13">
        <v>13</v>
      </c>
      <c r="G35" s="13">
        <v>9</v>
      </c>
      <c r="H35" s="13">
        <v>5</v>
      </c>
      <c r="I35" s="13">
        <v>8</v>
      </c>
      <c r="J35" s="13">
        <v>4</v>
      </c>
      <c r="K35" s="13">
        <v>8</v>
      </c>
      <c r="L35" s="13">
        <v>2</v>
      </c>
      <c r="M35" s="13">
        <v>4</v>
      </c>
      <c r="N35" s="13">
        <v>3</v>
      </c>
      <c r="O35" s="13">
        <v>2</v>
      </c>
      <c r="P35" s="13">
        <v>1</v>
      </c>
      <c r="Q35" s="13"/>
      <c r="R35" s="13"/>
      <c r="S35" s="14">
        <f t="shared" si="0"/>
        <v>89</v>
      </c>
    </row>
    <row r="36" spans="1:19" ht="12">
      <c r="A36" s="71"/>
      <c r="B36" s="15" t="s">
        <v>6</v>
      </c>
      <c r="C36" s="16"/>
      <c r="D36" s="17">
        <v>7</v>
      </c>
      <c r="E36" s="17">
        <v>5</v>
      </c>
      <c r="F36" s="17"/>
      <c r="G36" s="17"/>
      <c r="H36" s="17">
        <v>1</v>
      </c>
      <c r="I36" s="17">
        <v>1</v>
      </c>
      <c r="J36" s="17"/>
      <c r="K36" s="17"/>
      <c r="L36" s="17"/>
      <c r="M36" s="17"/>
      <c r="N36" s="17"/>
      <c r="O36" s="17">
        <v>1</v>
      </c>
      <c r="P36" s="17"/>
      <c r="Q36" s="17"/>
      <c r="R36" s="17"/>
      <c r="S36" s="18">
        <f t="shared" si="0"/>
        <v>15</v>
      </c>
    </row>
    <row r="37" spans="1:19" ht="12">
      <c r="A37" s="71"/>
      <c r="B37" s="15" t="s">
        <v>7</v>
      </c>
      <c r="C37" s="16"/>
      <c r="D37" s="17">
        <v>7</v>
      </c>
      <c r="E37" s="17">
        <v>5</v>
      </c>
      <c r="F37" s="17"/>
      <c r="G37" s="17"/>
      <c r="H37" s="17">
        <v>1</v>
      </c>
      <c r="I37" s="17">
        <v>1</v>
      </c>
      <c r="J37" s="17"/>
      <c r="K37" s="17"/>
      <c r="L37" s="17"/>
      <c r="M37" s="17"/>
      <c r="N37" s="17"/>
      <c r="O37" s="17">
        <v>1</v>
      </c>
      <c r="P37" s="17"/>
      <c r="Q37" s="17"/>
      <c r="R37" s="17"/>
      <c r="S37" s="18">
        <f t="shared" si="0"/>
        <v>15</v>
      </c>
    </row>
    <row r="38" spans="1:19" ht="12">
      <c r="A38" s="71"/>
      <c r="B38" s="11" t="s">
        <v>72</v>
      </c>
      <c r="C38" s="19"/>
      <c r="D38" s="20">
        <v>1</v>
      </c>
      <c r="E38" s="20"/>
      <c r="F38" s="20"/>
      <c r="G38" s="20"/>
      <c r="H38" s="20">
        <v>1</v>
      </c>
      <c r="I38" s="20">
        <v>2</v>
      </c>
      <c r="J38" s="20">
        <v>2</v>
      </c>
      <c r="K38" s="20"/>
      <c r="L38" s="20"/>
      <c r="M38" s="20"/>
      <c r="N38" s="20"/>
      <c r="O38" s="20"/>
      <c r="P38" s="20"/>
      <c r="Q38" s="20"/>
      <c r="R38" s="20"/>
      <c r="S38" s="14">
        <f t="shared" si="0"/>
        <v>6</v>
      </c>
    </row>
    <row r="39" spans="1:19" ht="12">
      <c r="A39" s="71"/>
      <c r="B39" s="11" t="s">
        <v>73</v>
      </c>
      <c r="C39" s="19"/>
      <c r="D39" s="20">
        <v>1</v>
      </c>
      <c r="E39" s="20"/>
      <c r="F39" s="20"/>
      <c r="G39" s="20"/>
      <c r="H39" s="20">
        <v>1</v>
      </c>
      <c r="I39" s="20">
        <v>3</v>
      </c>
      <c r="J39" s="20">
        <v>2</v>
      </c>
      <c r="K39" s="20"/>
      <c r="L39" s="20"/>
      <c r="M39" s="20"/>
      <c r="N39" s="20"/>
      <c r="O39" s="20"/>
      <c r="P39" s="20"/>
      <c r="Q39" s="20"/>
      <c r="R39" s="20"/>
      <c r="S39" s="14">
        <f t="shared" si="0"/>
        <v>7</v>
      </c>
    </row>
    <row r="40" spans="1:19" ht="12">
      <c r="A40" s="71"/>
      <c r="B40" s="15" t="s">
        <v>87</v>
      </c>
      <c r="C40" s="16">
        <v>23</v>
      </c>
      <c r="D40" s="17">
        <v>149</v>
      </c>
      <c r="E40" s="17">
        <v>166</v>
      </c>
      <c r="F40" s="17">
        <v>79</v>
      </c>
      <c r="G40" s="17">
        <v>67</v>
      </c>
      <c r="H40" s="17">
        <v>45</v>
      </c>
      <c r="I40" s="17">
        <v>52</v>
      </c>
      <c r="J40" s="17">
        <v>62</v>
      </c>
      <c r="K40" s="17">
        <v>54</v>
      </c>
      <c r="L40" s="17">
        <v>52</v>
      </c>
      <c r="M40" s="17">
        <v>82</v>
      </c>
      <c r="N40" s="17">
        <v>80</v>
      </c>
      <c r="O40" s="17">
        <v>41</v>
      </c>
      <c r="P40" s="17">
        <v>32</v>
      </c>
      <c r="Q40" s="17">
        <v>29</v>
      </c>
      <c r="R40" s="17">
        <v>18</v>
      </c>
      <c r="S40" s="18">
        <f t="shared" si="0"/>
        <v>1031</v>
      </c>
    </row>
    <row r="41" spans="1:19" ht="12">
      <c r="A41" s="71"/>
      <c r="B41" s="15" t="s">
        <v>88</v>
      </c>
      <c r="C41" s="16">
        <v>8</v>
      </c>
      <c r="D41" s="17">
        <v>20</v>
      </c>
      <c r="E41" s="17">
        <v>21</v>
      </c>
      <c r="F41" s="17">
        <v>19</v>
      </c>
      <c r="G41" s="17">
        <v>24</v>
      </c>
      <c r="H41" s="17">
        <v>9</v>
      </c>
      <c r="I41" s="17">
        <v>21</v>
      </c>
      <c r="J41" s="17">
        <v>24</v>
      </c>
      <c r="K41" s="17">
        <v>24</v>
      </c>
      <c r="L41" s="17">
        <v>16</v>
      </c>
      <c r="M41" s="17">
        <v>10</v>
      </c>
      <c r="N41" s="17">
        <v>6</v>
      </c>
      <c r="O41" s="17">
        <v>22</v>
      </c>
      <c r="P41" s="17">
        <v>21</v>
      </c>
      <c r="Q41" s="17">
        <v>9</v>
      </c>
      <c r="R41" s="17">
        <v>5</v>
      </c>
      <c r="S41" s="18">
        <f t="shared" si="0"/>
        <v>259</v>
      </c>
    </row>
    <row r="42" spans="1:19" ht="12">
      <c r="A42" s="71"/>
      <c r="B42" s="15" t="s">
        <v>89</v>
      </c>
      <c r="C42" s="16">
        <v>17</v>
      </c>
      <c r="D42" s="17">
        <v>40</v>
      </c>
      <c r="E42" s="17">
        <v>45</v>
      </c>
      <c r="F42" s="17">
        <v>39</v>
      </c>
      <c r="G42" s="17">
        <v>51</v>
      </c>
      <c r="H42" s="17">
        <v>19</v>
      </c>
      <c r="I42" s="17">
        <v>46</v>
      </c>
      <c r="J42" s="17">
        <v>51</v>
      </c>
      <c r="K42" s="17">
        <v>51</v>
      </c>
      <c r="L42" s="17">
        <v>36</v>
      </c>
      <c r="M42" s="17">
        <v>24</v>
      </c>
      <c r="N42" s="17">
        <v>12</v>
      </c>
      <c r="O42" s="17">
        <v>46</v>
      </c>
      <c r="P42" s="17">
        <v>42</v>
      </c>
      <c r="Q42" s="17">
        <v>18</v>
      </c>
      <c r="R42" s="17">
        <v>11</v>
      </c>
      <c r="S42" s="18">
        <f t="shared" si="0"/>
        <v>548</v>
      </c>
    </row>
    <row r="43" spans="1:19" ht="12">
      <c r="A43" s="71"/>
      <c r="B43" s="15" t="s">
        <v>8</v>
      </c>
      <c r="C43" s="16">
        <v>31</v>
      </c>
      <c r="D43" s="17">
        <v>169</v>
      </c>
      <c r="E43" s="17">
        <v>187</v>
      </c>
      <c r="F43" s="17">
        <v>98</v>
      </c>
      <c r="G43" s="17">
        <v>91</v>
      </c>
      <c r="H43" s="17">
        <v>54</v>
      </c>
      <c r="I43" s="17">
        <v>73</v>
      </c>
      <c r="J43" s="17">
        <v>86</v>
      </c>
      <c r="K43" s="17">
        <v>78</v>
      </c>
      <c r="L43" s="17">
        <v>68</v>
      </c>
      <c r="M43" s="17">
        <v>92</v>
      </c>
      <c r="N43" s="17">
        <v>86</v>
      </c>
      <c r="O43" s="17">
        <v>63</v>
      </c>
      <c r="P43" s="17">
        <v>53</v>
      </c>
      <c r="Q43" s="17">
        <v>38</v>
      </c>
      <c r="R43" s="17">
        <v>23</v>
      </c>
      <c r="S43" s="18">
        <f t="shared" si="0"/>
        <v>1290</v>
      </c>
    </row>
    <row r="44" spans="1:19" ht="12">
      <c r="A44" s="71"/>
      <c r="B44" s="15" t="s">
        <v>9</v>
      </c>
      <c r="C44" s="16">
        <v>40</v>
      </c>
      <c r="D44" s="17">
        <v>189</v>
      </c>
      <c r="E44" s="17">
        <v>211</v>
      </c>
      <c r="F44" s="17">
        <v>118</v>
      </c>
      <c r="G44" s="17">
        <v>118</v>
      </c>
      <c r="H44" s="17">
        <v>64</v>
      </c>
      <c r="I44" s="17">
        <v>98</v>
      </c>
      <c r="J44" s="17">
        <v>113</v>
      </c>
      <c r="K44" s="17">
        <v>105</v>
      </c>
      <c r="L44" s="17">
        <v>88</v>
      </c>
      <c r="M44" s="17">
        <v>106</v>
      </c>
      <c r="N44" s="17">
        <v>92</v>
      </c>
      <c r="O44" s="17">
        <v>87</v>
      </c>
      <c r="P44" s="17">
        <v>74</v>
      </c>
      <c r="Q44" s="17">
        <v>47</v>
      </c>
      <c r="R44" s="17">
        <v>29</v>
      </c>
      <c r="S44" s="18">
        <f t="shared" si="0"/>
        <v>1579</v>
      </c>
    </row>
    <row r="45" spans="1:19" ht="12">
      <c r="A45" s="71"/>
      <c r="B45" s="11" t="s">
        <v>10</v>
      </c>
      <c r="C45" s="19"/>
      <c r="D45" s="20"/>
      <c r="E45" s="20"/>
      <c r="F45" s="20"/>
      <c r="G45" s="20"/>
      <c r="H45" s="20"/>
      <c r="I45" s="20"/>
      <c r="J45" s="20"/>
      <c r="K45" s="20"/>
      <c r="L45" s="20"/>
      <c r="M45" s="20"/>
      <c r="N45" s="20"/>
      <c r="O45" s="20"/>
      <c r="P45" s="20"/>
      <c r="Q45" s="20"/>
      <c r="R45" s="20"/>
      <c r="S45" s="14">
        <f t="shared" si="0"/>
        <v>0</v>
      </c>
    </row>
    <row r="46" spans="1:19" ht="12">
      <c r="A46" s="71"/>
      <c r="B46" s="11" t="s">
        <v>11</v>
      </c>
      <c r="C46" s="19"/>
      <c r="D46" s="20"/>
      <c r="E46" s="20"/>
      <c r="F46" s="20"/>
      <c r="G46" s="20"/>
      <c r="H46" s="20"/>
      <c r="I46" s="20"/>
      <c r="J46" s="20"/>
      <c r="K46" s="20"/>
      <c r="L46" s="20"/>
      <c r="M46" s="20"/>
      <c r="N46" s="20"/>
      <c r="O46" s="20"/>
      <c r="P46" s="20"/>
      <c r="Q46" s="20"/>
      <c r="R46" s="20"/>
      <c r="S46" s="14">
        <f t="shared" si="0"/>
        <v>0</v>
      </c>
    </row>
    <row r="47" spans="1:19" ht="12">
      <c r="A47" s="71"/>
      <c r="B47" s="15" t="s">
        <v>74</v>
      </c>
      <c r="C47" s="16"/>
      <c r="D47" s="17">
        <v>4</v>
      </c>
      <c r="E47" s="17">
        <v>4</v>
      </c>
      <c r="F47" s="17">
        <v>4</v>
      </c>
      <c r="G47" s="17">
        <v>4</v>
      </c>
      <c r="H47" s="17">
        <v>4</v>
      </c>
      <c r="I47" s="17">
        <v>4</v>
      </c>
      <c r="J47" s="17">
        <v>4</v>
      </c>
      <c r="K47" s="17">
        <v>4</v>
      </c>
      <c r="L47" s="17">
        <v>4</v>
      </c>
      <c r="M47" s="17">
        <v>4</v>
      </c>
      <c r="N47" s="17">
        <v>4</v>
      </c>
      <c r="O47" s="17">
        <v>4</v>
      </c>
      <c r="P47" s="17">
        <v>2</v>
      </c>
      <c r="Q47" s="17">
        <v>2</v>
      </c>
      <c r="R47" s="17">
        <v>2</v>
      </c>
      <c r="S47" s="18">
        <f t="shared" si="0"/>
        <v>54</v>
      </c>
    </row>
    <row r="48" spans="1:19" ht="12">
      <c r="A48" s="71"/>
      <c r="B48" s="15" t="s">
        <v>75</v>
      </c>
      <c r="C48" s="16"/>
      <c r="D48" s="17">
        <v>101</v>
      </c>
      <c r="E48" s="17">
        <v>87</v>
      </c>
      <c r="F48" s="17">
        <v>158</v>
      </c>
      <c r="G48" s="17">
        <v>115</v>
      </c>
      <c r="H48" s="17">
        <v>47</v>
      </c>
      <c r="I48" s="17">
        <v>67</v>
      </c>
      <c r="J48" s="17">
        <v>39</v>
      </c>
      <c r="K48" s="17">
        <v>20</v>
      </c>
      <c r="L48" s="17">
        <v>33</v>
      </c>
      <c r="M48" s="17">
        <v>32</v>
      </c>
      <c r="N48" s="17">
        <v>14</v>
      </c>
      <c r="O48" s="17">
        <v>5</v>
      </c>
      <c r="P48" s="17">
        <v>1</v>
      </c>
      <c r="Q48" s="17">
        <v>2</v>
      </c>
      <c r="R48" s="17"/>
      <c r="S48" s="18">
        <f t="shared" si="0"/>
        <v>721</v>
      </c>
    </row>
    <row r="49" spans="1:19" ht="12">
      <c r="A49" s="71"/>
      <c r="B49" s="11" t="s">
        <v>12</v>
      </c>
      <c r="C49" s="19">
        <v>1</v>
      </c>
      <c r="D49" s="20">
        <v>2</v>
      </c>
      <c r="E49" s="20">
        <v>2</v>
      </c>
      <c r="F49" s="20">
        <v>2</v>
      </c>
      <c r="G49" s="20">
        <v>2</v>
      </c>
      <c r="H49" s="20">
        <v>2</v>
      </c>
      <c r="I49" s="20">
        <v>2</v>
      </c>
      <c r="J49" s="20">
        <v>2</v>
      </c>
      <c r="K49" s="20">
        <v>2</v>
      </c>
      <c r="L49" s="20">
        <v>2</v>
      </c>
      <c r="M49" s="20">
        <v>2</v>
      </c>
      <c r="N49" s="20">
        <v>2</v>
      </c>
      <c r="O49" s="20">
        <v>2</v>
      </c>
      <c r="P49" s="20">
        <v>2</v>
      </c>
      <c r="Q49" s="20">
        <v>2</v>
      </c>
      <c r="R49" s="20">
        <v>2</v>
      </c>
      <c r="S49" s="14">
        <f t="shared" si="0"/>
        <v>31</v>
      </c>
    </row>
    <row r="50" spans="1:19" ht="12">
      <c r="A50" s="71"/>
      <c r="B50" s="11" t="s">
        <v>13</v>
      </c>
      <c r="C50" s="19"/>
      <c r="D50" s="20">
        <v>15</v>
      </c>
      <c r="E50" s="20">
        <v>10</v>
      </c>
      <c r="F50" s="20">
        <v>19</v>
      </c>
      <c r="G50" s="20">
        <v>2</v>
      </c>
      <c r="H50" s="20">
        <v>9</v>
      </c>
      <c r="I50" s="20">
        <v>5</v>
      </c>
      <c r="J50" s="20">
        <v>11</v>
      </c>
      <c r="K50" s="20">
        <v>9</v>
      </c>
      <c r="L50" s="20">
        <v>19</v>
      </c>
      <c r="M50" s="20">
        <v>20</v>
      </c>
      <c r="N50" s="20">
        <v>20</v>
      </c>
      <c r="O50" s="20">
        <v>10</v>
      </c>
      <c r="P50" s="20">
        <v>9</v>
      </c>
      <c r="Q50" s="20">
        <v>1</v>
      </c>
      <c r="R50" s="20"/>
      <c r="S50" s="14">
        <f t="shared" si="0"/>
        <v>159</v>
      </c>
    </row>
    <row r="51" spans="1:19" ht="12">
      <c r="A51" s="71"/>
      <c r="B51" s="21" t="s">
        <v>14</v>
      </c>
      <c r="C51" s="22">
        <f>SUM(C36,C38,C43,C45,C47,C49)</f>
        <v>32</v>
      </c>
      <c r="D51" s="23">
        <f aca="true" t="shared" si="7" ref="D51:R51">SUM(D36,D38,D43,D45,D47,D49)</f>
        <v>183</v>
      </c>
      <c r="E51" s="23">
        <f t="shared" si="7"/>
        <v>198</v>
      </c>
      <c r="F51" s="23">
        <f t="shared" si="7"/>
        <v>104</v>
      </c>
      <c r="G51" s="23">
        <f t="shared" si="7"/>
        <v>97</v>
      </c>
      <c r="H51" s="23">
        <f t="shared" si="7"/>
        <v>62</v>
      </c>
      <c r="I51" s="23">
        <f t="shared" si="7"/>
        <v>82</v>
      </c>
      <c r="J51" s="23">
        <f t="shared" si="7"/>
        <v>94</v>
      </c>
      <c r="K51" s="23">
        <f t="shared" si="7"/>
        <v>84</v>
      </c>
      <c r="L51" s="23">
        <f t="shared" si="7"/>
        <v>74</v>
      </c>
      <c r="M51" s="23">
        <f t="shared" si="7"/>
        <v>98</v>
      </c>
      <c r="N51" s="23">
        <f t="shared" si="7"/>
        <v>92</v>
      </c>
      <c r="O51" s="23">
        <f t="shared" si="7"/>
        <v>70</v>
      </c>
      <c r="P51" s="23">
        <f t="shared" si="7"/>
        <v>57</v>
      </c>
      <c r="Q51" s="23">
        <f t="shared" si="7"/>
        <v>42</v>
      </c>
      <c r="R51" s="23">
        <f t="shared" si="7"/>
        <v>27</v>
      </c>
      <c r="S51" s="24">
        <f t="shared" si="0"/>
        <v>1396</v>
      </c>
    </row>
    <row r="52" spans="1:19" ht="12">
      <c r="A52" s="71"/>
      <c r="B52" s="25" t="s">
        <v>192</v>
      </c>
      <c r="C52" s="26">
        <f>SUM(C35,C37,C39,C44,C46,C48,C50)</f>
        <v>42</v>
      </c>
      <c r="D52" s="27">
        <f aca="true" t="shared" si="8" ref="D52:R52">SUM(D35,D37,D39,D44,D46,D48,D50)</f>
        <v>332</v>
      </c>
      <c r="E52" s="27">
        <f t="shared" si="8"/>
        <v>322</v>
      </c>
      <c r="F52" s="27">
        <f t="shared" si="8"/>
        <v>308</v>
      </c>
      <c r="G52" s="27">
        <f t="shared" si="8"/>
        <v>244</v>
      </c>
      <c r="H52" s="27">
        <f t="shared" si="8"/>
        <v>127</v>
      </c>
      <c r="I52" s="27">
        <f t="shared" si="8"/>
        <v>182</v>
      </c>
      <c r="J52" s="27">
        <f t="shared" si="8"/>
        <v>169</v>
      </c>
      <c r="K52" s="27">
        <f t="shared" si="8"/>
        <v>142</v>
      </c>
      <c r="L52" s="27">
        <f t="shared" si="8"/>
        <v>142</v>
      </c>
      <c r="M52" s="27">
        <f t="shared" si="8"/>
        <v>162</v>
      </c>
      <c r="N52" s="27">
        <f t="shared" si="8"/>
        <v>129</v>
      </c>
      <c r="O52" s="27">
        <f t="shared" si="8"/>
        <v>105</v>
      </c>
      <c r="P52" s="27">
        <f t="shared" si="8"/>
        <v>85</v>
      </c>
      <c r="Q52" s="27">
        <f t="shared" si="8"/>
        <v>50</v>
      </c>
      <c r="R52" s="27">
        <f t="shared" si="8"/>
        <v>29</v>
      </c>
      <c r="S52" s="28">
        <f t="shared" si="0"/>
        <v>2570</v>
      </c>
    </row>
    <row r="53" spans="1:19" ht="12">
      <c r="A53" s="71"/>
      <c r="B53" s="11" t="s">
        <v>15</v>
      </c>
      <c r="C53" s="19">
        <v>1</v>
      </c>
      <c r="D53" s="20">
        <v>3</v>
      </c>
      <c r="E53" s="20">
        <v>2</v>
      </c>
      <c r="F53" s="20">
        <v>5</v>
      </c>
      <c r="G53" s="20">
        <v>3</v>
      </c>
      <c r="H53" s="20">
        <v>5</v>
      </c>
      <c r="I53" s="20">
        <v>2</v>
      </c>
      <c r="J53" s="20"/>
      <c r="K53" s="20"/>
      <c r="L53" s="20">
        <v>2</v>
      </c>
      <c r="M53" s="20"/>
      <c r="N53" s="20"/>
      <c r="O53" s="20"/>
      <c r="P53" s="20"/>
      <c r="Q53" s="20"/>
      <c r="R53" s="20"/>
      <c r="S53" s="14">
        <f t="shared" si="0"/>
        <v>23</v>
      </c>
    </row>
    <row r="54" spans="1:19" ht="12">
      <c r="A54" s="71"/>
      <c r="B54" s="11" t="s">
        <v>16</v>
      </c>
      <c r="C54" s="19">
        <v>1</v>
      </c>
      <c r="D54" s="20">
        <v>4</v>
      </c>
      <c r="E54" s="20">
        <v>2</v>
      </c>
      <c r="F54" s="20">
        <v>5</v>
      </c>
      <c r="G54" s="20">
        <v>4</v>
      </c>
      <c r="H54" s="20">
        <v>5</v>
      </c>
      <c r="I54" s="20">
        <v>3</v>
      </c>
      <c r="J54" s="20"/>
      <c r="K54" s="20"/>
      <c r="L54" s="20">
        <v>2</v>
      </c>
      <c r="M54" s="20"/>
      <c r="N54" s="20"/>
      <c r="O54" s="20"/>
      <c r="P54" s="20"/>
      <c r="Q54" s="20"/>
      <c r="R54" s="20"/>
      <c r="S54" s="14">
        <f t="shared" si="0"/>
        <v>26</v>
      </c>
    </row>
    <row r="55" spans="1:19" ht="12">
      <c r="A55" s="71"/>
      <c r="B55" s="15" t="s">
        <v>17</v>
      </c>
      <c r="C55" s="16">
        <v>3</v>
      </c>
      <c r="D55" s="17">
        <v>6</v>
      </c>
      <c r="E55" s="17">
        <v>6</v>
      </c>
      <c r="F55" s="17">
        <v>5</v>
      </c>
      <c r="G55" s="17">
        <v>6</v>
      </c>
      <c r="H55" s="17">
        <v>8</v>
      </c>
      <c r="I55" s="17">
        <v>6</v>
      </c>
      <c r="J55" s="17">
        <v>4</v>
      </c>
      <c r="K55" s="17">
        <v>5</v>
      </c>
      <c r="L55" s="17">
        <v>1</v>
      </c>
      <c r="M55" s="17"/>
      <c r="N55" s="17">
        <v>3</v>
      </c>
      <c r="O55" s="17">
        <v>1</v>
      </c>
      <c r="P55" s="17">
        <v>2</v>
      </c>
      <c r="Q55" s="17">
        <v>1</v>
      </c>
      <c r="R55" s="17"/>
      <c r="S55" s="18">
        <f t="shared" si="0"/>
        <v>57</v>
      </c>
    </row>
    <row r="56" spans="1:19" ht="12">
      <c r="A56" s="71"/>
      <c r="B56" s="15" t="s">
        <v>18</v>
      </c>
      <c r="C56" s="16">
        <v>3</v>
      </c>
      <c r="D56" s="17">
        <v>6</v>
      </c>
      <c r="E56" s="17">
        <v>6</v>
      </c>
      <c r="F56" s="17">
        <v>6</v>
      </c>
      <c r="G56" s="17">
        <v>8</v>
      </c>
      <c r="H56" s="17">
        <v>14</v>
      </c>
      <c r="I56" s="17">
        <v>7</v>
      </c>
      <c r="J56" s="17">
        <v>4</v>
      </c>
      <c r="K56" s="17">
        <v>7</v>
      </c>
      <c r="L56" s="17">
        <v>1</v>
      </c>
      <c r="M56" s="17"/>
      <c r="N56" s="17">
        <v>3</v>
      </c>
      <c r="O56" s="17">
        <v>1</v>
      </c>
      <c r="P56" s="17">
        <v>2</v>
      </c>
      <c r="Q56" s="17">
        <v>1</v>
      </c>
      <c r="R56" s="17"/>
      <c r="S56" s="18">
        <f t="shared" si="0"/>
        <v>69</v>
      </c>
    </row>
    <row r="57" spans="1:19" ht="12">
      <c r="A57" s="71"/>
      <c r="B57" s="11" t="s">
        <v>77</v>
      </c>
      <c r="C57" s="19">
        <v>2</v>
      </c>
      <c r="D57" s="20">
        <v>4</v>
      </c>
      <c r="E57" s="20">
        <v>4</v>
      </c>
      <c r="F57" s="20">
        <v>4</v>
      </c>
      <c r="G57" s="20">
        <v>4</v>
      </c>
      <c r="H57" s="20">
        <v>4</v>
      </c>
      <c r="I57" s="20">
        <v>4</v>
      </c>
      <c r="J57" s="20">
        <v>4</v>
      </c>
      <c r="K57" s="20">
        <v>4</v>
      </c>
      <c r="L57" s="20">
        <v>4</v>
      </c>
      <c r="M57" s="20">
        <v>4</v>
      </c>
      <c r="N57" s="20">
        <v>4</v>
      </c>
      <c r="O57" s="20">
        <v>4</v>
      </c>
      <c r="P57" s="20">
        <v>2</v>
      </c>
      <c r="Q57" s="20">
        <v>2</v>
      </c>
      <c r="R57" s="20"/>
      <c r="S57" s="14">
        <f t="shared" si="0"/>
        <v>54</v>
      </c>
    </row>
    <row r="58" spans="1:19" ht="12">
      <c r="A58" s="71"/>
      <c r="B58" s="11" t="s">
        <v>78</v>
      </c>
      <c r="C58" s="19">
        <v>1</v>
      </c>
      <c r="D58" s="20">
        <v>14</v>
      </c>
      <c r="E58" s="20">
        <v>15</v>
      </c>
      <c r="F58" s="20">
        <v>26</v>
      </c>
      <c r="G58" s="20">
        <v>24</v>
      </c>
      <c r="H58" s="20">
        <v>19</v>
      </c>
      <c r="I58" s="20">
        <v>46</v>
      </c>
      <c r="J58" s="20">
        <v>47</v>
      </c>
      <c r="K58" s="20">
        <v>26</v>
      </c>
      <c r="L58" s="20">
        <v>26</v>
      </c>
      <c r="M58" s="20">
        <v>25</v>
      </c>
      <c r="N58" s="20">
        <v>31</v>
      </c>
      <c r="O58" s="20">
        <v>11</v>
      </c>
      <c r="P58" s="20">
        <v>5</v>
      </c>
      <c r="Q58" s="20">
        <v>2</v>
      </c>
      <c r="R58" s="20"/>
      <c r="S58" s="14">
        <f t="shared" si="0"/>
        <v>318</v>
      </c>
    </row>
    <row r="59" spans="1:19" ht="12">
      <c r="A59" s="71"/>
      <c r="B59" s="21" t="s">
        <v>79</v>
      </c>
      <c r="C59" s="22">
        <f>SUM(C53,C55,C57)</f>
        <v>6</v>
      </c>
      <c r="D59" s="23">
        <f aca="true" t="shared" si="9" ref="D59:R59">SUM(D53,D55,D57)</f>
        <v>13</v>
      </c>
      <c r="E59" s="23">
        <f t="shared" si="9"/>
        <v>12</v>
      </c>
      <c r="F59" s="23">
        <f t="shared" si="9"/>
        <v>14</v>
      </c>
      <c r="G59" s="23">
        <f t="shared" si="9"/>
        <v>13</v>
      </c>
      <c r="H59" s="23">
        <f t="shared" si="9"/>
        <v>17</v>
      </c>
      <c r="I59" s="23">
        <f t="shared" si="9"/>
        <v>12</v>
      </c>
      <c r="J59" s="23">
        <f t="shared" si="9"/>
        <v>8</v>
      </c>
      <c r="K59" s="23">
        <f t="shared" si="9"/>
        <v>9</v>
      </c>
      <c r="L59" s="23">
        <f t="shared" si="9"/>
        <v>7</v>
      </c>
      <c r="M59" s="23">
        <f t="shared" si="9"/>
        <v>4</v>
      </c>
      <c r="N59" s="23">
        <f t="shared" si="9"/>
        <v>7</v>
      </c>
      <c r="O59" s="23">
        <f t="shared" si="9"/>
        <v>5</v>
      </c>
      <c r="P59" s="23">
        <f t="shared" si="9"/>
        <v>4</v>
      </c>
      <c r="Q59" s="23">
        <f t="shared" si="9"/>
        <v>3</v>
      </c>
      <c r="R59" s="23">
        <f t="shared" si="9"/>
        <v>0</v>
      </c>
      <c r="S59" s="24">
        <f t="shared" si="0"/>
        <v>134</v>
      </c>
    </row>
    <row r="60" spans="1:19" ht="12">
      <c r="A60" s="71"/>
      <c r="B60" s="25" t="s">
        <v>193</v>
      </c>
      <c r="C60" s="26">
        <f>SUM(C54,C56,C58)</f>
        <v>5</v>
      </c>
      <c r="D60" s="27">
        <f aca="true" t="shared" si="10" ref="D60:R60">SUM(D54,D56,D58)</f>
        <v>24</v>
      </c>
      <c r="E60" s="27">
        <f t="shared" si="10"/>
        <v>23</v>
      </c>
      <c r="F60" s="27">
        <f t="shared" si="10"/>
        <v>37</v>
      </c>
      <c r="G60" s="27">
        <f t="shared" si="10"/>
        <v>36</v>
      </c>
      <c r="H60" s="27">
        <f t="shared" si="10"/>
        <v>38</v>
      </c>
      <c r="I60" s="27">
        <f t="shared" si="10"/>
        <v>56</v>
      </c>
      <c r="J60" s="27">
        <f t="shared" si="10"/>
        <v>51</v>
      </c>
      <c r="K60" s="27">
        <f t="shared" si="10"/>
        <v>33</v>
      </c>
      <c r="L60" s="27">
        <f t="shared" si="10"/>
        <v>29</v>
      </c>
      <c r="M60" s="27">
        <f t="shared" si="10"/>
        <v>25</v>
      </c>
      <c r="N60" s="27">
        <f t="shared" si="10"/>
        <v>34</v>
      </c>
      <c r="O60" s="27">
        <f t="shared" si="10"/>
        <v>12</v>
      </c>
      <c r="P60" s="27">
        <f t="shared" si="10"/>
        <v>7</v>
      </c>
      <c r="Q60" s="27">
        <f t="shared" si="10"/>
        <v>3</v>
      </c>
      <c r="R60" s="27">
        <f t="shared" si="10"/>
        <v>0</v>
      </c>
      <c r="S60" s="28">
        <f t="shared" si="0"/>
        <v>413</v>
      </c>
    </row>
    <row r="61" spans="1:19" ht="12">
      <c r="A61" s="71"/>
      <c r="B61" s="21" t="s">
        <v>19</v>
      </c>
      <c r="C61" s="22">
        <f>SUM(C51,C59)</f>
        <v>38</v>
      </c>
      <c r="D61" s="23">
        <f aca="true" t="shared" si="11" ref="D61:R61">SUM(D51,D59)</f>
        <v>196</v>
      </c>
      <c r="E61" s="23">
        <f t="shared" si="11"/>
        <v>210</v>
      </c>
      <c r="F61" s="23">
        <f t="shared" si="11"/>
        <v>118</v>
      </c>
      <c r="G61" s="23">
        <f t="shared" si="11"/>
        <v>110</v>
      </c>
      <c r="H61" s="23">
        <f t="shared" si="11"/>
        <v>79</v>
      </c>
      <c r="I61" s="23">
        <f t="shared" si="11"/>
        <v>94</v>
      </c>
      <c r="J61" s="23">
        <f t="shared" si="11"/>
        <v>102</v>
      </c>
      <c r="K61" s="23">
        <f t="shared" si="11"/>
        <v>93</v>
      </c>
      <c r="L61" s="23">
        <f t="shared" si="11"/>
        <v>81</v>
      </c>
      <c r="M61" s="23">
        <f t="shared" si="11"/>
        <v>102</v>
      </c>
      <c r="N61" s="23">
        <f t="shared" si="11"/>
        <v>99</v>
      </c>
      <c r="O61" s="23">
        <f t="shared" si="11"/>
        <v>75</v>
      </c>
      <c r="P61" s="23">
        <f t="shared" si="11"/>
        <v>61</v>
      </c>
      <c r="Q61" s="23">
        <f t="shared" si="11"/>
        <v>45</v>
      </c>
      <c r="R61" s="23">
        <f t="shared" si="11"/>
        <v>27</v>
      </c>
      <c r="S61" s="24">
        <f t="shared" si="0"/>
        <v>1530</v>
      </c>
    </row>
    <row r="62" spans="1:19" ht="12">
      <c r="A62" s="72"/>
      <c r="B62" s="25" t="s">
        <v>20</v>
      </c>
      <c r="C62" s="26">
        <f>SUM(C52,C60)</f>
        <v>47</v>
      </c>
      <c r="D62" s="27">
        <f aca="true" t="shared" si="12" ref="D62:R62">SUM(D52,D60)</f>
        <v>356</v>
      </c>
      <c r="E62" s="27">
        <f t="shared" si="12"/>
        <v>345</v>
      </c>
      <c r="F62" s="27">
        <f t="shared" si="12"/>
        <v>345</v>
      </c>
      <c r="G62" s="27">
        <f t="shared" si="12"/>
        <v>280</v>
      </c>
      <c r="H62" s="27">
        <f t="shared" si="12"/>
        <v>165</v>
      </c>
      <c r="I62" s="27">
        <f t="shared" si="12"/>
        <v>238</v>
      </c>
      <c r="J62" s="27">
        <f t="shared" si="12"/>
        <v>220</v>
      </c>
      <c r="K62" s="27">
        <f t="shared" si="12"/>
        <v>175</v>
      </c>
      <c r="L62" s="27">
        <f t="shared" si="12"/>
        <v>171</v>
      </c>
      <c r="M62" s="27">
        <f t="shared" si="12"/>
        <v>187</v>
      </c>
      <c r="N62" s="27">
        <f t="shared" si="12"/>
        <v>163</v>
      </c>
      <c r="O62" s="27">
        <f t="shared" si="12"/>
        <v>117</v>
      </c>
      <c r="P62" s="27">
        <f t="shared" si="12"/>
        <v>92</v>
      </c>
      <c r="Q62" s="27">
        <f t="shared" si="12"/>
        <v>53</v>
      </c>
      <c r="R62" s="27">
        <f t="shared" si="12"/>
        <v>29</v>
      </c>
      <c r="S62" s="28">
        <f t="shared" si="0"/>
        <v>2983</v>
      </c>
    </row>
    <row r="63" spans="1:19" ht="12">
      <c r="A63" s="70" t="s">
        <v>94</v>
      </c>
      <c r="B63" s="11" t="s">
        <v>5</v>
      </c>
      <c r="C63" s="12">
        <v>10</v>
      </c>
      <c r="D63" s="13">
        <v>75</v>
      </c>
      <c r="E63" s="13">
        <v>77</v>
      </c>
      <c r="F63" s="13">
        <v>84</v>
      </c>
      <c r="G63" s="13">
        <v>47</v>
      </c>
      <c r="H63" s="13">
        <v>51</v>
      </c>
      <c r="I63" s="13">
        <v>57</v>
      </c>
      <c r="J63" s="13">
        <v>53</v>
      </c>
      <c r="K63" s="13">
        <v>60</v>
      </c>
      <c r="L63" s="13">
        <v>36</v>
      </c>
      <c r="M63" s="13">
        <v>57</v>
      </c>
      <c r="N63" s="13">
        <v>52</v>
      </c>
      <c r="O63" s="13">
        <v>28</v>
      </c>
      <c r="P63" s="13">
        <v>28</v>
      </c>
      <c r="Q63" s="13">
        <v>8</v>
      </c>
      <c r="R63" s="13">
        <v>2</v>
      </c>
      <c r="S63" s="14">
        <f t="shared" si="0"/>
        <v>725</v>
      </c>
    </row>
    <row r="64" spans="1:19" ht="12">
      <c r="A64" s="71"/>
      <c r="B64" s="15" t="s">
        <v>6</v>
      </c>
      <c r="C64" s="16">
        <v>2</v>
      </c>
      <c r="D64" s="17">
        <v>8</v>
      </c>
      <c r="E64" s="17">
        <v>18</v>
      </c>
      <c r="F64" s="17">
        <v>19</v>
      </c>
      <c r="G64" s="17">
        <v>15</v>
      </c>
      <c r="H64" s="17">
        <v>10</v>
      </c>
      <c r="I64" s="17">
        <v>10</v>
      </c>
      <c r="J64" s="17">
        <v>8</v>
      </c>
      <c r="K64" s="17">
        <v>10</v>
      </c>
      <c r="L64" s="17">
        <v>7</v>
      </c>
      <c r="M64" s="17">
        <v>1</v>
      </c>
      <c r="N64" s="17">
        <v>15</v>
      </c>
      <c r="O64" s="17">
        <v>6</v>
      </c>
      <c r="P64" s="17">
        <v>5</v>
      </c>
      <c r="Q64" s="17"/>
      <c r="R64" s="17">
        <v>3</v>
      </c>
      <c r="S64" s="18">
        <f t="shared" si="0"/>
        <v>137</v>
      </c>
    </row>
    <row r="65" spans="1:19" ht="12">
      <c r="A65" s="71"/>
      <c r="B65" s="15" t="s">
        <v>7</v>
      </c>
      <c r="C65" s="16">
        <v>2</v>
      </c>
      <c r="D65" s="17">
        <v>8</v>
      </c>
      <c r="E65" s="17">
        <v>18</v>
      </c>
      <c r="F65" s="17">
        <v>19</v>
      </c>
      <c r="G65" s="17">
        <v>15</v>
      </c>
      <c r="H65" s="17">
        <v>10</v>
      </c>
      <c r="I65" s="17">
        <v>11</v>
      </c>
      <c r="J65" s="17">
        <v>8</v>
      </c>
      <c r="K65" s="17">
        <v>10</v>
      </c>
      <c r="L65" s="17">
        <v>7</v>
      </c>
      <c r="M65" s="17">
        <v>1</v>
      </c>
      <c r="N65" s="17">
        <v>15</v>
      </c>
      <c r="O65" s="17">
        <v>6</v>
      </c>
      <c r="P65" s="17">
        <v>5</v>
      </c>
      <c r="Q65" s="17"/>
      <c r="R65" s="17">
        <v>5</v>
      </c>
      <c r="S65" s="18">
        <f t="shared" si="0"/>
        <v>140</v>
      </c>
    </row>
    <row r="66" spans="1:19" ht="12">
      <c r="A66" s="71"/>
      <c r="B66" s="11" t="s">
        <v>72</v>
      </c>
      <c r="C66" s="19"/>
      <c r="D66" s="20">
        <v>2</v>
      </c>
      <c r="E66" s="20">
        <v>3</v>
      </c>
      <c r="F66" s="20">
        <v>3</v>
      </c>
      <c r="G66" s="20">
        <v>4</v>
      </c>
      <c r="H66" s="20">
        <v>3</v>
      </c>
      <c r="I66" s="20">
        <v>2</v>
      </c>
      <c r="J66" s="20">
        <v>1</v>
      </c>
      <c r="K66" s="20">
        <v>2</v>
      </c>
      <c r="L66" s="20">
        <v>3</v>
      </c>
      <c r="M66" s="20">
        <v>2</v>
      </c>
      <c r="N66" s="20">
        <v>1</v>
      </c>
      <c r="O66" s="20"/>
      <c r="P66" s="20"/>
      <c r="Q66" s="20">
        <v>1</v>
      </c>
      <c r="R66" s="20">
        <v>3</v>
      </c>
      <c r="S66" s="14">
        <f t="shared" si="0"/>
        <v>30</v>
      </c>
    </row>
    <row r="67" spans="1:19" ht="12">
      <c r="A67" s="71"/>
      <c r="B67" s="11" t="s">
        <v>73</v>
      </c>
      <c r="C67" s="19"/>
      <c r="D67" s="20">
        <v>3</v>
      </c>
      <c r="E67" s="20">
        <v>3</v>
      </c>
      <c r="F67" s="20">
        <v>3</v>
      </c>
      <c r="G67" s="20">
        <v>4</v>
      </c>
      <c r="H67" s="20">
        <v>4</v>
      </c>
      <c r="I67" s="20">
        <v>2</v>
      </c>
      <c r="J67" s="20">
        <v>1</v>
      </c>
      <c r="K67" s="20">
        <v>3</v>
      </c>
      <c r="L67" s="20">
        <v>3</v>
      </c>
      <c r="M67" s="20">
        <v>3</v>
      </c>
      <c r="N67" s="20">
        <v>1</v>
      </c>
      <c r="O67" s="20"/>
      <c r="P67" s="20"/>
      <c r="Q67" s="20">
        <v>1</v>
      </c>
      <c r="R67" s="20">
        <v>3</v>
      </c>
      <c r="S67" s="14">
        <f t="shared" si="0"/>
        <v>34</v>
      </c>
    </row>
    <row r="68" spans="1:19" ht="12">
      <c r="A68" s="71"/>
      <c r="B68" s="15" t="s">
        <v>87</v>
      </c>
      <c r="C68" s="16">
        <v>9</v>
      </c>
      <c r="D68" s="17">
        <v>37</v>
      </c>
      <c r="E68" s="17">
        <v>80</v>
      </c>
      <c r="F68" s="17">
        <v>78</v>
      </c>
      <c r="G68" s="17">
        <v>49</v>
      </c>
      <c r="H68" s="17">
        <v>67</v>
      </c>
      <c r="I68" s="17">
        <v>61</v>
      </c>
      <c r="J68" s="17">
        <v>53</v>
      </c>
      <c r="K68" s="17">
        <v>71</v>
      </c>
      <c r="L68" s="17">
        <v>141</v>
      </c>
      <c r="M68" s="17">
        <v>182</v>
      </c>
      <c r="N68" s="17">
        <v>145</v>
      </c>
      <c r="O68" s="17">
        <v>134</v>
      </c>
      <c r="P68" s="17">
        <v>85</v>
      </c>
      <c r="Q68" s="17">
        <v>48</v>
      </c>
      <c r="R68" s="17">
        <v>23</v>
      </c>
      <c r="S68" s="18">
        <f t="shared" si="0"/>
        <v>1263</v>
      </c>
    </row>
    <row r="69" spans="1:19" ht="12">
      <c r="A69" s="71"/>
      <c r="B69" s="15" t="s">
        <v>88</v>
      </c>
      <c r="C69" s="16">
        <v>5</v>
      </c>
      <c r="D69" s="17">
        <v>31</v>
      </c>
      <c r="E69" s="17">
        <v>59</v>
      </c>
      <c r="F69" s="17">
        <v>59</v>
      </c>
      <c r="G69" s="17">
        <v>33</v>
      </c>
      <c r="H69" s="17">
        <v>63</v>
      </c>
      <c r="I69" s="17">
        <v>37</v>
      </c>
      <c r="J69" s="17">
        <v>32</v>
      </c>
      <c r="K69" s="17">
        <v>24</v>
      </c>
      <c r="L69" s="17">
        <v>36</v>
      </c>
      <c r="M69" s="17">
        <v>25</v>
      </c>
      <c r="N69" s="17">
        <v>21</v>
      </c>
      <c r="O69" s="17">
        <v>19</v>
      </c>
      <c r="P69" s="17">
        <v>17</v>
      </c>
      <c r="Q69" s="17">
        <v>23</v>
      </c>
      <c r="R69" s="17">
        <v>15</v>
      </c>
      <c r="S69" s="18">
        <f t="shared" si="0"/>
        <v>499</v>
      </c>
    </row>
    <row r="70" spans="1:19" ht="12">
      <c r="A70" s="71"/>
      <c r="B70" s="15" t="s">
        <v>89</v>
      </c>
      <c r="C70" s="16">
        <v>10</v>
      </c>
      <c r="D70" s="17">
        <v>66</v>
      </c>
      <c r="E70" s="17">
        <v>131</v>
      </c>
      <c r="F70" s="17">
        <v>121</v>
      </c>
      <c r="G70" s="17">
        <v>70</v>
      </c>
      <c r="H70" s="17">
        <v>137</v>
      </c>
      <c r="I70" s="17">
        <v>78</v>
      </c>
      <c r="J70" s="17">
        <v>68</v>
      </c>
      <c r="K70" s="17">
        <v>50</v>
      </c>
      <c r="L70" s="17">
        <v>80</v>
      </c>
      <c r="M70" s="17">
        <v>51</v>
      </c>
      <c r="N70" s="17">
        <v>44</v>
      </c>
      <c r="O70" s="17">
        <v>38</v>
      </c>
      <c r="P70" s="17">
        <v>37</v>
      </c>
      <c r="Q70" s="17">
        <v>52</v>
      </c>
      <c r="R70" s="17">
        <v>30</v>
      </c>
      <c r="S70" s="18">
        <f t="shared" si="0"/>
        <v>1063</v>
      </c>
    </row>
    <row r="71" spans="1:19" ht="12">
      <c r="A71" s="71"/>
      <c r="B71" s="15" t="s">
        <v>8</v>
      </c>
      <c r="C71" s="16">
        <v>14</v>
      </c>
      <c r="D71" s="17">
        <v>68</v>
      </c>
      <c r="E71" s="17">
        <v>139</v>
      </c>
      <c r="F71" s="17">
        <v>137</v>
      </c>
      <c r="G71" s="17">
        <v>82</v>
      </c>
      <c r="H71" s="17">
        <v>130</v>
      </c>
      <c r="I71" s="17">
        <v>98</v>
      </c>
      <c r="J71" s="17">
        <v>85</v>
      </c>
      <c r="K71" s="17">
        <v>95</v>
      </c>
      <c r="L71" s="17">
        <v>177</v>
      </c>
      <c r="M71" s="17">
        <v>207</v>
      </c>
      <c r="N71" s="17">
        <v>166</v>
      </c>
      <c r="O71" s="17">
        <v>153</v>
      </c>
      <c r="P71" s="17">
        <v>102</v>
      </c>
      <c r="Q71" s="17">
        <v>71</v>
      </c>
      <c r="R71" s="17">
        <v>38</v>
      </c>
      <c r="S71" s="18">
        <f t="shared" si="0"/>
        <v>1762</v>
      </c>
    </row>
    <row r="72" spans="1:19" ht="12">
      <c r="A72" s="71"/>
      <c r="B72" s="15" t="s">
        <v>9</v>
      </c>
      <c r="C72" s="16">
        <v>19</v>
      </c>
      <c r="D72" s="17">
        <v>103</v>
      </c>
      <c r="E72" s="17">
        <v>211</v>
      </c>
      <c r="F72" s="17">
        <v>199</v>
      </c>
      <c r="G72" s="17">
        <v>119</v>
      </c>
      <c r="H72" s="17">
        <v>204</v>
      </c>
      <c r="I72" s="17">
        <v>139</v>
      </c>
      <c r="J72" s="17">
        <v>121</v>
      </c>
      <c r="K72" s="17">
        <v>121</v>
      </c>
      <c r="L72" s="17">
        <v>221</v>
      </c>
      <c r="M72" s="17">
        <v>233</v>
      </c>
      <c r="N72" s="17">
        <v>189</v>
      </c>
      <c r="O72" s="17">
        <v>172</v>
      </c>
      <c r="P72" s="17">
        <v>122</v>
      </c>
      <c r="Q72" s="17">
        <v>100</v>
      </c>
      <c r="R72" s="17">
        <v>53</v>
      </c>
      <c r="S72" s="18">
        <f aca="true" t="shared" si="13" ref="S72:S135">SUM(C72:R72)</f>
        <v>2326</v>
      </c>
    </row>
    <row r="73" spans="1:19" ht="12">
      <c r="A73" s="71"/>
      <c r="B73" s="11" t="s">
        <v>10</v>
      </c>
      <c r="C73" s="19"/>
      <c r="D73" s="20">
        <v>1</v>
      </c>
      <c r="E73" s="20"/>
      <c r="F73" s="20"/>
      <c r="G73" s="20"/>
      <c r="H73" s="20"/>
      <c r="I73" s="20"/>
      <c r="J73" s="20"/>
      <c r="K73" s="20"/>
      <c r="L73" s="20"/>
      <c r="M73" s="20"/>
      <c r="N73" s="20"/>
      <c r="O73" s="20"/>
      <c r="P73" s="20"/>
      <c r="Q73" s="20"/>
      <c r="R73" s="20"/>
      <c r="S73" s="14">
        <f t="shared" si="13"/>
        <v>1</v>
      </c>
    </row>
    <row r="74" spans="1:19" ht="12">
      <c r="A74" s="71"/>
      <c r="B74" s="11" t="s">
        <v>11</v>
      </c>
      <c r="C74" s="19"/>
      <c r="D74" s="20">
        <v>6</v>
      </c>
      <c r="E74" s="20"/>
      <c r="F74" s="20"/>
      <c r="G74" s="20"/>
      <c r="H74" s="20"/>
      <c r="I74" s="20"/>
      <c r="J74" s="20"/>
      <c r="K74" s="20"/>
      <c r="L74" s="20"/>
      <c r="M74" s="20"/>
      <c r="N74" s="20"/>
      <c r="O74" s="20"/>
      <c r="P74" s="20"/>
      <c r="Q74" s="20"/>
      <c r="R74" s="20"/>
      <c r="S74" s="14">
        <f t="shared" si="13"/>
        <v>6</v>
      </c>
    </row>
    <row r="75" spans="1:19" ht="12">
      <c r="A75" s="71"/>
      <c r="B75" s="15" t="s">
        <v>74</v>
      </c>
      <c r="C75" s="16"/>
      <c r="D75" s="17"/>
      <c r="E75" s="17"/>
      <c r="F75" s="17"/>
      <c r="G75" s="17"/>
      <c r="H75" s="17"/>
      <c r="I75" s="17"/>
      <c r="J75" s="17"/>
      <c r="K75" s="17"/>
      <c r="L75" s="17"/>
      <c r="M75" s="17"/>
      <c r="N75" s="17"/>
      <c r="O75" s="17"/>
      <c r="P75" s="17"/>
      <c r="Q75" s="17"/>
      <c r="R75" s="17"/>
      <c r="S75" s="18">
        <f t="shared" si="13"/>
        <v>0</v>
      </c>
    </row>
    <row r="76" spans="1:19" ht="12">
      <c r="A76" s="71"/>
      <c r="B76" s="15" t="s">
        <v>75</v>
      </c>
      <c r="C76" s="16"/>
      <c r="D76" s="17"/>
      <c r="E76" s="17"/>
      <c r="F76" s="17"/>
      <c r="G76" s="17"/>
      <c r="H76" s="17"/>
      <c r="I76" s="17"/>
      <c r="J76" s="17"/>
      <c r="K76" s="17"/>
      <c r="L76" s="17"/>
      <c r="M76" s="17"/>
      <c r="N76" s="17"/>
      <c r="O76" s="17"/>
      <c r="P76" s="17"/>
      <c r="Q76" s="17"/>
      <c r="R76" s="17"/>
      <c r="S76" s="18">
        <f t="shared" si="13"/>
        <v>0</v>
      </c>
    </row>
    <row r="77" spans="1:19" ht="12">
      <c r="A77" s="71"/>
      <c r="B77" s="11" t="s">
        <v>12</v>
      </c>
      <c r="C77" s="19"/>
      <c r="D77" s="20"/>
      <c r="E77" s="20"/>
      <c r="F77" s="20"/>
      <c r="G77" s="20"/>
      <c r="H77" s="20"/>
      <c r="I77" s="20"/>
      <c r="J77" s="20"/>
      <c r="K77" s="20"/>
      <c r="L77" s="20"/>
      <c r="M77" s="20"/>
      <c r="N77" s="20"/>
      <c r="O77" s="20"/>
      <c r="P77" s="20"/>
      <c r="Q77" s="20"/>
      <c r="R77" s="20"/>
      <c r="S77" s="14">
        <f t="shared" si="13"/>
        <v>0</v>
      </c>
    </row>
    <row r="78" spans="1:19" ht="12">
      <c r="A78" s="71"/>
      <c r="B78" s="11" t="s">
        <v>13</v>
      </c>
      <c r="C78" s="19">
        <v>6</v>
      </c>
      <c r="D78" s="20">
        <v>8</v>
      </c>
      <c r="E78" s="20">
        <v>11</v>
      </c>
      <c r="F78" s="20">
        <v>28</v>
      </c>
      <c r="G78" s="20">
        <v>15</v>
      </c>
      <c r="H78" s="20">
        <v>7</v>
      </c>
      <c r="I78" s="20">
        <v>6</v>
      </c>
      <c r="J78" s="20">
        <v>6</v>
      </c>
      <c r="K78" s="20">
        <v>5</v>
      </c>
      <c r="L78" s="20">
        <v>6</v>
      </c>
      <c r="M78" s="20">
        <v>2</v>
      </c>
      <c r="N78" s="20">
        <v>5</v>
      </c>
      <c r="O78" s="20">
        <v>1</v>
      </c>
      <c r="P78" s="20">
        <v>4</v>
      </c>
      <c r="Q78" s="20"/>
      <c r="R78" s="20"/>
      <c r="S78" s="14">
        <f t="shared" si="13"/>
        <v>110</v>
      </c>
    </row>
    <row r="79" spans="1:19" ht="12">
      <c r="A79" s="71"/>
      <c r="B79" s="21" t="s">
        <v>14</v>
      </c>
      <c r="C79" s="22">
        <f>SUM(C64,C66,C71,C73,C75,C77)</f>
        <v>16</v>
      </c>
      <c r="D79" s="23">
        <f aca="true" t="shared" si="14" ref="D79:R79">SUM(D64,D66,D71,D73,D75,D77)</f>
        <v>79</v>
      </c>
      <c r="E79" s="23">
        <f t="shared" si="14"/>
        <v>160</v>
      </c>
      <c r="F79" s="23">
        <f t="shared" si="14"/>
        <v>159</v>
      </c>
      <c r="G79" s="23">
        <f t="shared" si="14"/>
        <v>101</v>
      </c>
      <c r="H79" s="23">
        <f t="shared" si="14"/>
        <v>143</v>
      </c>
      <c r="I79" s="23">
        <f t="shared" si="14"/>
        <v>110</v>
      </c>
      <c r="J79" s="23">
        <f t="shared" si="14"/>
        <v>94</v>
      </c>
      <c r="K79" s="23">
        <f t="shared" si="14"/>
        <v>107</v>
      </c>
      <c r="L79" s="23">
        <f t="shared" si="14"/>
        <v>187</v>
      </c>
      <c r="M79" s="23">
        <f t="shared" si="14"/>
        <v>210</v>
      </c>
      <c r="N79" s="23">
        <f t="shared" si="14"/>
        <v>182</v>
      </c>
      <c r="O79" s="23">
        <f t="shared" si="14"/>
        <v>159</v>
      </c>
      <c r="P79" s="23">
        <f t="shared" si="14"/>
        <v>107</v>
      </c>
      <c r="Q79" s="23">
        <f t="shared" si="14"/>
        <v>72</v>
      </c>
      <c r="R79" s="23">
        <f t="shared" si="14"/>
        <v>44</v>
      </c>
      <c r="S79" s="24">
        <f t="shared" si="13"/>
        <v>1930</v>
      </c>
    </row>
    <row r="80" spans="1:19" ht="12">
      <c r="A80" s="71"/>
      <c r="B80" s="25" t="s">
        <v>192</v>
      </c>
      <c r="C80" s="26">
        <f>SUM(C63,C65,C67,C72,C74,C76,C78)</f>
        <v>37</v>
      </c>
      <c r="D80" s="27">
        <f aca="true" t="shared" si="15" ref="D80:R80">SUM(D63,D65,D67,D72,D74,D76,D78)</f>
        <v>203</v>
      </c>
      <c r="E80" s="27">
        <f t="shared" si="15"/>
        <v>320</v>
      </c>
      <c r="F80" s="27">
        <f t="shared" si="15"/>
        <v>333</v>
      </c>
      <c r="G80" s="27">
        <f t="shared" si="15"/>
        <v>200</v>
      </c>
      <c r="H80" s="27">
        <f t="shared" si="15"/>
        <v>276</v>
      </c>
      <c r="I80" s="27">
        <f t="shared" si="15"/>
        <v>215</v>
      </c>
      <c r="J80" s="27">
        <f t="shared" si="15"/>
        <v>189</v>
      </c>
      <c r="K80" s="27">
        <f t="shared" si="15"/>
        <v>199</v>
      </c>
      <c r="L80" s="27">
        <f t="shared" si="15"/>
        <v>273</v>
      </c>
      <c r="M80" s="27">
        <f t="shared" si="15"/>
        <v>296</v>
      </c>
      <c r="N80" s="27">
        <f t="shared" si="15"/>
        <v>262</v>
      </c>
      <c r="O80" s="27">
        <f t="shared" si="15"/>
        <v>207</v>
      </c>
      <c r="P80" s="27">
        <f t="shared" si="15"/>
        <v>159</v>
      </c>
      <c r="Q80" s="27">
        <f t="shared" si="15"/>
        <v>109</v>
      </c>
      <c r="R80" s="27">
        <f t="shared" si="15"/>
        <v>63</v>
      </c>
      <c r="S80" s="28">
        <f t="shared" si="13"/>
        <v>3341</v>
      </c>
    </row>
    <row r="81" spans="1:19" ht="12">
      <c r="A81" s="71"/>
      <c r="B81" s="11" t="s">
        <v>15</v>
      </c>
      <c r="C81" s="19">
        <v>3</v>
      </c>
      <c r="D81" s="20">
        <v>14</v>
      </c>
      <c r="E81" s="20">
        <v>14</v>
      </c>
      <c r="F81" s="20">
        <v>22</v>
      </c>
      <c r="G81" s="20">
        <v>23</v>
      </c>
      <c r="H81" s="20">
        <v>17</v>
      </c>
      <c r="I81" s="20">
        <v>15</v>
      </c>
      <c r="J81" s="20">
        <v>15</v>
      </c>
      <c r="K81" s="20">
        <v>8</v>
      </c>
      <c r="L81" s="20">
        <v>7</v>
      </c>
      <c r="M81" s="20">
        <v>10</v>
      </c>
      <c r="N81" s="20">
        <v>5</v>
      </c>
      <c r="O81" s="20">
        <v>2</v>
      </c>
      <c r="P81" s="20"/>
      <c r="Q81" s="20"/>
      <c r="R81" s="20"/>
      <c r="S81" s="14">
        <f t="shared" si="13"/>
        <v>155</v>
      </c>
    </row>
    <row r="82" spans="1:19" ht="12">
      <c r="A82" s="71"/>
      <c r="B82" s="11" t="s">
        <v>16</v>
      </c>
      <c r="C82" s="19">
        <v>3</v>
      </c>
      <c r="D82" s="20">
        <v>14</v>
      </c>
      <c r="E82" s="20">
        <v>14</v>
      </c>
      <c r="F82" s="20">
        <v>23</v>
      </c>
      <c r="G82" s="20">
        <v>24</v>
      </c>
      <c r="H82" s="20">
        <v>19</v>
      </c>
      <c r="I82" s="20">
        <v>16</v>
      </c>
      <c r="J82" s="20">
        <v>15</v>
      </c>
      <c r="K82" s="20">
        <v>8</v>
      </c>
      <c r="L82" s="20">
        <v>7</v>
      </c>
      <c r="M82" s="20">
        <v>10</v>
      </c>
      <c r="N82" s="20">
        <v>5</v>
      </c>
      <c r="O82" s="20">
        <v>2</v>
      </c>
      <c r="P82" s="20"/>
      <c r="Q82" s="20"/>
      <c r="R82" s="20"/>
      <c r="S82" s="14">
        <f t="shared" si="13"/>
        <v>160</v>
      </c>
    </row>
    <row r="83" spans="1:19" ht="12">
      <c r="A83" s="71"/>
      <c r="B83" s="15" t="s">
        <v>17</v>
      </c>
      <c r="C83" s="16">
        <v>2</v>
      </c>
      <c r="D83" s="17">
        <v>2</v>
      </c>
      <c r="E83" s="17">
        <v>8</v>
      </c>
      <c r="F83" s="17">
        <v>4</v>
      </c>
      <c r="G83" s="17">
        <v>11</v>
      </c>
      <c r="H83" s="17">
        <v>8</v>
      </c>
      <c r="I83" s="17">
        <v>2</v>
      </c>
      <c r="J83" s="17">
        <v>7</v>
      </c>
      <c r="K83" s="17">
        <v>5</v>
      </c>
      <c r="L83" s="17">
        <v>4</v>
      </c>
      <c r="M83" s="17">
        <v>1</v>
      </c>
      <c r="N83" s="17"/>
      <c r="O83" s="17">
        <v>2</v>
      </c>
      <c r="P83" s="17">
        <v>1</v>
      </c>
      <c r="Q83" s="17"/>
      <c r="R83" s="17"/>
      <c r="S83" s="18">
        <f t="shared" si="13"/>
        <v>57</v>
      </c>
    </row>
    <row r="84" spans="1:19" ht="12">
      <c r="A84" s="71"/>
      <c r="B84" s="15" t="s">
        <v>18</v>
      </c>
      <c r="C84" s="16">
        <v>3</v>
      </c>
      <c r="D84" s="17">
        <v>3</v>
      </c>
      <c r="E84" s="17">
        <v>10</v>
      </c>
      <c r="F84" s="17">
        <v>5</v>
      </c>
      <c r="G84" s="17">
        <v>13</v>
      </c>
      <c r="H84" s="17">
        <v>10</v>
      </c>
      <c r="I84" s="17">
        <v>3</v>
      </c>
      <c r="J84" s="17">
        <v>9</v>
      </c>
      <c r="K84" s="17">
        <v>5</v>
      </c>
      <c r="L84" s="17">
        <v>4</v>
      </c>
      <c r="M84" s="17">
        <v>1</v>
      </c>
      <c r="N84" s="17"/>
      <c r="O84" s="17">
        <v>2</v>
      </c>
      <c r="P84" s="17">
        <v>2</v>
      </c>
      <c r="Q84" s="17"/>
      <c r="R84" s="17"/>
      <c r="S84" s="18">
        <f t="shared" si="13"/>
        <v>70</v>
      </c>
    </row>
    <row r="85" spans="1:19" ht="12">
      <c r="A85" s="71"/>
      <c r="B85" s="11" t="s">
        <v>77</v>
      </c>
      <c r="C85" s="19"/>
      <c r="D85" s="20"/>
      <c r="E85" s="20"/>
      <c r="F85" s="20"/>
      <c r="G85" s="20"/>
      <c r="H85" s="20"/>
      <c r="I85" s="20"/>
      <c r="J85" s="20"/>
      <c r="K85" s="20"/>
      <c r="L85" s="20"/>
      <c r="M85" s="20"/>
      <c r="N85" s="20"/>
      <c r="O85" s="20"/>
      <c r="P85" s="20"/>
      <c r="Q85" s="20"/>
      <c r="R85" s="20"/>
      <c r="S85" s="14">
        <f t="shared" si="13"/>
        <v>0</v>
      </c>
    </row>
    <row r="86" spans="1:19" ht="12">
      <c r="A86" s="71"/>
      <c r="B86" s="11" t="s">
        <v>78</v>
      </c>
      <c r="C86" s="19"/>
      <c r="D86" s="20"/>
      <c r="E86" s="20"/>
      <c r="F86" s="20"/>
      <c r="G86" s="20"/>
      <c r="H86" s="20"/>
      <c r="I86" s="20"/>
      <c r="J86" s="20"/>
      <c r="K86" s="20"/>
      <c r="L86" s="20"/>
      <c r="M86" s="20"/>
      <c r="N86" s="20"/>
      <c r="O86" s="20"/>
      <c r="P86" s="20"/>
      <c r="Q86" s="20"/>
      <c r="R86" s="20"/>
      <c r="S86" s="14">
        <f t="shared" si="13"/>
        <v>0</v>
      </c>
    </row>
    <row r="87" spans="1:19" ht="12">
      <c r="A87" s="71"/>
      <c r="B87" s="21" t="s">
        <v>79</v>
      </c>
      <c r="C87" s="22">
        <f>SUM(C81,C83,C85)</f>
        <v>5</v>
      </c>
      <c r="D87" s="23">
        <f aca="true" t="shared" si="16" ref="D87:R87">SUM(D81,D83,D85)</f>
        <v>16</v>
      </c>
      <c r="E87" s="23">
        <f t="shared" si="16"/>
        <v>22</v>
      </c>
      <c r="F87" s="23">
        <f t="shared" si="16"/>
        <v>26</v>
      </c>
      <c r="G87" s="23">
        <f t="shared" si="16"/>
        <v>34</v>
      </c>
      <c r="H87" s="23">
        <f t="shared" si="16"/>
        <v>25</v>
      </c>
      <c r="I87" s="23">
        <f t="shared" si="16"/>
        <v>17</v>
      </c>
      <c r="J87" s="23">
        <f t="shared" si="16"/>
        <v>22</v>
      </c>
      <c r="K87" s="23">
        <f t="shared" si="16"/>
        <v>13</v>
      </c>
      <c r="L87" s="23">
        <f t="shared" si="16"/>
        <v>11</v>
      </c>
      <c r="M87" s="23">
        <f t="shared" si="16"/>
        <v>11</v>
      </c>
      <c r="N87" s="23">
        <f t="shared" si="16"/>
        <v>5</v>
      </c>
      <c r="O87" s="23">
        <f t="shared" si="16"/>
        <v>4</v>
      </c>
      <c r="P87" s="23">
        <f t="shared" si="16"/>
        <v>1</v>
      </c>
      <c r="Q87" s="23">
        <f t="shared" si="16"/>
        <v>0</v>
      </c>
      <c r="R87" s="23">
        <f t="shared" si="16"/>
        <v>0</v>
      </c>
      <c r="S87" s="24">
        <f t="shared" si="13"/>
        <v>212</v>
      </c>
    </row>
    <row r="88" spans="1:19" ht="12">
      <c r="A88" s="71"/>
      <c r="B88" s="25" t="s">
        <v>193</v>
      </c>
      <c r="C88" s="26">
        <f>SUM(C82,C84,C86)</f>
        <v>6</v>
      </c>
      <c r="D88" s="27">
        <f aca="true" t="shared" si="17" ref="D88:R88">SUM(D82,D84,D86)</f>
        <v>17</v>
      </c>
      <c r="E88" s="27">
        <f t="shared" si="17"/>
        <v>24</v>
      </c>
      <c r="F88" s="27">
        <f t="shared" si="17"/>
        <v>28</v>
      </c>
      <c r="G88" s="27">
        <f t="shared" si="17"/>
        <v>37</v>
      </c>
      <c r="H88" s="27">
        <f t="shared" si="17"/>
        <v>29</v>
      </c>
      <c r="I88" s="27">
        <f t="shared" si="17"/>
        <v>19</v>
      </c>
      <c r="J88" s="27">
        <f t="shared" si="17"/>
        <v>24</v>
      </c>
      <c r="K88" s="27">
        <f t="shared" si="17"/>
        <v>13</v>
      </c>
      <c r="L88" s="27">
        <f t="shared" si="17"/>
        <v>11</v>
      </c>
      <c r="M88" s="27">
        <f t="shared" si="17"/>
        <v>11</v>
      </c>
      <c r="N88" s="27">
        <f t="shared" si="17"/>
        <v>5</v>
      </c>
      <c r="O88" s="27">
        <f t="shared" si="17"/>
        <v>4</v>
      </c>
      <c r="P88" s="27">
        <f t="shared" si="17"/>
        <v>2</v>
      </c>
      <c r="Q88" s="27">
        <f t="shared" si="17"/>
        <v>0</v>
      </c>
      <c r="R88" s="27">
        <f t="shared" si="17"/>
        <v>0</v>
      </c>
      <c r="S88" s="28">
        <f t="shared" si="13"/>
        <v>230</v>
      </c>
    </row>
    <row r="89" spans="1:19" ht="12">
      <c r="A89" s="71"/>
      <c r="B89" s="21" t="s">
        <v>19</v>
      </c>
      <c r="C89" s="22">
        <f>SUM(C79,C87)</f>
        <v>21</v>
      </c>
      <c r="D89" s="23">
        <f aca="true" t="shared" si="18" ref="D89:R89">SUM(D79,D87)</f>
        <v>95</v>
      </c>
      <c r="E89" s="23">
        <f t="shared" si="18"/>
        <v>182</v>
      </c>
      <c r="F89" s="23">
        <f t="shared" si="18"/>
        <v>185</v>
      </c>
      <c r="G89" s="23">
        <f t="shared" si="18"/>
        <v>135</v>
      </c>
      <c r="H89" s="23">
        <f t="shared" si="18"/>
        <v>168</v>
      </c>
      <c r="I89" s="23">
        <f t="shared" si="18"/>
        <v>127</v>
      </c>
      <c r="J89" s="23">
        <f t="shared" si="18"/>
        <v>116</v>
      </c>
      <c r="K89" s="23">
        <f t="shared" si="18"/>
        <v>120</v>
      </c>
      <c r="L89" s="23">
        <f t="shared" si="18"/>
        <v>198</v>
      </c>
      <c r="M89" s="23">
        <f t="shared" si="18"/>
        <v>221</v>
      </c>
      <c r="N89" s="23">
        <f t="shared" si="18"/>
        <v>187</v>
      </c>
      <c r="O89" s="23">
        <f t="shared" si="18"/>
        <v>163</v>
      </c>
      <c r="P89" s="23">
        <f t="shared" si="18"/>
        <v>108</v>
      </c>
      <c r="Q89" s="23">
        <f t="shared" si="18"/>
        <v>72</v>
      </c>
      <c r="R89" s="23">
        <f t="shared" si="18"/>
        <v>44</v>
      </c>
      <c r="S89" s="24">
        <f t="shared" si="13"/>
        <v>2142</v>
      </c>
    </row>
    <row r="90" spans="1:19" ht="12">
      <c r="A90" s="72"/>
      <c r="B90" s="25" t="s">
        <v>20</v>
      </c>
      <c r="C90" s="26">
        <f>SUM(C80,C88)</f>
        <v>43</v>
      </c>
      <c r="D90" s="27">
        <f aca="true" t="shared" si="19" ref="D90:R90">SUM(D80,D88)</f>
        <v>220</v>
      </c>
      <c r="E90" s="27">
        <f t="shared" si="19"/>
        <v>344</v>
      </c>
      <c r="F90" s="27">
        <f t="shared" si="19"/>
        <v>361</v>
      </c>
      <c r="G90" s="27">
        <f t="shared" si="19"/>
        <v>237</v>
      </c>
      <c r="H90" s="27">
        <f t="shared" si="19"/>
        <v>305</v>
      </c>
      <c r="I90" s="27">
        <f t="shared" si="19"/>
        <v>234</v>
      </c>
      <c r="J90" s="27">
        <f t="shared" si="19"/>
        <v>213</v>
      </c>
      <c r="K90" s="27">
        <f t="shared" si="19"/>
        <v>212</v>
      </c>
      <c r="L90" s="27">
        <f t="shared" si="19"/>
        <v>284</v>
      </c>
      <c r="M90" s="27">
        <f t="shared" si="19"/>
        <v>307</v>
      </c>
      <c r="N90" s="27">
        <f t="shared" si="19"/>
        <v>267</v>
      </c>
      <c r="O90" s="27">
        <f t="shared" si="19"/>
        <v>211</v>
      </c>
      <c r="P90" s="27">
        <f t="shared" si="19"/>
        <v>161</v>
      </c>
      <c r="Q90" s="27">
        <f t="shared" si="19"/>
        <v>109</v>
      </c>
      <c r="R90" s="27">
        <f t="shared" si="19"/>
        <v>63</v>
      </c>
      <c r="S90" s="28">
        <f t="shared" si="13"/>
        <v>3571</v>
      </c>
    </row>
    <row r="91" spans="1:19" ht="12">
      <c r="A91" s="70" t="s">
        <v>95</v>
      </c>
      <c r="B91" s="11" t="s">
        <v>5</v>
      </c>
      <c r="C91" s="12">
        <v>1</v>
      </c>
      <c r="D91" s="13">
        <v>6</v>
      </c>
      <c r="E91" s="13">
        <v>11</v>
      </c>
      <c r="F91" s="13">
        <v>10</v>
      </c>
      <c r="G91" s="13">
        <v>9</v>
      </c>
      <c r="H91" s="13">
        <v>10</v>
      </c>
      <c r="I91" s="13">
        <v>11</v>
      </c>
      <c r="J91" s="13">
        <v>10</v>
      </c>
      <c r="K91" s="13">
        <v>9</v>
      </c>
      <c r="L91" s="13">
        <v>4</v>
      </c>
      <c r="M91" s="13">
        <v>7</v>
      </c>
      <c r="N91" s="13">
        <v>12</v>
      </c>
      <c r="O91" s="13"/>
      <c r="P91" s="13">
        <v>2</v>
      </c>
      <c r="Q91" s="13">
        <v>2</v>
      </c>
      <c r="R91" s="13">
        <v>1</v>
      </c>
      <c r="S91" s="14">
        <f t="shared" si="13"/>
        <v>105</v>
      </c>
    </row>
    <row r="92" spans="1:19" ht="12">
      <c r="A92" s="71"/>
      <c r="B92" s="15" t="s">
        <v>6</v>
      </c>
      <c r="C92" s="16">
        <v>1</v>
      </c>
      <c r="D92" s="17">
        <v>3</v>
      </c>
      <c r="E92" s="17">
        <v>8</v>
      </c>
      <c r="F92" s="17">
        <v>8</v>
      </c>
      <c r="G92" s="17">
        <v>1</v>
      </c>
      <c r="H92" s="17">
        <v>2</v>
      </c>
      <c r="I92" s="17">
        <v>3</v>
      </c>
      <c r="J92" s="17">
        <v>2</v>
      </c>
      <c r="K92" s="17">
        <v>2</v>
      </c>
      <c r="L92" s="17"/>
      <c r="M92" s="17">
        <v>2</v>
      </c>
      <c r="N92" s="17">
        <v>3</v>
      </c>
      <c r="O92" s="17"/>
      <c r="P92" s="17">
        <v>1</v>
      </c>
      <c r="Q92" s="17"/>
      <c r="R92" s="17">
        <v>1</v>
      </c>
      <c r="S92" s="18">
        <f t="shared" si="13"/>
        <v>37</v>
      </c>
    </row>
    <row r="93" spans="1:19" ht="12">
      <c r="A93" s="71"/>
      <c r="B93" s="15" t="s">
        <v>7</v>
      </c>
      <c r="C93" s="16">
        <v>1</v>
      </c>
      <c r="D93" s="17">
        <v>3</v>
      </c>
      <c r="E93" s="17">
        <v>8</v>
      </c>
      <c r="F93" s="17">
        <v>8</v>
      </c>
      <c r="G93" s="17">
        <v>1</v>
      </c>
      <c r="H93" s="17">
        <v>2</v>
      </c>
      <c r="I93" s="17">
        <v>3</v>
      </c>
      <c r="J93" s="17">
        <v>2</v>
      </c>
      <c r="K93" s="17">
        <v>2</v>
      </c>
      <c r="L93" s="17"/>
      <c r="M93" s="17">
        <v>2</v>
      </c>
      <c r="N93" s="17">
        <v>3</v>
      </c>
      <c r="O93" s="17"/>
      <c r="P93" s="17">
        <v>1</v>
      </c>
      <c r="Q93" s="17"/>
      <c r="R93" s="17">
        <v>1</v>
      </c>
      <c r="S93" s="18">
        <f t="shared" si="13"/>
        <v>37</v>
      </c>
    </row>
    <row r="94" spans="1:19" ht="12">
      <c r="A94" s="71"/>
      <c r="B94" s="11" t="s">
        <v>72</v>
      </c>
      <c r="C94" s="19"/>
      <c r="D94" s="20">
        <v>3</v>
      </c>
      <c r="E94" s="20">
        <v>2</v>
      </c>
      <c r="F94" s="20">
        <v>3</v>
      </c>
      <c r="G94" s="20">
        <v>6</v>
      </c>
      <c r="H94" s="20">
        <v>3</v>
      </c>
      <c r="I94" s="20">
        <v>3</v>
      </c>
      <c r="J94" s="20"/>
      <c r="K94" s="20">
        <v>1</v>
      </c>
      <c r="L94" s="20">
        <v>1</v>
      </c>
      <c r="M94" s="20"/>
      <c r="N94" s="20"/>
      <c r="O94" s="20">
        <v>1</v>
      </c>
      <c r="P94" s="20"/>
      <c r="Q94" s="20"/>
      <c r="R94" s="20"/>
      <c r="S94" s="14">
        <f t="shared" si="13"/>
        <v>23</v>
      </c>
    </row>
    <row r="95" spans="1:19" ht="12">
      <c r="A95" s="71"/>
      <c r="B95" s="11" t="s">
        <v>73</v>
      </c>
      <c r="C95" s="19"/>
      <c r="D95" s="20">
        <v>3</v>
      </c>
      <c r="E95" s="20">
        <v>2</v>
      </c>
      <c r="F95" s="20">
        <v>3</v>
      </c>
      <c r="G95" s="20">
        <v>6</v>
      </c>
      <c r="H95" s="20">
        <v>4</v>
      </c>
      <c r="I95" s="20">
        <v>3</v>
      </c>
      <c r="J95" s="20"/>
      <c r="K95" s="20">
        <v>1</v>
      </c>
      <c r="L95" s="20">
        <v>1</v>
      </c>
      <c r="M95" s="20"/>
      <c r="N95" s="20"/>
      <c r="O95" s="20">
        <v>1</v>
      </c>
      <c r="P95" s="20"/>
      <c r="Q95" s="20"/>
      <c r="R95" s="20"/>
      <c r="S95" s="14">
        <f t="shared" si="13"/>
        <v>24</v>
      </c>
    </row>
    <row r="96" spans="1:19" ht="12">
      <c r="A96" s="71"/>
      <c r="B96" s="15" t="s">
        <v>87</v>
      </c>
      <c r="C96" s="16">
        <v>80</v>
      </c>
      <c r="D96" s="17">
        <v>274</v>
      </c>
      <c r="E96" s="17">
        <v>301</v>
      </c>
      <c r="F96" s="17">
        <v>242</v>
      </c>
      <c r="G96" s="17">
        <v>139</v>
      </c>
      <c r="H96" s="17">
        <v>122</v>
      </c>
      <c r="I96" s="17">
        <v>128</v>
      </c>
      <c r="J96" s="17">
        <v>118</v>
      </c>
      <c r="K96" s="17">
        <v>87</v>
      </c>
      <c r="L96" s="17">
        <v>120</v>
      </c>
      <c r="M96" s="17">
        <v>189</v>
      </c>
      <c r="N96" s="17">
        <v>179</v>
      </c>
      <c r="O96" s="17">
        <v>206</v>
      </c>
      <c r="P96" s="17">
        <v>61</v>
      </c>
      <c r="Q96" s="17">
        <v>32</v>
      </c>
      <c r="R96" s="17">
        <v>36</v>
      </c>
      <c r="S96" s="18">
        <f t="shared" si="13"/>
        <v>2314</v>
      </c>
    </row>
    <row r="97" spans="1:19" ht="12">
      <c r="A97" s="71"/>
      <c r="B97" s="15" t="s">
        <v>88</v>
      </c>
      <c r="C97" s="16">
        <v>15</v>
      </c>
      <c r="D97" s="17">
        <v>47</v>
      </c>
      <c r="E97" s="17">
        <v>88</v>
      </c>
      <c r="F97" s="17">
        <v>84</v>
      </c>
      <c r="G97" s="17">
        <v>47</v>
      </c>
      <c r="H97" s="17">
        <v>29</v>
      </c>
      <c r="I97" s="17">
        <v>39</v>
      </c>
      <c r="J97" s="17">
        <v>23</v>
      </c>
      <c r="K97" s="17">
        <v>20</v>
      </c>
      <c r="L97" s="17">
        <v>17</v>
      </c>
      <c r="M97" s="17">
        <v>35</v>
      </c>
      <c r="N97" s="17">
        <v>41</v>
      </c>
      <c r="O97" s="17">
        <v>43</v>
      </c>
      <c r="P97" s="17">
        <v>12</v>
      </c>
      <c r="Q97" s="17">
        <v>7</v>
      </c>
      <c r="R97" s="17">
        <v>4</v>
      </c>
      <c r="S97" s="18">
        <f t="shared" si="13"/>
        <v>551</v>
      </c>
    </row>
    <row r="98" spans="1:19" ht="12">
      <c r="A98" s="71"/>
      <c r="B98" s="15" t="s">
        <v>89</v>
      </c>
      <c r="C98" s="16">
        <v>31</v>
      </c>
      <c r="D98" s="17">
        <v>107</v>
      </c>
      <c r="E98" s="17">
        <v>197</v>
      </c>
      <c r="F98" s="17">
        <v>183</v>
      </c>
      <c r="G98" s="17">
        <v>100</v>
      </c>
      <c r="H98" s="17">
        <v>59</v>
      </c>
      <c r="I98" s="17">
        <v>93</v>
      </c>
      <c r="J98" s="17">
        <v>50</v>
      </c>
      <c r="K98" s="17">
        <v>46</v>
      </c>
      <c r="L98" s="17">
        <v>36</v>
      </c>
      <c r="M98" s="17">
        <v>71</v>
      </c>
      <c r="N98" s="17">
        <v>89</v>
      </c>
      <c r="O98" s="17">
        <v>90</v>
      </c>
      <c r="P98" s="17">
        <v>24</v>
      </c>
      <c r="Q98" s="17">
        <v>15</v>
      </c>
      <c r="R98" s="17">
        <v>8</v>
      </c>
      <c r="S98" s="18">
        <f t="shared" si="13"/>
        <v>1199</v>
      </c>
    </row>
    <row r="99" spans="1:19" ht="12">
      <c r="A99" s="71"/>
      <c r="B99" s="15" t="s">
        <v>8</v>
      </c>
      <c r="C99" s="16">
        <v>95</v>
      </c>
      <c r="D99" s="17">
        <v>321</v>
      </c>
      <c r="E99" s="17">
        <v>389</v>
      </c>
      <c r="F99" s="17">
        <v>326</v>
      </c>
      <c r="G99" s="17">
        <v>186</v>
      </c>
      <c r="H99" s="17">
        <v>151</v>
      </c>
      <c r="I99" s="17">
        <v>167</v>
      </c>
      <c r="J99" s="17">
        <v>141</v>
      </c>
      <c r="K99" s="17">
        <v>107</v>
      </c>
      <c r="L99" s="17">
        <v>137</v>
      </c>
      <c r="M99" s="17">
        <v>224</v>
      </c>
      <c r="N99" s="17">
        <v>220</v>
      </c>
      <c r="O99" s="17">
        <v>249</v>
      </c>
      <c r="P99" s="17">
        <v>73</v>
      </c>
      <c r="Q99" s="17">
        <v>39</v>
      </c>
      <c r="R99" s="17">
        <v>40</v>
      </c>
      <c r="S99" s="18">
        <f t="shared" si="13"/>
        <v>2865</v>
      </c>
    </row>
    <row r="100" spans="1:19" ht="12">
      <c r="A100" s="71"/>
      <c r="B100" s="15" t="s">
        <v>9</v>
      </c>
      <c r="C100" s="16">
        <v>111</v>
      </c>
      <c r="D100" s="17">
        <v>381</v>
      </c>
      <c r="E100" s="17">
        <v>498</v>
      </c>
      <c r="F100" s="17">
        <v>425</v>
      </c>
      <c r="G100" s="17">
        <v>239</v>
      </c>
      <c r="H100" s="17">
        <v>181</v>
      </c>
      <c r="I100" s="17">
        <v>221</v>
      </c>
      <c r="J100" s="17">
        <v>168</v>
      </c>
      <c r="K100" s="17">
        <v>133</v>
      </c>
      <c r="L100" s="17">
        <v>156</v>
      </c>
      <c r="M100" s="17">
        <v>260</v>
      </c>
      <c r="N100" s="17">
        <v>268</v>
      </c>
      <c r="O100" s="17">
        <v>296</v>
      </c>
      <c r="P100" s="17">
        <v>85</v>
      </c>
      <c r="Q100" s="17">
        <v>47</v>
      </c>
      <c r="R100" s="17">
        <v>44</v>
      </c>
      <c r="S100" s="18">
        <f t="shared" si="13"/>
        <v>3513</v>
      </c>
    </row>
    <row r="101" spans="1:19" ht="12">
      <c r="A101" s="71"/>
      <c r="B101" s="11" t="s">
        <v>10</v>
      </c>
      <c r="C101" s="19"/>
      <c r="D101" s="20"/>
      <c r="E101" s="20"/>
      <c r="F101" s="20"/>
      <c r="G101" s="20"/>
      <c r="H101" s="20"/>
      <c r="I101" s="20"/>
      <c r="J101" s="20"/>
      <c r="K101" s="20"/>
      <c r="L101" s="20"/>
      <c r="M101" s="20"/>
      <c r="N101" s="20"/>
      <c r="O101" s="20"/>
      <c r="P101" s="20"/>
      <c r="Q101" s="20"/>
      <c r="R101" s="20"/>
      <c r="S101" s="14">
        <f t="shared" si="13"/>
        <v>0</v>
      </c>
    </row>
    <row r="102" spans="1:19" ht="12">
      <c r="A102" s="71"/>
      <c r="B102" s="11" t="s">
        <v>11</v>
      </c>
      <c r="C102" s="19"/>
      <c r="D102" s="20"/>
      <c r="E102" s="20"/>
      <c r="F102" s="20"/>
      <c r="G102" s="20"/>
      <c r="H102" s="20"/>
      <c r="I102" s="20"/>
      <c r="J102" s="20"/>
      <c r="K102" s="20"/>
      <c r="L102" s="20"/>
      <c r="M102" s="20"/>
      <c r="N102" s="20"/>
      <c r="O102" s="20"/>
      <c r="P102" s="20"/>
      <c r="Q102" s="20"/>
      <c r="R102" s="20"/>
      <c r="S102" s="14">
        <f t="shared" si="13"/>
        <v>0</v>
      </c>
    </row>
    <row r="103" spans="1:19" ht="12">
      <c r="A103" s="71"/>
      <c r="B103" s="15" t="s">
        <v>74</v>
      </c>
      <c r="C103" s="16"/>
      <c r="D103" s="17"/>
      <c r="E103" s="17"/>
      <c r="F103" s="17"/>
      <c r="G103" s="17"/>
      <c r="H103" s="17"/>
      <c r="I103" s="17"/>
      <c r="J103" s="17"/>
      <c r="K103" s="17"/>
      <c r="L103" s="17"/>
      <c r="M103" s="17"/>
      <c r="N103" s="17"/>
      <c r="O103" s="17"/>
      <c r="P103" s="17"/>
      <c r="Q103" s="17"/>
      <c r="R103" s="17"/>
      <c r="S103" s="18">
        <f t="shared" si="13"/>
        <v>0</v>
      </c>
    </row>
    <row r="104" spans="1:19" ht="12">
      <c r="A104" s="71"/>
      <c r="B104" s="15" t="s">
        <v>75</v>
      </c>
      <c r="C104" s="16"/>
      <c r="D104" s="17"/>
      <c r="E104" s="17"/>
      <c r="F104" s="17"/>
      <c r="G104" s="17"/>
      <c r="H104" s="17"/>
      <c r="I104" s="17"/>
      <c r="J104" s="17"/>
      <c r="K104" s="17"/>
      <c r="L104" s="17"/>
      <c r="M104" s="17"/>
      <c r="N104" s="17"/>
      <c r="O104" s="17"/>
      <c r="P104" s="17"/>
      <c r="Q104" s="17"/>
      <c r="R104" s="17"/>
      <c r="S104" s="18">
        <f t="shared" si="13"/>
        <v>0</v>
      </c>
    </row>
    <row r="105" spans="1:19" ht="12">
      <c r="A105" s="71"/>
      <c r="B105" s="11" t="s">
        <v>12</v>
      </c>
      <c r="C105" s="19"/>
      <c r="D105" s="20"/>
      <c r="E105" s="20"/>
      <c r="F105" s="20"/>
      <c r="G105" s="20"/>
      <c r="H105" s="20"/>
      <c r="I105" s="20"/>
      <c r="J105" s="20"/>
      <c r="K105" s="20"/>
      <c r="L105" s="20"/>
      <c r="M105" s="20"/>
      <c r="N105" s="20"/>
      <c r="O105" s="20"/>
      <c r="P105" s="20"/>
      <c r="Q105" s="20"/>
      <c r="R105" s="20"/>
      <c r="S105" s="14">
        <f t="shared" si="13"/>
        <v>0</v>
      </c>
    </row>
    <row r="106" spans="1:19" ht="12">
      <c r="A106" s="71"/>
      <c r="B106" s="11" t="s">
        <v>13</v>
      </c>
      <c r="C106" s="19"/>
      <c r="D106" s="20">
        <v>2</v>
      </c>
      <c r="E106" s="20">
        <v>57</v>
      </c>
      <c r="F106" s="20">
        <v>2</v>
      </c>
      <c r="G106" s="20">
        <v>1</v>
      </c>
      <c r="H106" s="20">
        <v>2</v>
      </c>
      <c r="I106" s="20">
        <v>1</v>
      </c>
      <c r="J106" s="20"/>
      <c r="K106" s="20"/>
      <c r="L106" s="20">
        <v>2</v>
      </c>
      <c r="M106" s="20">
        <v>3</v>
      </c>
      <c r="N106" s="20"/>
      <c r="O106" s="20">
        <v>1</v>
      </c>
      <c r="P106" s="20">
        <v>1</v>
      </c>
      <c r="Q106" s="20"/>
      <c r="R106" s="20"/>
      <c r="S106" s="14">
        <f t="shared" si="13"/>
        <v>72</v>
      </c>
    </row>
    <row r="107" spans="1:19" ht="12">
      <c r="A107" s="71"/>
      <c r="B107" s="21" t="s">
        <v>14</v>
      </c>
      <c r="C107" s="22">
        <f>SUM(C92,C94,C99,C101,C103,C105)</f>
        <v>96</v>
      </c>
      <c r="D107" s="23">
        <f aca="true" t="shared" si="20" ref="D107:R107">SUM(D92,D94,D99,D101,D103,D105)</f>
        <v>327</v>
      </c>
      <c r="E107" s="23">
        <f t="shared" si="20"/>
        <v>399</v>
      </c>
      <c r="F107" s="23">
        <f t="shared" si="20"/>
        <v>337</v>
      </c>
      <c r="G107" s="23">
        <f t="shared" si="20"/>
        <v>193</v>
      </c>
      <c r="H107" s="23">
        <f t="shared" si="20"/>
        <v>156</v>
      </c>
      <c r="I107" s="23">
        <f t="shared" si="20"/>
        <v>173</v>
      </c>
      <c r="J107" s="23">
        <f t="shared" si="20"/>
        <v>143</v>
      </c>
      <c r="K107" s="23">
        <f t="shared" si="20"/>
        <v>110</v>
      </c>
      <c r="L107" s="23">
        <f t="shared" si="20"/>
        <v>138</v>
      </c>
      <c r="M107" s="23">
        <f t="shared" si="20"/>
        <v>226</v>
      </c>
      <c r="N107" s="23">
        <f t="shared" si="20"/>
        <v>223</v>
      </c>
      <c r="O107" s="23">
        <f t="shared" si="20"/>
        <v>250</v>
      </c>
      <c r="P107" s="23">
        <f t="shared" si="20"/>
        <v>74</v>
      </c>
      <c r="Q107" s="23">
        <f t="shared" si="20"/>
        <v>39</v>
      </c>
      <c r="R107" s="23">
        <f t="shared" si="20"/>
        <v>41</v>
      </c>
      <c r="S107" s="24">
        <f t="shared" si="13"/>
        <v>2925</v>
      </c>
    </row>
    <row r="108" spans="1:19" ht="12">
      <c r="A108" s="71"/>
      <c r="B108" s="25" t="s">
        <v>192</v>
      </c>
      <c r="C108" s="26">
        <f>SUM(C91,C93,C95,C100,C102,C104,C106)</f>
        <v>113</v>
      </c>
      <c r="D108" s="27">
        <f aca="true" t="shared" si="21" ref="D108:R108">SUM(D91,D93,D95,D100,D102,D104,D106)</f>
        <v>395</v>
      </c>
      <c r="E108" s="27">
        <f t="shared" si="21"/>
        <v>576</v>
      </c>
      <c r="F108" s="27">
        <f t="shared" si="21"/>
        <v>448</v>
      </c>
      <c r="G108" s="27">
        <f t="shared" si="21"/>
        <v>256</v>
      </c>
      <c r="H108" s="27">
        <f t="shared" si="21"/>
        <v>199</v>
      </c>
      <c r="I108" s="27">
        <f t="shared" si="21"/>
        <v>239</v>
      </c>
      <c r="J108" s="27">
        <f t="shared" si="21"/>
        <v>180</v>
      </c>
      <c r="K108" s="27">
        <f t="shared" si="21"/>
        <v>145</v>
      </c>
      <c r="L108" s="27">
        <f t="shared" si="21"/>
        <v>163</v>
      </c>
      <c r="M108" s="27">
        <f t="shared" si="21"/>
        <v>272</v>
      </c>
      <c r="N108" s="27">
        <f t="shared" si="21"/>
        <v>283</v>
      </c>
      <c r="O108" s="27">
        <f t="shared" si="21"/>
        <v>298</v>
      </c>
      <c r="P108" s="27">
        <f t="shared" si="21"/>
        <v>89</v>
      </c>
      <c r="Q108" s="27">
        <f t="shared" si="21"/>
        <v>49</v>
      </c>
      <c r="R108" s="27">
        <f t="shared" si="21"/>
        <v>46</v>
      </c>
      <c r="S108" s="28">
        <f t="shared" si="13"/>
        <v>3751</v>
      </c>
    </row>
    <row r="109" spans="1:19" ht="12">
      <c r="A109" s="71"/>
      <c r="B109" s="11" t="s">
        <v>15</v>
      </c>
      <c r="C109" s="19"/>
      <c r="D109" s="20">
        <v>3</v>
      </c>
      <c r="E109" s="20">
        <v>2</v>
      </c>
      <c r="F109" s="20">
        <v>3</v>
      </c>
      <c r="G109" s="20">
        <v>3</v>
      </c>
      <c r="H109" s="20">
        <v>2</v>
      </c>
      <c r="I109" s="20">
        <v>4</v>
      </c>
      <c r="J109" s="20">
        <v>4</v>
      </c>
      <c r="K109" s="20">
        <v>2</v>
      </c>
      <c r="L109" s="20"/>
      <c r="M109" s="20"/>
      <c r="N109" s="20">
        <v>1</v>
      </c>
      <c r="O109" s="20"/>
      <c r="P109" s="20"/>
      <c r="Q109" s="20"/>
      <c r="R109" s="20"/>
      <c r="S109" s="14">
        <f t="shared" si="13"/>
        <v>24</v>
      </c>
    </row>
    <row r="110" spans="1:19" ht="12">
      <c r="A110" s="71"/>
      <c r="B110" s="11" t="s">
        <v>16</v>
      </c>
      <c r="C110" s="19"/>
      <c r="D110" s="20">
        <v>4</v>
      </c>
      <c r="E110" s="20">
        <v>2</v>
      </c>
      <c r="F110" s="20">
        <v>3</v>
      </c>
      <c r="G110" s="20">
        <v>3</v>
      </c>
      <c r="H110" s="20">
        <v>2</v>
      </c>
      <c r="I110" s="20">
        <v>5</v>
      </c>
      <c r="J110" s="20">
        <v>6</v>
      </c>
      <c r="K110" s="20">
        <v>2</v>
      </c>
      <c r="L110" s="20"/>
      <c r="M110" s="20"/>
      <c r="N110" s="20">
        <v>1</v>
      </c>
      <c r="O110" s="20"/>
      <c r="P110" s="20"/>
      <c r="Q110" s="20"/>
      <c r="R110" s="20"/>
      <c r="S110" s="14">
        <f t="shared" si="13"/>
        <v>28</v>
      </c>
    </row>
    <row r="111" spans="1:19" ht="12">
      <c r="A111" s="71"/>
      <c r="B111" s="15" t="s">
        <v>17</v>
      </c>
      <c r="C111" s="16"/>
      <c r="D111" s="17">
        <v>2</v>
      </c>
      <c r="E111" s="17"/>
      <c r="F111" s="17">
        <v>3</v>
      </c>
      <c r="G111" s="17">
        <v>2</v>
      </c>
      <c r="H111" s="17">
        <v>1</v>
      </c>
      <c r="I111" s="17">
        <v>1</v>
      </c>
      <c r="J111" s="17">
        <v>2</v>
      </c>
      <c r="K111" s="17">
        <v>2</v>
      </c>
      <c r="L111" s="17"/>
      <c r="M111" s="17">
        <v>2</v>
      </c>
      <c r="N111" s="17"/>
      <c r="O111" s="17">
        <v>1</v>
      </c>
      <c r="P111" s="17"/>
      <c r="Q111" s="17"/>
      <c r="R111" s="17"/>
      <c r="S111" s="18">
        <f t="shared" si="13"/>
        <v>16</v>
      </c>
    </row>
    <row r="112" spans="1:19" ht="12">
      <c r="A112" s="71"/>
      <c r="B112" s="15" t="s">
        <v>18</v>
      </c>
      <c r="C112" s="16"/>
      <c r="D112" s="17">
        <v>3</v>
      </c>
      <c r="E112" s="17"/>
      <c r="F112" s="17">
        <v>5</v>
      </c>
      <c r="G112" s="17">
        <v>4</v>
      </c>
      <c r="H112" s="17">
        <v>1</v>
      </c>
      <c r="I112" s="17">
        <v>1</v>
      </c>
      <c r="J112" s="17">
        <v>3</v>
      </c>
      <c r="K112" s="17">
        <v>3</v>
      </c>
      <c r="L112" s="17"/>
      <c r="M112" s="17">
        <v>2</v>
      </c>
      <c r="N112" s="17"/>
      <c r="O112" s="17">
        <v>1</v>
      </c>
      <c r="P112" s="17"/>
      <c r="Q112" s="17"/>
      <c r="R112" s="17"/>
      <c r="S112" s="18">
        <f t="shared" si="13"/>
        <v>23</v>
      </c>
    </row>
    <row r="113" spans="1:19" ht="12">
      <c r="A113" s="71"/>
      <c r="B113" s="11" t="s">
        <v>77</v>
      </c>
      <c r="C113" s="19"/>
      <c r="D113" s="20"/>
      <c r="E113" s="20"/>
      <c r="F113" s="20"/>
      <c r="G113" s="20"/>
      <c r="H113" s="20"/>
      <c r="I113" s="20"/>
      <c r="J113" s="20"/>
      <c r="K113" s="20"/>
      <c r="L113" s="20"/>
      <c r="M113" s="20"/>
      <c r="N113" s="20"/>
      <c r="O113" s="20"/>
      <c r="P113" s="20"/>
      <c r="Q113" s="20"/>
      <c r="R113" s="20"/>
      <c r="S113" s="14">
        <f t="shared" si="13"/>
        <v>0</v>
      </c>
    </row>
    <row r="114" spans="1:19" ht="12">
      <c r="A114" s="71"/>
      <c r="B114" s="11" t="s">
        <v>78</v>
      </c>
      <c r="C114" s="19"/>
      <c r="D114" s="20"/>
      <c r="E114" s="20"/>
      <c r="F114" s="20"/>
      <c r="G114" s="20"/>
      <c r="H114" s="20"/>
      <c r="I114" s="20"/>
      <c r="J114" s="20"/>
      <c r="K114" s="20"/>
      <c r="L114" s="20"/>
      <c r="M114" s="20"/>
      <c r="N114" s="20"/>
      <c r="O114" s="20"/>
      <c r="P114" s="20"/>
      <c r="Q114" s="20"/>
      <c r="R114" s="20"/>
      <c r="S114" s="14">
        <f t="shared" si="13"/>
        <v>0</v>
      </c>
    </row>
    <row r="115" spans="1:19" ht="12">
      <c r="A115" s="71"/>
      <c r="B115" s="21" t="s">
        <v>79</v>
      </c>
      <c r="C115" s="22">
        <f>SUM(C109,C111,C113)</f>
        <v>0</v>
      </c>
      <c r="D115" s="23">
        <f aca="true" t="shared" si="22" ref="D115:R115">SUM(D109,D111,D113)</f>
        <v>5</v>
      </c>
      <c r="E115" s="23">
        <f t="shared" si="22"/>
        <v>2</v>
      </c>
      <c r="F115" s="23">
        <f t="shared" si="22"/>
        <v>6</v>
      </c>
      <c r="G115" s="23">
        <f t="shared" si="22"/>
        <v>5</v>
      </c>
      <c r="H115" s="23">
        <f t="shared" si="22"/>
        <v>3</v>
      </c>
      <c r="I115" s="23">
        <f t="shared" si="22"/>
        <v>5</v>
      </c>
      <c r="J115" s="23">
        <f t="shared" si="22"/>
        <v>6</v>
      </c>
      <c r="K115" s="23">
        <f t="shared" si="22"/>
        <v>4</v>
      </c>
      <c r="L115" s="23">
        <f t="shared" si="22"/>
        <v>0</v>
      </c>
      <c r="M115" s="23">
        <f t="shared" si="22"/>
        <v>2</v>
      </c>
      <c r="N115" s="23">
        <f t="shared" si="22"/>
        <v>1</v>
      </c>
      <c r="O115" s="23">
        <f t="shared" si="22"/>
        <v>1</v>
      </c>
      <c r="P115" s="23">
        <f t="shared" si="22"/>
        <v>0</v>
      </c>
      <c r="Q115" s="23">
        <f t="shared" si="22"/>
        <v>0</v>
      </c>
      <c r="R115" s="23">
        <f t="shared" si="22"/>
        <v>0</v>
      </c>
      <c r="S115" s="24">
        <f t="shared" si="13"/>
        <v>40</v>
      </c>
    </row>
    <row r="116" spans="1:19" ht="12">
      <c r="A116" s="71"/>
      <c r="B116" s="25" t="s">
        <v>193</v>
      </c>
      <c r="C116" s="26">
        <f>SUM(C110,C112,C114)</f>
        <v>0</v>
      </c>
      <c r="D116" s="27">
        <f aca="true" t="shared" si="23" ref="D116:R116">SUM(D110,D112,D114)</f>
        <v>7</v>
      </c>
      <c r="E116" s="27">
        <f t="shared" si="23"/>
        <v>2</v>
      </c>
      <c r="F116" s="27">
        <f t="shared" si="23"/>
        <v>8</v>
      </c>
      <c r="G116" s="27">
        <f t="shared" si="23"/>
        <v>7</v>
      </c>
      <c r="H116" s="27">
        <f t="shared" si="23"/>
        <v>3</v>
      </c>
      <c r="I116" s="27">
        <f t="shared" si="23"/>
        <v>6</v>
      </c>
      <c r="J116" s="27">
        <f t="shared" si="23"/>
        <v>9</v>
      </c>
      <c r="K116" s="27">
        <f t="shared" si="23"/>
        <v>5</v>
      </c>
      <c r="L116" s="27">
        <f t="shared" si="23"/>
        <v>0</v>
      </c>
      <c r="M116" s="27">
        <f t="shared" si="23"/>
        <v>2</v>
      </c>
      <c r="N116" s="27">
        <f t="shared" si="23"/>
        <v>1</v>
      </c>
      <c r="O116" s="27">
        <f t="shared" si="23"/>
        <v>1</v>
      </c>
      <c r="P116" s="27">
        <f t="shared" si="23"/>
        <v>0</v>
      </c>
      <c r="Q116" s="27">
        <f t="shared" si="23"/>
        <v>0</v>
      </c>
      <c r="R116" s="27">
        <f t="shared" si="23"/>
        <v>0</v>
      </c>
      <c r="S116" s="28">
        <f t="shared" si="13"/>
        <v>51</v>
      </c>
    </row>
    <row r="117" spans="1:19" ht="12">
      <c r="A117" s="71"/>
      <c r="B117" s="21" t="s">
        <v>19</v>
      </c>
      <c r="C117" s="22">
        <f>SUM(C107,C115)</f>
        <v>96</v>
      </c>
      <c r="D117" s="23">
        <f aca="true" t="shared" si="24" ref="D117:R117">SUM(D107,D115)</f>
        <v>332</v>
      </c>
      <c r="E117" s="23">
        <f t="shared" si="24"/>
        <v>401</v>
      </c>
      <c r="F117" s="23">
        <f t="shared" si="24"/>
        <v>343</v>
      </c>
      <c r="G117" s="23">
        <f t="shared" si="24"/>
        <v>198</v>
      </c>
      <c r="H117" s="23">
        <f t="shared" si="24"/>
        <v>159</v>
      </c>
      <c r="I117" s="23">
        <f t="shared" si="24"/>
        <v>178</v>
      </c>
      <c r="J117" s="23">
        <f t="shared" si="24"/>
        <v>149</v>
      </c>
      <c r="K117" s="23">
        <f t="shared" si="24"/>
        <v>114</v>
      </c>
      <c r="L117" s="23">
        <f t="shared" si="24"/>
        <v>138</v>
      </c>
      <c r="M117" s="23">
        <f t="shared" si="24"/>
        <v>228</v>
      </c>
      <c r="N117" s="23">
        <f t="shared" si="24"/>
        <v>224</v>
      </c>
      <c r="O117" s="23">
        <f t="shared" si="24"/>
        <v>251</v>
      </c>
      <c r="P117" s="23">
        <f t="shared" si="24"/>
        <v>74</v>
      </c>
      <c r="Q117" s="23">
        <f t="shared" si="24"/>
        <v>39</v>
      </c>
      <c r="R117" s="23">
        <f t="shared" si="24"/>
        <v>41</v>
      </c>
      <c r="S117" s="24">
        <f t="shared" si="13"/>
        <v>2965</v>
      </c>
    </row>
    <row r="118" spans="1:19" ht="12">
      <c r="A118" s="72"/>
      <c r="B118" s="25" t="s">
        <v>20</v>
      </c>
      <c r="C118" s="26">
        <f>SUM(C108,C116)</f>
        <v>113</v>
      </c>
      <c r="D118" s="27">
        <f aca="true" t="shared" si="25" ref="D118:R118">SUM(D108,D116)</f>
        <v>402</v>
      </c>
      <c r="E118" s="27">
        <f t="shared" si="25"/>
        <v>578</v>
      </c>
      <c r="F118" s="27">
        <f t="shared" si="25"/>
        <v>456</v>
      </c>
      <c r="G118" s="27">
        <f t="shared" si="25"/>
        <v>263</v>
      </c>
      <c r="H118" s="27">
        <f t="shared" si="25"/>
        <v>202</v>
      </c>
      <c r="I118" s="27">
        <f t="shared" si="25"/>
        <v>245</v>
      </c>
      <c r="J118" s="27">
        <f t="shared" si="25"/>
        <v>189</v>
      </c>
      <c r="K118" s="27">
        <f t="shared" si="25"/>
        <v>150</v>
      </c>
      <c r="L118" s="27">
        <f t="shared" si="25"/>
        <v>163</v>
      </c>
      <c r="M118" s="27">
        <f t="shared" si="25"/>
        <v>274</v>
      </c>
      <c r="N118" s="27">
        <f t="shared" si="25"/>
        <v>284</v>
      </c>
      <c r="O118" s="27">
        <f t="shared" si="25"/>
        <v>299</v>
      </c>
      <c r="P118" s="27">
        <f t="shared" si="25"/>
        <v>89</v>
      </c>
      <c r="Q118" s="27">
        <f t="shared" si="25"/>
        <v>49</v>
      </c>
      <c r="R118" s="27">
        <f t="shared" si="25"/>
        <v>46</v>
      </c>
      <c r="S118" s="28">
        <f t="shared" si="13"/>
        <v>3802</v>
      </c>
    </row>
    <row r="119" spans="1:19" ht="12">
      <c r="A119" s="70" t="s">
        <v>96</v>
      </c>
      <c r="B119" s="11" t="s">
        <v>5</v>
      </c>
      <c r="C119" s="12">
        <v>2</v>
      </c>
      <c r="D119" s="13">
        <v>6</v>
      </c>
      <c r="E119" s="13">
        <v>10</v>
      </c>
      <c r="F119" s="13">
        <v>7</v>
      </c>
      <c r="G119" s="13">
        <v>12</v>
      </c>
      <c r="H119" s="13">
        <v>7</v>
      </c>
      <c r="I119" s="13">
        <v>13</v>
      </c>
      <c r="J119" s="13">
        <v>9</v>
      </c>
      <c r="K119" s="13">
        <v>8</v>
      </c>
      <c r="L119" s="13">
        <v>16</v>
      </c>
      <c r="M119" s="13">
        <v>7</v>
      </c>
      <c r="N119" s="13">
        <v>7</v>
      </c>
      <c r="O119" s="13">
        <v>4</v>
      </c>
      <c r="P119" s="13">
        <v>2</v>
      </c>
      <c r="Q119" s="13">
        <v>5</v>
      </c>
      <c r="R119" s="13">
        <v>1</v>
      </c>
      <c r="S119" s="14">
        <f t="shared" si="13"/>
        <v>116</v>
      </c>
    </row>
    <row r="120" spans="1:19" ht="12">
      <c r="A120" s="71"/>
      <c r="B120" s="15" t="s">
        <v>6</v>
      </c>
      <c r="C120" s="16">
        <v>1</v>
      </c>
      <c r="D120" s="17">
        <v>2</v>
      </c>
      <c r="E120" s="17">
        <v>1</v>
      </c>
      <c r="F120" s="17">
        <v>2</v>
      </c>
      <c r="G120" s="17">
        <v>3</v>
      </c>
      <c r="H120" s="17">
        <v>1</v>
      </c>
      <c r="I120" s="17">
        <v>4</v>
      </c>
      <c r="J120" s="17">
        <v>1</v>
      </c>
      <c r="K120" s="17">
        <v>3</v>
      </c>
      <c r="L120" s="17">
        <v>2</v>
      </c>
      <c r="M120" s="17">
        <v>1</v>
      </c>
      <c r="N120" s="17">
        <v>1</v>
      </c>
      <c r="O120" s="17"/>
      <c r="P120" s="17"/>
      <c r="Q120" s="17">
        <v>1</v>
      </c>
      <c r="R120" s="17"/>
      <c r="S120" s="18">
        <f t="shared" si="13"/>
        <v>23</v>
      </c>
    </row>
    <row r="121" spans="1:19" ht="12">
      <c r="A121" s="71"/>
      <c r="B121" s="15" t="s">
        <v>7</v>
      </c>
      <c r="C121" s="16">
        <v>1</v>
      </c>
      <c r="D121" s="17">
        <v>2</v>
      </c>
      <c r="E121" s="17">
        <v>1</v>
      </c>
      <c r="F121" s="17">
        <v>2</v>
      </c>
      <c r="G121" s="17">
        <v>3</v>
      </c>
      <c r="H121" s="17">
        <v>1</v>
      </c>
      <c r="I121" s="17">
        <v>4</v>
      </c>
      <c r="J121" s="17">
        <v>1</v>
      </c>
      <c r="K121" s="17">
        <v>3</v>
      </c>
      <c r="L121" s="17">
        <v>2</v>
      </c>
      <c r="M121" s="17">
        <v>1</v>
      </c>
      <c r="N121" s="17">
        <v>1</v>
      </c>
      <c r="O121" s="17"/>
      <c r="P121" s="17"/>
      <c r="Q121" s="17">
        <v>1</v>
      </c>
      <c r="R121" s="17"/>
      <c r="S121" s="18">
        <f t="shared" si="13"/>
        <v>23</v>
      </c>
    </row>
    <row r="122" spans="1:19" ht="12">
      <c r="A122" s="71"/>
      <c r="B122" s="11" t="s">
        <v>72</v>
      </c>
      <c r="C122" s="19">
        <v>1</v>
      </c>
      <c r="D122" s="20">
        <v>2</v>
      </c>
      <c r="E122" s="20">
        <v>1</v>
      </c>
      <c r="F122" s="20">
        <v>2</v>
      </c>
      <c r="G122" s="20"/>
      <c r="H122" s="20"/>
      <c r="I122" s="20">
        <v>2</v>
      </c>
      <c r="J122" s="20">
        <v>1</v>
      </c>
      <c r="K122" s="20">
        <v>1</v>
      </c>
      <c r="L122" s="20"/>
      <c r="M122" s="20"/>
      <c r="N122" s="20"/>
      <c r="O122" s="20">
        <v>1</v>
      </c>
      <c r="P122" s="20"/>
      <c r="Q122" s="20"/>
      <c r="R122" s="20"/>
      <c r="S122" s="14">
        <f t="shared" si="13"/>
        <v>11</v>
      </c>
    </row>
    <row r="123" spans="1:19" ht="12">
      <c r="A123" s="71"/>
      <c r="B123" s="11" t="s">
        <v>73</v>
      </c>
      <c r="C123" s="19">
        <v>1</v>
      </c>
      <c r="D123" s="20">
        <v>2</v>
      </c>
      <c r="E123" s="20">
        <v>1</v>
      </c>
      <c r="F123" s="20">
        <v>2</v>
      </c>
      <c r="G123" s="20"/>
      <c r="H123" s="20"/>
      <c r="I123" s="20">
        <v>2</v>
      </c>
      <c r="J123" s="20">
        <v>1</v>
      </c>
      <c r="K123" s="20">
        <v>1</v>
      </c>
      <c r="L123" s="20"/>
      <c r="M123" s="20"/>
      <c r="N123" s="20"/>
      <c r="O123" s="20">
        <v>1</v>
      </c>
      <c r="P123" s="20"/>
      <c r="Q123" s="20"/>
      <c r="R123" s="20"/>
      <c r="S123" s="14">
        <f t="shared" si="13"/>
        <v>11</v>
      </c>
    </row>
    <row r="124" spans="1:19" ht="12">
      <c r="A124" s="71"/>
      <c r="B124" s="15" t="s">
        <v>87</v>
      </c>
      <c r="C124" s="16">
        <v>52</v>
      </c>
      <c r="D124" s="17">
        <v>192</v>
      </c>
      <c r="E124" s="17">
        <v>113</v>
      </c>
      <c r="F124" s="17">
        <v>149</v>
      </c>
      <c r="G124" s="17">
        <v>108</v>
      </c>
      <c r="H124" s="17">
        <v>51</v>
      </c>
      <c r="I124" s="17">
        <v>84</v>
      </c>
      <c r="J124" s="17">
        <v>78</v>
      </c>
      <c r="K124" s="17">
        <v>50</v>
      </c>
      <c r="L124" s="17">
        <v>108</v>
      </c>
      <c r="M124" s="17">
        <v>78</v>
      </c>
      <c r="N124" s="17">
        <v>101</v>
      </c>
      <c r="O124" s="17">
        <v>123</v>
      </c>
      <c r="P124" s="17">
        <v>61</v>
      </c>
      <c r="Q124" s="17">
        <v>47</v>
      </c>
      <c r="R124" s="17">
        <v>45</v>
      </c>
      <c r="S124" s="18">
        <f t="shared" si="13"/>
        <v>1440</v>
      </c>
    </row>
    <row r="125" spans="1:19" ht="12">
      <c r="A125" s="71"/>
      <c r="B125" s="15" t="s">
        <v>88</v>
      </c>
      <c r="C125" s="16">
        <v>10</v>
      </c>
      <c r="D125" s="17">
        <v>39</v>
      </c>
      <c r="E125" s="17">
        <v>31</v>
      </c>
      <c r="F125" s="17">
        <v>56</v>
      </c>
      <c r="G125" s="17">
        <v>30</v>
      </c>
      <c r="H125" s="17">
        <v>20</v>
      </c>
      <c r="I125" s="17">
        <v>34</v>
      </c>
      <c r="J125" s="17">
        <v>34</v>
      </c>
      <c r="K125" s="17">
        <v>10</v>
      </c>
      <c r="L125" s="17">
        <v>40</v>
      </c>
      <c r="M125" s="17">
        <v>27</v>
      </c>
      <c r="N125" s="17">
        <v>24</v>
      </c>
      <c r="O125" s="17">
        <v>30</v>
      </c>
      <c r="P125" s="17">
        <v>23</v>
      </c>
      <c r="Q125" s="17">
        <v>26</v>
      </c>
      <c r="R125" s="17">
        <v>30</v>
      </c>
      <c r="S125" s="18">
        <f t="shared" si="13"/>
        <v>464</v>
      </c>
    </row>
    <row r="126" spans="1:19" ht="12">
      <c r="A126" s="71"/>
      <c r="B126" s="15" t="s">
        <v>89</v>
      </c>
      <c r="C126" s="16">
        <v>20</v>
      </c>
      <c r="D126" s="17">
        <v>79</v>
      </c>
      <c r="E126" s="17">
        <v>65</v>
      </c>
      <c r="F126" s="17">
        <v>121</v>
      </c>
      <c r="G126" s="17">
        <v>63</v>
      </c>
      <c r="H126" s="17">
        <v>49</v>
      </c>
      <c r="I126" s="17">
        <v>74</v>
      </c>
      <c r="J126" s="17">
        <v>71</v>
      </c>
      <c r="K126" s="17">
        <v>20</v>
      </c>
      <c r="L126" s="17">
        <v>90</v>
      </c>
      <c r="M126" s="17">
        <v>58</v>
      </c>
      <c r="N126" s="17">
        <v>50</v>
      </c>
      <c r="O126" s="17">
        <v>74</v>
      </c>
      <c r="P126" s="17">
        <v>50</v>
      </c>
      <c r="Q126" s="17">
        <v>65</v>
      </c>
      <c r="R126" s="17">
        <v>76</v>
      </c>
      <c r="S126" s="18">
        <f t="shared" si="13"/>
        <v>1025</v>
      </c>
    </row>
    <row r="127" spans="1:19" ht="12">
      <c r="A127" s="71"/>
      <c r="B127" s="15" t="s">
        <v>8</v>
      </c>
      <c r="C127" s="16">
        <v>62</v>
      </c>
      <c r="D127" s="17">
        <v>231</v>
      </c>
      <c r="E127" s="17">
        <v>144</v>
      </c>
      <c r="F127" s="17">
        <v>205</v>
      </c>
      <c r="G127" s="17">
        <v>138</v>
      </c>
      <c r="H127" s="17">
        <v>71</v>
      </c>
      <c r="I127" s="17">
        <v>118</v>
      </c>
      <c r="J127" s="17">
        <v>112</v>
      </c>
      <c r="K127" s="17">
        <v>60</v>
      </c>
      <c r="L127" s="17">
        <v>148</v>
      </c>
      <c r="M127" s="17">
        <v>105</v>
      </c>
      <c r="N127" s="17">
        <v>125</v>
      </c>
      <c r="O127" s="17">
        <v>153</v>
      </c>
      <c r="P127" s="17">
        <v>84</v>
      </c>
      <c r="Q127" s="17">
        <v>73</v>
      </c>
      <c r="R127" s="17">
        <v>75</v>
      </c>
      <c r="S127" s="18">
        <f t="shared" si="13"/>
        <v>1904</v>
      </c>
    </row>
    <row r="128" spans="1:19" ht="12">
      <c r="A128" s="71"/>
      <c r="B128" s="15" t="s">
        <v>9</v>
      </c>
      <c r="C128" s="16">
        <v>72</v>
      </c>
      <c r="D128" s="17">
        <v>271</v>
      </c>
      <c r="E128" s="17">
        <v>178</v>
      </c>
      <c r="F128" s="17">
        <v>270</v>
      </c>
      <c r="G128" s="17">
        <v>171</v>
      </c>
      <c r="H128" s="17">
        <v>100</v>
      </c>
      <c r="I128" s="17">
        <v>158</v>
      </c>
      <c r="J128" s="17">
        <v>149</v>
      </c>
      <c r="K128" s="17">
        <v>70</v>
      </c>
      <c r="L128" s="17">
        <v>198</v>
      </c>
      <c r="M128" s="17">
        <v>136</v>
      </c>
      <c r="N128" s="17">
        <v>151</v>
      </c>
      <c r="O128" s="17">
        <v>197</v>
      </c>
      <c r="P128" s="17">
        <v>111</v>
      </c>
      <c r="Q128" s="17">
        <v>112</v>
      </c>
      <c r="R128" s="17">
        <v>121</v>
      </c>
      <c r="S128" s="18">
        <f t="shared" si="13"/>
        <v>2465</v>
      </c>
    </row>
    <row r="129" spans="1:19" ht="12">
      <c r="A129" s="71"/>
      <c r="B129" s="11" t="s">
        <v>10</v>
      </c>
      <c r="C129" s="19"/>
      <c r="D129" s="20"/>
      <c r="E129" s="20"/>
      <c r="F129" s="20"/>
      <c r="G129" s="20"/>
      <c r="H129" s="20"/>
      <c r="I129" s="20"/>
      <c r="J129" s="20"/>
      <c r="K129" s="20"/>
      <c r="L129" s="20"/>
      <c r="M129" s="20"/>
      <c r="N129" s="20"/>
      <c r="O129" s="20"/>
      <c r="P129" s="20"/>
      <c r="Q129" s="20"/>
      <c r="R129" s="20"/>
      <c r="S129" s="14">
        <f t="shared" si="13"/>
        <v>0</v>
      </c>
    </row>
    <row r="130" spans="1:19" ht="12">
      <c r="A130" s="71"/>
      <c r="B130" s="11" t="s">
        <v>11</v>
      </c>
      <c r="C130" s="19"/>
      <c r="D130" s="20"/>
      <c r="E130" s="20"/>
      <c r="F130" s="20"/>
      <c r="G130" s="20"/>
      <c r="H130" s="20"/>
      <c r="I130" s="20"/>
      <c r="J130" s="20"/>
      <c r="K130" s="20"/>
      <c r="L130" s="20"/>
      <c r="M130" s="20"/>
      <c r="N130" s="20"/>
      <c r="O130" s="20"/>
      <c r="P130" s="20"/>
      <c r="Q130" s="20"/>
      <c r="R130" s="20"/>
      <c r="S130" s="14">
        <f t="shared" si="13"/>
        <v>0</v>
      </c>
    </row>
    <row r="131" spans="1:19" ht="12">
      <c r="A131" s="71"/>
      <c r="B131" s="15" t="s">
        <v>74</v>
      </c>
      <c r="C131" s="16"/>
      <c r="D131" s="17"/>
      <c r="E131" s="17"/>
      <c r="F131" s="17"/>
      <c r="G131" s="17"/>
      <c r="H131" s="17"/>
      <c r="I131" s="17"/>
      <c r="J131" s="17"/>
      <c r="K131" s="17"/>
      <c r="L131" s="17"/>
      <c r="M131" s="17"/>
      <c r="N131" s="17"/>
      <c r="O131" s="17"/>
      <c r="P131" s="17"/>
      <c r="Q131" s="17"/>
      <c r="R131" s="17"/>
      <c r="S131" s="18">
        <f t="shared" si="13"/>
        <v>0</v>
      </c>
    </row>
    <row r="132" spans="1:19" ht="12">
      <c r="A132" s="71"/>
      <c r="B132" s="15" t="s">
        <v>75</v>
      </c>
      <c r="C132" s="16"/>
      <c r="D132" s="17"/>
      <c r="E132" s="17"/>
      <c r="F132" s="17"/>
      <c r="G132" s="17"/>
      <c r="H132" s="17"/>
      <c r="I132" s="17"/>
      <c r="J132" s="17"/>
      <c r="K132" s="17"/>
      <c r="L132" s="17"/>
      <c r="M132" s="17"/>
      <c r="N132" s="17"/>
      <c r="O132" s="17"/>
      <c r="P132" s="17"/>
      <c r="Q132" s="17"/>
      <c r="R132" s="17"/>
      <c r="S132" s="18">
        <f t="shared" si="13"/>
        <v>0</v>
      </c>
    </row>
    <row r="133" spans="1:19" ht="12">
      <c r="A133" s="71"/>
      <c r="B133" s="11" t="s">
        <v>12</v>
      </c>
      <c r="C133" s="19"/>
      <c r="D133" s="20"/>
      <c r="E133" s="20"/>
      <c r="F133" s="20"/>
      <c r="G133" s="20"/>
      <c r="H133" s="20"/>
      <c r="I133" s="20"/>
      <c r="J133" s="20"/>
      <c r="K133" s="20"/>
      <c r="L133" s="20"/>
      <c r="M133" s="20"/>
      <c r="N133" s="20"/>
      <c r="O133" s="20"/>
      <c r="P133" s="20"/>
      <c r="Q133" s="20"/>
      <c r="R133" s="20"/>
      <c r="S133" s="14">
        <f t="shared" si="13"/>
        <v>0</v>
      </c>
    </row>
    <row r="134" spans="1:19" ht="12">
      <c r="A134" s="71"/>
      <c r="B134" s="11" t="s">
        <v>13</v>
      </c>
      <c r="C134" s="19"/>
      <c r="D134" s="20"/>
      <c r="E134" s="20"/>
      <c r="F134" s="20"/>
      <c r="G134" s="20"/>
      <c r="H134" s="20"/>
      <c r="I134" s="20"/>
      <c r="J134" s="20"/>
      <c r="K134" s="20"/>
      <c r="L134" s="20"/>
      <c r="M134" s="20"/>
      <c r="N134" s="20"/>
      <c r="O134" s="20"/>
      <c r="P134" s="20"/>
      <c r="Q134" s="20"/>
      <c r="R134" s="20"/>
      <c r="S134" s="14">
        <f t="shared" si="13"/>
        <v>0</v>
      </c>
    </row>
    <row r="135" spans="1:19" ht="12">
      <c r="A135" s="71"/>
      <c r="B135" s="21" t="s">
        <v>14</v>
      </c>
      <c r="C135" s="22">
        <f>SUM(C120,C122,C127,C129,C131,C133)</f>
        <v>64</v>
      </c>
      <c r="D135" s="23">
        <f aca="true" t="shared" si="26" ref="D135:R135">SUM(D120,D122,D127,D129,D131,D133)</f>
        <v>235</v>
      </c>
      <c r="E135" s="23">
        <f t="shared" si="26"/>
        <v>146</v>
      </c>
      <c r="F135" s="23">
        <f t="shared" si="26"/>
        <v>209</v>
      </c>
      <c r="G135" s="23">
        <f t="shared" si="26"/>
        <v>141</v>
      </c>
      <c r="H135" s="23">
        <f t="shared" si="26"/>
        <v>72</v>
      </c>
      <c r="I135" s="23">
        <f t="shared" si="26"/>
        <v>124</v>
      </c>
      <c r="J135" s="23">
        <f t="shared" si="26"/>
        <v>114</v>
      </c>
      <c r="K135" s="23">
        <f t="shared" si="26"/>
        <v>64</v>
      </c>
      <c r="L135" s="23">
        <f t="shared" si="26"/>
        <v>150</v>
      </c>
      <c r="M135" s="23">
        <f t="shared" si="26"/>
        <v>106</v>
      </c>
      <c r="N135" s="23">
        <f t="shared" si="26"/>
        <v>126</v>
      </c>
      <c r="O135" s="23">
        <f t="shared" si="26"/>
        <v>154</v>
      </c>
      <c r="P135" s="23">
        <f t="shared" si="26"/>
        <v>84</v>
      </c>
      <c r="Q135" s="23">
        <f t="shared" si="26"/>
        <v>74</v>
      </c>
      <c r="R135" s="23">
        <f t="shared" si="26"/>
        <v>75</v>
      </c>
      <c r="S135" s="24">
        <f t="shared" si="13"/>
        <v>1938</v>
      </c>
    </row>
    <row r="136" spans="1:19" ht="12">
      <c r="A136" s="71"/>
      <c r="B136" s="25" t="s">
        <v>192</v>
      </c>
      <c r="C136" s="26">
        <f>SUM(C119,C121,C123,C128,C130,C132,C134)</f>
        <v>76</v>
      </c>
      <c r="D136" s="27">
        <f aca="true" t="shared" si="27" ref="D136:R136">SUM(D119,D121,D123,D128,D130,D132,D134)</f>
        <v>281</v>
      </c>
      <c r="E136" s="27">
        <f t="shared" si="27"/>
        <v>190</v>
      </c>
      <c r="F136" s="27">
        <f t="shared" si="27"/>
        <v>281</v>
      </c>
      <c r="G136" s="27">
        <f t="shared" si="27"/>
        <v>186</v>
      </c>
      <c r="H136" s="27">
        <f t="shared" si="27"/>
        <v>108</v>
      </c>
      <c r="I136" s="27">
        <f t="shared" si="27"/>
        <v>177</v>
      </c>
      <c r="J136" s="27">
        <f t="shared" si="27"/>
        <v>160</v>
      </c>
      <c r="K136" s="27">
        <f t="shared" si="27"/>
        <v>82</v>
      </c>
      <c r="L136" s="27">
        <f t="shared" si="27"/>
        <v>216</v>
      </c>
      <c r="M136" s="27">
        <f t="shared" si="27"/>
        <v>144</v>
      </c>
      <c r="N136" s="27">
        <f t="shared" si="27"/>
        <v>159</v>
      </c>
      <c r="O136" s="27">
        <f t="shared" si="27"/>
        <v>202</v>
      </c>
      <c r="P136" s="27">
        <f t="shared" si="27"/>
        <v>113</v>
      </c>
      <c r="Q136" s="27">
        <f t="shared" si="27"/>
        <v>118</v>
      </c>
      <c r="R136" s="27">
        <f t="shared" si="27"/>
        <v>122</v>
      </c>
      <c r="S136" s="28">
        <f aca="true" t="shared" si="28" ref="S136:S199">SUM(C136:R136)</f>
        <v>2615</v>
      </c>
    </row>
    <row r="137" spans="1:19" ht="12">
      <c r="A137" s="71"/>
      <c r="B137" s="11" t="s">
        <v>15</v>
      </c>
      <c r="C137" s="19"/>
      <c r="D137" s="20">
        <v>1</v>
      </c>
      <c r="E137" s="20">
        <v>3</v>
      </c>
      <c r="F137" s="20">
        <v>1</v>
      </c>
      <c r="G137" s="20">
        <v>2</v>
      </c>
      <c r="H137" s="20">
        <v>3</v>
      </c>
      <c r="I137" s="20">
        <v>2</v>
      </c>
      <c r="J137" s="20">
        <v>3</v>
      </c>
      <c r="K137" s="20">
        <v>1</v>
      </c>
      <c r="L137" s="20"/>
      <c r="M137" s="20">
        <v>2</v>
      </c>
      <c r="N137" s="20">
        <v>1</v>
      </c>
      <c r="O137" s="20">
        <v>2</v>
      </c>
      <c r="P137" s="20"/>
      <c r="Q137" s="20"/>
      <c r="R137" s="20"/>
      <c r="S137" s="14">
        <f t="shared" si="28"/>
        <v>21</v>
      </c>
    </row>
    <row r="138" spans="1:19" ht="12">
      <c r="A138" s="71"/>
      <c r="B138" s="11" t="s">
        <v>16</v>
      </c>
      <c r="C138" s="19"/>
      <c r="D138" s="20">
        <v>1</v>
      </c>
      <c r="E138" s="20">
        <v>3</v>
      </c>
      <c r="F138" s="20">
        <v>1</v>
      </c>
      <c r="G138" s="20">
        <v>2</v>
      </c>
      <c r="H138" s="20">
        <v>4</v>
      </c>
      <c r="I138" s="20">
        <v>2</v>
      </c>
      <c r="J138" s="20">
        <v>3</v>
      </c>
      <c r="K138" s="20">
        <v>1</v>
      </c>
      <c r="L138" s="20"/>
      <c r="M138" s="20">
        <v>2</v>
      </c>
      <c r="N138" s="20">
        <v>1</v>
      </c>
      <c r="O138" s="20">
        <v>3</v>
      </c>
      <c r="P138" s="20"/>
      <c r="Q138" s="20"/>
      <c r="R138" s="20"/>
      <c r="S138" s="14">
        <f t="shared" si="28"/>
        <v>23</v>
      </c>
    </row>
    <row r="139" spans="1:19" ht="12">
      <c r="A139" s="71"/>
      <c r="B139" s="15" t="s">
        <v>17</v>
      </c>
      <c r="C139" s="16">
        <v>2</v>
      </c>
      <c r="D139" s="17">
        <v>3</v>
      </c>
      <c r="E139" s="17">
        <v>2</v>
      </c>
      <c r="F139" s="17">
        <v>4</v>
      </c>
      <c r="G139" s="17"/>
      <c r="H139" s="17">
        <v>1</v>
      </c>
      <c r="I139" s="17"/>
      <c r="J139" s="17">
        <v>1</v>
      </c>
      <c r="K139" s="17">
        <v>3</v>
      </c>
      <c r="L139" s="17"/>
      <c r="M139" s="17">
        <v>1</v>
      </c>
      <c r="N139" s="17"/>
      <c r="O139" s="17"/>
      <c r="P139" s="17"/>
      <c r="Q139" s="17"/>
      <c r="R139" s="17"/>
      <c r="S139" s="18">
        <f t="shared" si="28"/>
        <v>17</v>
      </c>
    </row>
    <row r="140" spans="1:19" ht="12">
      <c r="A140" s="71"/>
      <c r="B140" s="15" t="s">
        <v>18</v>
      </c>
      <c r="C140" s="16">
        <v>2</v>
      </c>
      <c r="D140" s="17">
        <v>3</v>
      </c>
      <c r="E140" s="17">
        <v>2</v>
      </c>
      <c r="F140" s="17">
        <v>7</v>
      </c>
      <c r="G140" s="17"/>
      <c r="H140" s="17">
        <v>1</v>
      </c>
      <c r="I140" s="17"/>
      <c r="J140" s="17">
        <v>1</v>
      </c>
      <c r="K140" s="17">
        <v>3</v>
      </c>
      <c r="L140" s="17"/>
      <c r="M140" s="17">
        <v>1</v>
      </c>
      <c r="N140" s="17"/>
      <c r="O140" s="17"/>
      <c r="P140" s="17"/>
      <c r="Q140" s="17"/>
      <c r="R140" s="17"/>
      <c r="S140" s="18">
        <f t="shared" si="28"/>
        <v>20</v>
      </c>
    </row>
    <row r="141" spans="1:19" ht="12">
      <c r="A141" s="71"/>
      <c r="B141" s="11" t="s">
        <v>77</v>
      </c>
      <c r="C141" s="19"/>
      <c r="D141" s="20"/>
      <c r="E141" s="20"/>
      <c r="F141" s="20"/>
      <c r="G141" s="20"/>
      <c r="H141" s="20"/>
      <c r="I141" s="20"/>
      <c r="J141" s="20"/>
      <c r="K141" s="20"/>
      <c r="L141" s="20"/>
      <c r="M141" s="20"/>
      <c r="N141" s="20"/>
      <c r="O141" s="20"/>
      <c r="P141" s="20"/>
      <c r="Q141" s="20"/>
      <c r="R141" s="20"/>
      <c r="S141" s="14">
        <f t="shared" si="28"/>
        <v>0</v>
      </c>
    </row>
    <row r="142" spans="1:19" ht="12">
      <c r="A142" s="71"/>
      <c r="B142" s="11" t="s">
        <v>78</v>
      </c>
      <c r="C142" s="19"/>
      <c r="D142" s="20"/>
      <c r="E142" s="20"/>
      <c r="F142" s="20"/>
      <c r="G142" s="20"/>
      <c r="H142" s="20"/>
      <c r="I142" s="20"/>
      <c r="J142" s="20"/>
      <c r="K142" s="20"/>
      <c r="L142" s="20"/>
      <c r="M142" s="20"/>
      <c r="N142" s="20"/>
      <c r="O142" s="20"/>
      <c r="P142" s="20"/>
      <c r="Q142" s="20"/>
      <c r="R142" s="20"/>
      <c r="S142" s="14">
        <f t="shared" si="28"/>
        <v>0</v>
      </c>
    </row>
    <row r="143" spans="1:19" ht="12">
      <c r="A143" s="71"/>
      <c r="B143" s="21" t="s">
        <v>79</v>
      </c>
      <c r="C143" s="22">
        <f>SUM(C137,C139,C141)</f>
        <v>2</v>
      </c>
      <c r="D143" s="23">
        <f aca="true" t="shared" si="29" ref="D143:R143">SUM(D137,D139,D141)</f>
        <v>4</v>
      </c>
      <c r="E143" s="23">
        <f t="shared" si="29"/>
        <v>5</v>
      </c>
      <c r="F143" s="23">
        <f t="shared" si="29"/>
        <v>5</v>
      </c>
      <c r="G143" s="23">
        <f t="shared" si="29"/>
        <v>2</v>
      </c>
      <c r="H143" s="23">
        <f t="shared" si="29"/>
        <v>4</v>
      </c>
      <c r="I143" s="23">
        <f t="shared" si="29"/>
        <v>2</v>
      </c>
      <c r="J143" s="23">
        <f t="shared" si="29"/>
        <v>4</v>
      </c>
      <c r="K143" s="23">
        <f t="shared" si="29"/>
        <v>4</v>
      </c>
      <c r="L143" s="23">
        <f t="shared" si="29"/>
        <v>0</v>
      </c>
      <c r="M143" s="23">
        <f t="shared" si="29"/>
        <v>3</v>
      </c>
      <c r="N143" s="23">
        <f t="shared" si="29"/>
        <v>1</v>
      </c>
      <c r="O143" s="23">
        <f t="shared" si="29"/>
        <v>2</v>
      </c>
      <c r="P143" s="23">
        <f t="shared" si="29"/>
        <v>0</v>
      </c>
      <c r="Q143" s="23">
        <f t="shared" si="29"/>
        <v>0</v>
      </c>
      <c r="R143" s="23">
        <f t="shared" si="29"/>
        <v>0</v>
      </c>
      <c r="S143" s="24">
        <f t="shared" si="28"/>
        <v>38</v>
      </c>
    </row>
    <row r="144" spans="1:19" ht="12">
      <c r="A144" s="71"/>
      <c r="B144" s="25" t="s">
        <v>193</v>
      </c>
      <c r="C144" s="26">
        <f>SUM(C138,C140,C142)</f>
        <v>2</v>
      </c>
      <c r="D144" s="27">
        <f aca="true" t="shared" si="30" ref="D144:R144">SUM(D138,D140,D142)</f>
        <v>4</v>
      </c>
      <c r="E144" s="27">
        <f t="shared" si="30"/>
        <v>5</v>
      </c>
      <c r="F144" s="27">
        <f t="shared" si="30"/>
        <v>8</v>
      </c>
      <c r="G144" s="27">
        <f t="shared" si="30"/>
        <v>2</v>
      </c>
      <c r="H144" s="27">
        <f t="shared" si="30"/>
        <v>5</v>
      </c>
      <c r="I144" s="27">
        <f t="shared" si="30"/>
        <v>2</v>
      </c>
      <c r="J144" s="27">
        <f t="shared" si="30"/>
        <v>4</v>
      </c>
      <c r="K144" s="27">
        <f t="shared" si="30"/>
        <v>4</v>
      </c>
      <c r="L144" s="27">
        <f t="shared" si="30"/>
        <v>0</v>
      </c>
      <c r="M144" s="27">
        <f t="shared" si="30"/>
        <v>3</v>
      </c>
      <c r="N144" s="27">
        <f t="shared" si="30"/>
        <v>1</v>
      </c>
      <c r="O144" s="27">
        <f t="shared" si="30"/>
        <v>3</v>
      </c>
      <c r="P144" s="27">
        <f t="shared" si="30"/>
        <v>0</v>
      </c>
      <c r="Q144" s="27">
        <f t="shared" si="30"/>
        <v>0</v>
      </c>
      <c r="R144" s="27">
        <f t="shared" si="30"/>
        <v>0</v>
      </c>
      <c r="S144" s="28">
        <f t="shared" si="28"/>
        <v>43</v>
      </c>
    </row>
    <row r="145" spans="1:19" ht="12">
      <c r="A145" s="71"/>
      <c r="B145" s="21" t="s">
        <v>19</v>
      </c>
      <c r="C145" s="22">
        <f>SUM(C135,C143)</f>
        <v>66</v>
      </c>
      <c r="D145" s="23">
        <f aca="true" t="shared" si="31" ref="D145:R145">SUM(D135,D143)</f>
        <v>239</v>
      </c>
      <c r="E145" s="23">
        <f t="shared" si="31"/>
        <v>151</v>
      </c>
      <c r="F145" s="23">
        <f t="shared" si="31"/>
        <v>214</v>
      </c>
      <c r="G145" s="23">
        <f t="shared" si="31"/>
        <v>143</v>
      </c>
      <c r="H145" s="23">
        <f t="shared" si="31"/>
        <v>76</v>
      </c>
      <c r="I145" s="23">
        <f t="shared" si="31"/>
        <v>126</v>
      </c>
      <c r="J145" s="23">
        <f t="shared" si="31"/>
        <v>118</v>
      </c>
      <c r="K145" s="23">
        <f t="shared" si="31"/>
        <v>68</v>
      </c>
      <c r="L145" s="23">
        <f t="shared" si="31"/>
        <v>150</v>
      </c>
      <c r="M145" s="23">
        <f t="shared" si="31"/>
        <v>109</v>
      </c>
      <c r="N145" s="23">
        <f t="shared" si="31"/>
        <v>127</v>
      </c>
      <c r="O145" s="23">
        <f t="shared" si="31"/>
        <v>156</v>
      </c>
      <c r="P145" s="23">
        <f t="shared" si="31"/>
        <v>84</v>
      </c>
      <c r="Q145" s="23">
        <f t="shared" si="31"/>
        <v>74</v>
      </c>
      <c r="R145" s="23">
        <f t="shared" si="31"/>
        <v>75</v>
      </c>
      <c r="S145" s="24">
        <f t="shared" si="28"/>
        <v>1976</v>
      </c>
    </row>
    <row r="146" spans="1:19" ht="12">
      <c r="A146" s="72"/>
      <c r="B146" s="25" t="s">
        <v>20</v>
      </c>
      <c r="C146" s="26">
        <f>SUM(C136,C144)</f>
        <v>78</v>
      </c>
      <c r="D146" s="27">
        <f aca="true" t="shared" si="32" ref="D146:R146">SUM(D136,D144)</f>
        <v>285</v>
      </c>
      <c r="E146" s="27">
        <f t="shared" si="32"/>
        <v>195</v>
      </c>
      <c r="F146" s="27">
        <f t="shared" si="32"/>
        <v>289</v>
      </c>
      <c r="G146" s="27">
        <f t="shared" si="32"/>
        <v>188</v>
      </c>
      <c r="H146" s="27">
        <f t="shared" si="32"/>
        <v>113</v>
      </c>
      <c r="I146" s="27">
        <f t="shared" si="32"/>
        <v>179</v>
      </c>
      <c r="J146" s="27">
        <f t="shared" si="32"/>
        <v>164</v>
      </c>
      <c r="K146" s="27">
        <f t="shared" si="32"/>
        <v>86</v>
      </c>
      <c r="L146" s="27">
        <f t="shared" si="32"/>
        <v>216</v>
      </c>
      <c r="M146" s="27">
        <f t="shared" si="32"/>
        <v>147</v>
      </c>
      <c r="N146" s="27">
        <f t="shared" si="32"/>
        <v>160</v>
      </c>
      <c r="O146" s="27">
        <f t="shared" si="32"/>
        <v>205</v>
      </c>
      <c r="P146" s="27">
        <f t="shared" si="32"/>
        <v>113</v>
      </c>
      <c r="Q146" s="27">
        <f t="shared" si="32"/>
        <v>118</v>
      </c>
      <c r="R146" s="27">
        <f t="shared" si="32"/>
        <v>122</v>
      </c>
      <c r="S146" s="28">
        <f t="shared" si="28"/>
        <v>2658</v>
      </c>
    </row>
    <row r="147" spans="1:19" ht="12">
      <c r="A147" s="70" t="s">
        <v>140</v>
      </c>
      <c r="B147" s="11" t="s">
        <v>5</v>
      </c>
      <c r="C147" s="12">
        <v>3</v>
      </c>
      <c r="D147" s="13">
        <v>2</v>
      </c>
      <c r="E147" s="13">
        <v>9</v>
      </c>
      <c r="F147" s="13">
        <v>5</v>
      </c>
      <c r="G147" s="13">
        <v>6</v>
      </c>
      <c r="H147" s="13">
        <v>11</v>
      </c>
      <c r="I147" s="13">
        <v>8</v>
      </c>
      <c r="J147" s="13">
        <v>7</v>
      </c>
      <c r="K147" s="13">
        <v>12</v>
      </c>
      <c r="L147" s="13">
        <v>12</v>
      </c>
      <c r="M147" s="13">
        <v>12</v>
      </c>
      <c r="N147" s="13">
        <v>3</v>
      </c>
      <c r="O147" s="13">
        <v>5</v>
      </c>
      <c r="P147" s="13">
        <v>3</v>
      </c>
      <c r="Q147" s="13">
        <v>1</v>
      </c>
      <c r="R147" s="13"/>
      <c r="S147" s="14">
        <f t="shared" si="28"/>
        <v>99</v>
      </c>
    </row>
    <row r="148" spans="1:19" ht="12">
      <c r="A148" s="71"/>
      <c r="B148" s="15" t="s">
        <v>6</v>
      </c>
      <c r="C148" s="16">
        <v>1</v>
      </c>
      <c r="D148" s="17">
        <v>1</v>
      </c>
      <c r="E148" s="17">
        <v>1</v>
      </c>
      <c r="F148" s="17"/>
      <c r="G148" s="17"/>
      <c r="H148" s="17"/>
      <c r="I148" s="17"/>
      <c r="J148" s="17">
        <v>1</v>
      </c>
      <c r="K148" s="17"/>
      <c r="L148" s="17"/>
      <c r="M148" s="17"/>
      <c r="N148" s="17">
        <v>1</v>
      </c>
      <c r="O148" s="17">
        <v>3</v>
      </c>
      <c r="P148" s="17"/>
      <c r="Q148" s="17"/>
      <c r="R148" s="17"/>
      <c r="S148" s="18">
        <f t="shared" si="28"/>
        <v>8</v>
      </c>
    </row>
    <row r="149" spans="1:19" ht="12">
      <c r="A149" s="71"/>
      <c r="B149" s="15" t="s">
        <v>7</v>
      </c>
      <c r="C149" s="16">
        <v>1</v>
      </c>
      <c r="D149" s="17">
        <v>1</v>
      </c>
      <c r="E149" s="17">
        <v>1</v>
      </c>
      <c r="F149" s="17"/>
      <c r="G149" s="17"/>
      <c r="H149" s="17"/>
      <c r="I149" s="17"/>
      <c r="J149" s="17">
        <v>1</v>
      </c>
      <c r="K149" s="17"/>
      <c r="L149" s="17"/>
      <c r="M149" s="17"/>
      <c r="N149" s="17">
        <v>1</v>
      </c>
      <c r="O149" s="17">
        <v>3</v>
      </c>
      <c r="P149" s="17"/>
      <c r="Q149" s="17"/>
      <c r="R149" s="17"/>
      <c r="S149" s="18">
        <f t="shared" si="28"/>
        <v>8</v>
      </c>
    </row>
    <row r="150" spans="1:19" ht="12">
      <c r="A150" s="71"/>
      <c r="B150" s="11" t="s">
        <v>72</v>
      </c>
      <c r="C150" s="19"/>
      <c r="D150" s="20"/>
      <c r="E150" s="20"/>
      <c r="F150" s="20"/>
      <c r="G150" s="20"/>
      <c r="H150" s="20"/>
      <c r="I150" s="20"/>
      <c r="J150" s="20"/>
      <c r="K150" s="20"/>
      <c r="L150" s="20"/>
      <c r="M150" s="20"/>
      <c r="N150" s="20"/>
      <c r="O150" s="20"/>
      <c r="P150" s="20"/>
      <c r="Q150" s="20"/>
      <c r="R150" s="20"/>
      <c r="S150" s="14">
        <f t="shared" si="28"/>
        <v>0</v>
      </c>
    </row>
    <row r="151" spans="1:19" ht="12">
      <c r="A151" s="71"/>
      <c r="B151" s="11" t="s">
        <v>73</v>
      </c>
      <c r="C151" s="19"/>
      <c r="D151" s="20"/>
      <c r="E151" s="20"/>
      <c r="F151" s="20"/>
      <c r="G151" s="20"/>
      <c r="H151" s="20"/>
      <c r="I151" s="20"/>
      <c r="J151" s="20"/>
      <c r="K151" s="20"/>
      <c r="L151" s="20"/>
      <c r="M151" s="20"/>
      <c r="N151" s="20"/>
      <c r="O151" s="20"/>
      <c r="P151" s="20"/>
      <c r="Q151" s="20"/>
      <c r="R151" s="20"/>
      <c r="S151" s="14">
        <f t="shared" si="28"/>
        <v>0</v>
      </c>
    </row>
    <row r="152" spans="1:19" ht="12">
      <c r="A152" s="71"/>
      <c r="B152" s="15" t="s">
        <v>87</v>
      </c>
      <c r="C152" s="16"/>
      <c r="D152" s="17"/>
      <c r="E152" s="17"/>
      <c r="F152" s="17"/>
      <c r="G152" s="17"/>
      <c r="H152" s="17"/>
      <c r="I152" s="17"/>
      <c r="J152" s="17"/>
      <c r="K152" s="17"/>
      <c r="L152" s="17"/>
      <c r="M152" s="17"/>
      <c r="N152" s="17"/>
      <c r="O152" s="17"/>
      <c r="P152" s="17"/>
      <c r="Q152" s="17"/>
      <c r="R152" s="17"/>
      <c r="S152" s="18">
        <f t="shared" si="28"/>
        <v>0</v>
      </c>
    </row>
    <row r="153" spans="1:19" ht="12">
      <c r="A153" s="71"/>
      <c r="B153" s="15" t="s">
        <v>88</v>
      </c>
      <c r="C153" s="16"/>
      <c r="D153" s="17"/>
      <c r="E153" s="17"/>
      <c r="F153" s="17"/>
      <c r="G153" s="17"/>
      <c r="H153" s="17"/>
      <c r="I153" s="17"/>
      <c r="J153" s="17"/>
      <c r="K153" s="17"/>
      <c r="L153" s="17"/>
      <c r="M153" s="17"/>
      <c r="N153" s="17"/>
      <c r="O153" s="17"/>
      <c r="P153" s="17"/>
      <c r="Q153" s="17"/>
      <c r="R153" s="17"/>
      <c r="S153" s="18">
        <f t="shared" si="28"/>
        <v>0</v>
      </c>
    </row>
    <row r="154" spans="1:19" ht="12">
      <c r="A154" s="71"/>
      <c r="B154" s="15" t="s">
        <v>89</v>
      </c>
      <c r="C154" s="16"/>
      <c r="D154" s="17"/>
      <c r="E154" s="17"/>
      <c r="F154" s="17"/>
      <c r="G154" s="17"/>
      <c r="H154" s="17"/>
      <c r="I154" s="17"/>
      <c r="J154" s="17"/>
      <c r="K154" s="17"/>
      <c r="L154" s="17"/>
      <c r="M154" s="17"/>
      <c r="N154" s="17"/>
      <c r="O154" s="17"/>
      <c r="P154" s="17"/>
      <c r="Q154" s="17"/>
      <c r="R154" s="17"/>
      <c r="S154" s="18">
        <f t="shared" si="28"/>
        <v>0</v>
      </c>
    </row>
    <row r="155" spans="1:19" ht="12">
      <c r="A155" s="71"/>
      <c r="B155" s="15" t="s">
        <v>8</v>
      </c>
      <c r="C155" s="16"/>
      <c r="D155" s="17"/>
      <c r="E155" s="17"/>
      <c r="F155" s="17"/>
      <c r="G155" s="17"/>
      <c r="H155" s="17"/>
      <c r="I155" s="17"/>
      <c r="J155" s="17"/>
      <c r="K155" s="17"/>
      <c r="L155" s="17"/>
      <c r="M155" s="17"/>
      <c r="N155" s="17"/>
      <c r="O155" s="17"/>
      <c r="P155" s="17"/>
      <c r="Q155" s="17"/>
      <c r="R155" s="17"/>
      <c r="S155" s="18">
        <f t="shared" si="28"/>
        <v>0</v>
      </c>
    </row>
    <row r="156" spans="1:19" ht="12">
      <c r="A156" s="71"/>
      <c r="B156" s="15" t="s">
        <v>9</v>
      </c>
      <c r="C156" s="16"/>
      <c r="D156" s="17"/>
      <c r="E156" s="17"/>
      <c r="F156" s="17"/>
      <c r="G156" s="17"/>
      <c r="H156" s="17"/>
      <c r="I156" s="17"/>
      <c r="J156" s="17"/>
      <c r="K156" s="17"/>
      <c r="L156" s="17"/>
      <c r="M156" s="17"/>
      <c r="N156" s="17"/>
      <c r="O156" s="17"/>
      <c r="P156" s="17"/>
      <c r="Q156" s="17"/>
      <c r="R156" s="17"/>
      <c r="S156" s="18">
        <f t="shared" si="28"/>
        <v>0</v>
      </c>
    </row>
    <row r="157" spans="1:19" ht="12">
      <c r="A157" s="71"/>
      <c r="B157" s="11" t="s">
        <v>10</v>
      </c>
      <c r="C157" s="19"/>
      <c r="D157" s="20"/>
      <c r="E157" s="20"/>
      <c r="F157" s="20"/>
      <c r="G157" s="20"/>
      <c r="H157" s="20"/>
      <c r="I157" s="20"/>
      <c r="J157" s="20"/>
      <c r="K157" s="20"/>
      <c r="L157" s="20"/>
      <c r="M157" s="20"/>
      <c r="N157" s="20"/>
      <c r="O157" s="20"/>
      <c r="P157" s="20"/>
      <c r="Q157" s="20"/>
      <c r="R157" s="20"/>
      <c r="S157" s="14">
        <f t="shared" si="28"/>
        <v>0</v>
      </c>
    </row>
    <row r="158" spans="1:19" ht="12">
      <c r="A158" s="71"/>
      <c r="B158" s="11" t="s">
        <v>11</v>
      </c>
      <c r="C158" s="19"/>
      <c r="D158" s="20"/>
      <c r="E158" s="20"/>
      <c r="F158" s="20"/>
      <c r="G158" s="20"/>
      <c r="H158" s="20"/>
      <c r="I158" s="20"/>
      <c r="J158" s="20"/>
      <c r="K158" s="20"/>
      <c r="L158" s="20"/>
      <c r="M158" s="20"/>
      <c r="N158" s="20"/>
      <c r="O158" s="20"/>
      <c r="P158" s="20"/>
      <c r="Q158" s="20"/>
      <c r="R158" s="20"/>
      <c r="S158" s="14">
        <f t="shared" si="28"/>
        <v>0</v>
      </c>
    </row>
    <row r="159" spans="1:19" ht="12">
      <c r="A159" s="71"/>
      <c r="B159" s="15" t="s">
        <v>74</v>
      </c>
      <c r="C159" s="16"/>
      <c r="D159" s="17"/>
      <c r="E159" s="17"/>
      <c r="F159" s="17"/>
      <c r="G159" s="17"/>
      <c r="H159" s="17"/>
      <c r="I159" s="17"/>
      <c r="J159" s="17"/>
      <c r="K159" s="17"/>
      <c r="L159" s="17"/>
      <c r="M159" s="17"/>
      <c r="N159" s="17"/>
      <c r="O159" s="17"/>
      <c r="P159" s="17"/>
      <c r="Q159" s="17"/>
      <c r="R159" s="17"/>
      <c r="S159" s="18">
        <f t="shared" si="28"/>
        <v>0</v>
      </c>
    </row>
    <row r="160" spans="1:19" ht="12">
      <c r="A160" s="71"/>
      <c r="B160" s="15" t="s">
        <v>75</v>
      </c>
      <c r="C160" s="16"/>
      <c r="D160" s="17"/>
      <c r="E160" s="17"/>
      <c r="F160" s="17"/>
      <c r="G160" s="17"/>
      <c r="H160" s="17"/>
      <c r="I160" s="17"/>
      <c r="J160" s="17"/>
      <c r="K160" s="17"/>
      <c r="L160" s="17"/>
      <c r="M160" s="17"/>
      <c r="N160" s="17"/>
      <c r="O160" s="17"/>
      <c r="P160" s="17"/>
      <c r="Q160" s="17"/>
      <c r="R160" s="17"/>
      <c r="S160" s="18">
        <f t="shared" si="28"/>
        <v>0</v>
      </c>
    </row>
    <row r="161" spans="1:19" ht="12">
      <c r="A161" s="71"/>
      <c r="B161" s="11" t="s">
        <v>12</v>
      </c>
      <c r="C161" s="19"/>
      <c r="D161" s="20"/>
      <c r="E161" s="20"/>
      <c r="F161" s="20"/>
      <c r="G161" s="20"/>
      <c r="H161" s="20"/>
      <c r="I161" s="20"/>
      <c r="J161" s="20"/>
      <c r="K161" s="20"/>
      <c r="L161" s="20"/>
      <c r="M161" s="20"/>
      <c r="N161" s="20"/>
      <c r="O161" s="20"/>
      <c r="P161" s="20"/>
      <c r="Q161" s="20"/>
      <c r="R161" s="20"/>
      <c r="S161" s="14">
        <f t="shared" si="28"/>
        <v>0</v>
      </c>
    </row>
    <row r="162" spans="1:19" ht="12">
      <c r="A162" s="71"/>
      <c r="B162" s="11" t="s">
        <v>13</v>
      </c>
      <c r="C162" s="19">
        <v>1</v>
      </c>
      <c r="D162" s="20">
        <v>3</v>
      </c>
      <c r="E162" s="20">
        <v>2</v>
      </c>
      <c r="F162" s="20">
        <v>2</v>
      </c>
      <c r="G162" s="20">
        <v>4</v>
      </c>
      <c r="H162" s="20"/>
      <c r="I162" s="20"/>
      <c r="J162" s="20">
        <v>1</v>
      </c>
      <c r="K162" s="20"/>
      <c r="L162" s="20"/>
      <c r="M162" s="20">
        <v>2</v>
      </c>
      <c r="N162" s="20">
        <v>2</v>
      </c>
      <c r="O162" s="20"/>
      <c r="P162" s="20"/>
      <c r="Q162" s="20"/>
      <c r="R162" s="20"/>
      <c r="S162" s="14">
        <f t="shared" si="28"/>
        <v>17</v>
      </c>
    </row>
    <row r="163" spans="1:19" ht="12">
      <c r="A163" s="71"/>
      <c r="B163" s="21" t="s">
        <v>14</v>
      </c>
      <c r="C163" s="22">
        <f>SUM(C148,C150,C155,C157,C159,C161)</f>
        <v>1</v>
      </c>
      <c r="D163" s="23">
        <f aca="true" t="shared" si="33" ref="D163:R163">SUM(D148,D150,D155,D157,D159,D161)</f>
        <v>1</v>
      </c>
      <c r="E163" s="23">
        <f t="shared" si="33"/>
        <v>1</v>
      </c>
      <c r="F163" s="23">
        <f t="shared" si="33"/>
        <v>0</v>
      </c>
      <c r="G163" s="23">
        <f t="shared" si="33"/>
        <v>0</v>
      </c>
      <c r="H163" s="23">
        <f t="shared" si="33"/>
        <v>0</v>
      </c>
      <c r="I163" s="23">
        <f t="shared" si="33"/>
        <v>0</v>
      </c>
      <c r="J163" s="23">
        <f t="shared" si="33"/>
        <v>1</v>
      </c>
      <c r="K163" s="23">
        <f t="shared" si="33"/>
        <v>0</v>
      </c>
      <c r="L163" s="23">
        <f t="shared" si="33"/>
        <v>0</v>
      </c>
      <c r="M163" s="23">
        <f t="shared" si="33"/>
        <v>0</v>
      </c>
      <c r="N163" s="23">
        <f t="shared" si="33"/>
        <v>1</v>
      </c>
      <c r="O163" s="23">
        <f t="shared" si="33"/>
        <v>3</v>
      </c>
      <c r="P163" s="23">
        <f t="shared" si="33"/>
        <v>0</v>
      </c>
      <c r="Q163" s="23">
        <f t="shared" si="33"/>
        <v>0</v>
      </c>
      <c r="R163" s="23">
        <f t="shared" si="33"/>
        <v>0</v>
      </c>
      <c r="S163" s="24">
        <f t="shared" si="28"/>
        <v>8</v>
      </c>
    </row>
    <row r="164" spans="1:19" ht="12">
      <c r="A164" s="71"/>
      <c r="B164" s="25" t="s">
        <v>192</v>
      </c>
      <c r="C164" s="26">
        <f>SUM(C147,C149,C151,C156,C158,C160,C162)</f>
        <v>5</v>
      </c>
      <c r="D164" s="27">
        <f aca="true" t="shared" si="34" ref="D164:R164">SUM(D147,D149,D151,D156,D158,D160,D162)</f>
        <v>6</v>
      </c>
      <c r="E164" s="27">
        <f t="shared" si="34"/>
        <v>12</v>
      </c>
      <c r="F164" s="27">
        <f t="shared" si="34"/>
        <v>7</v>
      </c>
      <c r="G164" s="27">
        <f t="shared" si="34"/>
        <v>10</v>
      </c>
      <c r="H164" s="27">
        <f t="shared" si="34"/>
        <v>11</v>
      </c>
      <c r="I164" s="27">
        <f t="shared" si="34"/>
        <v>8</v>
      </c>
      <c r="J164" s="27">
        <f t="shared" si="34"/>
        <v>9</v>
      </c>
      <c r="K164" s="27">
        <f t="shared" si="34"/>
        <v>12</v>
      </c>
      <c r="L164" s="27">
        <f t="shared" si="34"/>
        <v>12</v>
      </c>
      <c r="M164" s="27">
        <f t="shared" si="34"/>
        <v>14</v>
      </c>
      <c r="N164" s="27">
        <f t="shared" si="34"/>
        <v>6</v>
      </c>
      <c r="O164" s="27">
        <f t="shared" si="34"/>
        <v>8</v>
      </c>
      <c r="P164" s="27">
        <f t="shared" si="34"/>
        <v>3</v>
      </c>
      <c r="Q164" s="27">
        <f t="shared" si="34"/>
        <v>1</v>
      </c>
      <c r="R164" s="27">
        <f t="shared" si="34"/>
        <v>0</v>
      </c>
      <c r="S164" s="28">
        <f t="shared" si="28"/>
        <v>124</v>
      </c>
    </row>
    <row r="165" spans="1:19" ht="12">
      <c r="A165" s="71"/>
      <c r="B165" s="11" t="s">
        <v>15</v>
      </c>
      <c r="C165" s="19"/>
      <c r="D165" s="20"/>
      <c r="E165" s="20"/>
      <c r="F165" s="20"/>
      <c r="G165" s="20"/>
      <c r="H165" s="20"/>
      <c r="I165" s="20"/>
      <c r="J165" s="20"/>
      <c r="K165" s="20"/>
      <c r="L165" s="20"/>
      <c r="M165" s="20"/>
      <c r="N165" s="20"/>
      <c r="O165" s="20"/>
      <c r="P165" s="20"/>
      <c r="Q165" s="20"/>
      <c r="R165" s="20"/>
      <c r="S165" s="14">
        <f t="shared" si="28"/>
        <v>0</v>
      </c>
    </row>
    <row r="166" spans="1:19" ht="12">
      <c r="A166" s="71"/>
      <c r="B166" s="11" t="s">
        <v>16</v>
      </c>
      <c r="C166" s="19"/>
      <c r="D166" s="20"/>
      <c r="E166" s="20"/>
      <c r="F166" s="20"/>
      <c r="G166" s="20"/>
      <c r="H166" s="20"/>
      <c r="I166" s="20"/>
      <c r="J166" s="20"/>
      <c r="K166" s="20"/>
      <c r="L166" s="20"/>
      <c r="M166" s="20"/>
      <c r="N166" s="20"/>
      <c r="O166" s="20"/>
      <c r="P166" s="20"/>
      <c r="Q166" s="20"/>
      <c r="R166" s="20"/>
      <c r="S166" s="14">
        <f t="shared" si="28"/>
        <v>0</v>
      </c>
    </row>
    <row r="167" spans="1:19" ht="12">
      <c r="A167" s="71"/>
      <c r="B167" s="15" t="s">
        <v>17</v>
      </c>
      <c r="C167" s="16"/>
      <c r="D167" s="17"/>
      <c r="E167" s="17"/>
      <c r="F167" s="17"/>
      <c r="G167" s="17"/>
      <c r="H167" s="17"/>
      <c r="I167" s="17"/>
      <c r="J167" s="17"/>
      <c r="K167" s="17"/>
      <c r="L167" s="17"/>
      <c r="M167" s="17"/>
      <c r="N167" s="17"/>
      <c r="O167" s="17"/>
      <c r="P167" s="17"/>
      <c r="Q167" s="17"/>
      <c r="R167" s="17"/>
      <c r="S167" s="18">
        <f t="shared" si="28"/>
        <v>0</v>
      </c>
    </row>
    <row r="168" spans="1:19" ht="12">
      <c r="A168" s="71"/>
      <c r="B168" s="15" t="s">
        <v>18</v>
      </c>
      <c r="C168" s="16"/>
      <c r="D168" s="17"/>
      <c r="E168" s="17"/>
      <c r="F168" s="17"/>
      <c r="G168" s="17"/>
      <c r="H168" s="17"/>
      <c r="I168" s="17"/>
      <c r="J168" s="17"/>
      <c r="K168" s="17"/>
      <c r="L168" s="17"/>
      <c r="M168" s="17"/>
      <c r="N168" s="17"/>
      <c r="O168" s="17"/>
      <c r="P168" s="17"/>
      <c r="Q168" s="17"/>
      <c r="R168" s="17"/>
      <c r="S168" s="18">
        <f t="shared" si="28"/>
        <v>0</v>
      </c>
    </row>
    <row r="169" spans="1:19" ht="12">
      <c r="A169" s="71"/>
      <c r="B169" s="11" t="s">
        <v>77</v>
      </c>
      <c r="C169" s="19"/>
      <c r="D169" s="20"/>
      <c r="E169" s="20"/>
      <c r="F169" s="20"/>
      <c r="G169" s="20"/>
      <c r="H169" s="20"/>
      <c r="I169" s="20"/>
      <c r="J169" s="20"/>
      <c r="K169" s="20"/>
      <c r="L169" s="20"/>
      <c r="M169" s="20"/>
      <c r="N169" s="20"/>
      <c r="O169" s="20"/>
      <c r="P169" s="20"/>
      <c r="Q169" s="20"/>
      <c r="R169" s="20"/>
      <c r="S169" s="14">
        <f t="shared" si="28"/>
        <v>0</v>
      </c>
    </row>
    <row r="170" spans="1:19" ht="12">
      <c r="A170" s="71"/>
      <c r="B170" s="11" t="s">
        <v>78</v>
      </c>
      <c r="C170" s="19"/>
      <c r="D170" s="20"/>
      <c r="E170" s="20"/>
      <c r="F170" s="20"/>
      <c r="G170" s="20"/>
      <c r="H170" s="20"/>
      <c r="I170" s="20"/>
      <c r="J170" s="20"/>
      <c r="K170" s="20"/>
      <c r="L170" s="20"/>
      <c r="M170" s="20"/>
      <c r="N170" s="20"/>
      <c r="O170" s="20"/>
      <c r="P170" s="20"/>
      <c r="Q170" s="20"/>
      <c r="R170" s="20"/>
      <c r="S170" s="14">
        <f t="shared" si="28"/>
        <v>0</v>
      </c>
    </row>
    <row r="171" spans="1:19" ht="12">
      <c r="A171" s="71"/>
      <c r="B171" s="21" t="s">
        <v>79</v>
      </c>
      <c r="C171" s="22">
        <f>SUM(C165,C167,C169)</f>
        <v>0</v>
      </c>
      <c r="D171" s="23">
        <f aca="true" t="shared" si="35" ref="D171:R171">SUM(D165,D167,D169)</f>
        <v>0</v>
      </c>
      <c r="E171" s="23">
        <f t="shared" si="35"/>
        <v>0</v>
      </c>
      <c r="F171" s="23">
        <f t="shared" si="35"/>
        <v>0</v>
      </c>
      <c r="G171" s="23">
        <f t="shared" si="35"/>
        <v>0</v>
      </c>
      <c r="H171" s="23">
        <f t="shared" si="35"/>
        <v>0</v>
      </c>
      <c r="I171" s="23">
        <f t="shared" si="35"/>
        <v>0</v>
      </c>
      <c r="J171" s="23">
        <f t="shared" si="35"/>
        <v>0</v>
      </c>
      <c r="K171" s="23">
        <f t="shared" si="35"/>
        <v>0</v>
      </c>
      <c r="L171" s="23">
        <f t="shared" si="35"/>
        <v>0</v>
      </c>
      <c r="M171" s="23">
        <f t="shared" si="35"/>
        <v>0</v>
      </c>
      <c r="N171" s="23">
        <f t="shared" si="35"/>
        <v>0</v>
      </c>
      <c r="O171" s="23">
        <f t="shared" si="35"/>
        <v>0</v>
      </c>
      <c r="P171" s="23">
        <f t="shared" si="35"/>
        <v>0</v>
      </c>
      <c r="Q171" s="23">
        <f t="shared" si="35"/>
        <v>0</v>
      </c>
      <c r="R171" s="23">
        <f t="shared" si="35"/>
        <v>0</v>
      </c>
      <c r="S171" s="24">
        <f t="shared" si="28"/>
        <v>0</v>
      </c>
    </row>
    <row r="172" spans="1:19" ht="12">
      <c r="A172" s="71"/>
      <c r="B172" s="25" t="s">
        <v>193</v>
      </c>
      <c r="C172" s="26">
        <f>SUM(C166,C168,C170)</f>
        <v>0</v>
      </c>
      <c r="D172" s="27">
        <f aca="true" t="shared" si="36" ref="D172:R172">SUM(D166,D168,D170)</f>
        <v>0</v>
      </c>
      <c r="E172" s="27">
        <f t="shared" si="36"/>
        <v>0</v>
      </c>
      <c r="F172" s="27">
        <f t="shared" si="36"/>
        <v>0</v>
      </c>
      <c r="G172" s="27">
        <f t="shared" si="36"/>
        <v>0</v>
      </c>
      <c r="H172" s="27">
        <f t="shared" si="36"/>
        <v>0</v>
      </c>
      <c r="I172" s="27">
        <f t="shared" si="36"/>
        <v>0</v>
      </c>
      <c r="J172" s="27">
        <f t="shared" si="36"/>
        <v>0</v>
      </c>
      <c r="K172" s="27">
        <f t="shared" si="36"/>
        <v>0</v>
      </c>
      <c r="L172" s="27">
        <f t="shared" si="36"/>
        <v>0</v>
      </c>
      <c r="M172" s="27">
        <f t="shared" si="36"/>
        <v>0</v>
      </c>
      <c r="N172" s="27">
        <f t="shared" si="36"/>
        <v>0</v>
      </c>
      <c r="O172" s="27">
        <f t="shared" si="36"/>
        <v>0</v>
      </c>
      <c r="P172" s="27">
        <f t="shared" si="36"/>
        <v>0</v>
      </c>
      <c r="Q172" s="27">
        <f t="shared" si="36"/>
        <v>0</v>
      </c>
      <c r="R172" s="27">
        <f t="shared" si="36"/>
        <v>0</v>
      </c>
      <c r="S172" s="28">
        <f t="shared" si="28"/>
        <v>0</v>
      </c>
    </row>
    <row r="173" spans="1:19" ht="12">
      <c r="A173" s="71"/>
      <c r="B173" s="21" t="s">
        <v>19</v>
      </c>
      <c r="C173" s="22">
        <f>SUM(C163,C171)</f>
        <v>1</v>
      </c>
      <c r="D173" s="23">
        <f aca="true" t="shared" si="37" ref="D173:R173">SUM(D163,D171)</f>
        <v>1</v>
      </c>
      <c r="E173" s="23">
        <f t="shared" si="37"/>
        <v>1</v>
      </c>
      <c r="F173" s="23">
        <f t="shared" si="37"/>
        <v>0</v>
      </c>
      <c r="G173" s="23">
        <f t="shared" si="37"/>
        <v>0</v>
      </c>
      <c r="H173" s="23">
        <f t="shared" si="37"/>
        <v>0</v>
      </c>
      <c r="I173" s="23">
        <f t="shared" si="37"/>
        <v>0</v>
      </c>
      <c r="J173" s="23">
        <f t="shared" si="37"/>
        <v>1</v>
      </c>
      <c r="K173" s="23">
        <f t="shared" si="37"/>
        <v>0</v>
      </c>
      <c r="L173" s="23">
        <f t="shared" si="37"/>
        <v>0</v>
      </c>
      <c r="M173" s="23">
        <f t="shared" si="37"/>
        <v>0</v>
      </c>
      <c r="N173" s="23">
        <f t="shared" si="37"/>
        <v>1</v>
      </c>
      <c r="O173" s="23">
        <f t="shared" si="37"/>
        <v>3</v>
      </c>
      <c r="P173" s="23">
        <f t="shared" si="37"/>
        <v>0</v>
      </c>
      <c r="Q173" s="23">
        <f t="shared" si="37"/>
        <v>0</v>
      </c>
      <c r="R173" s="23">
        <f t="shared" si="37"/>
        <v>0</v>
      </c>
      <c r="S173" s="24">
        <f t="shared" si="28"/>
        <v>8</v>
      </c>
    </row>
    <row r="174" spans="1:19" ht="12">
      <c r="A174" s="72"/>
      <c r="B174" s="25" t="s">
        <v>20</v>
      </c>
      <c r="C174" s="26">
        <f>SUM(C164,C172)</f>
        <v>5</v>
      </c>
      <c r="D174" s="27">
        <f aca="true" t="shared" si="38" ref="D174:R174">SUM(D164,D172)</f>
        <v>6</v>
      </c>
      <c r="E174" s="27">
        <f t="shared" si="38"/>
        <v>12</v>
      </c>
      <c r="F174" s="27">
        <f t="shared" si="38"/>
        <v>7</v>
      </c>
      <c r="G174" s="27">
        <f t="shared" si="38"/>
        <v>10</v>
      </c>
      <c r="H174" s="27">
        <f t="shared" si="38"/>
        <v>11</v>
      </c>
      <c r="I174" s="27">
        <f t="shared" si="38"/>
        <v>8</v>
      </c>
      <c r="J174" s="27">
        <f t="shared" si="38"/>
        <v>9</v>
      </c>
      <c r="K174" s="27">
        <f t="shared" si="38"/>
        <v>12</v>
      </c>
      <c r="L174" s="27">
        <f t="shared" si="38"/>
        <v>12</v>
      </c>
      <c r="M174" s="27">
        <f t="shared" si="38"/>
        <v>14</v>
      </c>
      <c r="N174" s="27">
        <f t="shared" si="38"/>
        <v>6</v>
      </c>
      <c r="O174" s="27">
        <f t="shared" si="38"/>
        <v>8</v>
      </c>
      <c r="P174" s="27">
        <f t="shared" si="38"/>
        <v>3</v>
      </c>
      <c r="Q174" s="27">
        <f t="shared" si="38"/>
        <v>1</v>
      </c>
      <c r="R174" s="27">
        <f t="shared" si="38"/>
        <v>0</v>
      </c>
      <c r="S174" s="28">
        <f t="shared" si="28"/>
        <v>124</v>
      </c>
    </row>
    <row r="175" spans="1:19" ht="12">
      <c r="A175" s="70" t="s">
        <v>157</v>
      </c>
      <c r="B175" s="11" t="s">
        <v>5</v>
      </c>
      <c r="C175" s="12">
        <v>22</v>
      </c>
      <c r="D175" s="13">
        <v>46</v>
      </c>
      <c r="E175" s="13">
        <v>72</v>
      </c>
      <c r="F175" s="13">
        <v>81</v>
      </c>
      <c r="G175" s="13">
        <v>60</v>
      </c>
      <c r="H175" s="13">
        <v>45</v>
      </c>
      <c r="I175" s="13">
        <v>43</v>
      </c>
      <c r="J175" s="13">
        <v>52</v>
      </c>
      <c r="K175" s="13">
        <v>48</v>
      </c>
      <c r="L175" s="13">
        <v>23</v>
      </c>
      <c r="M175" s="13">
        <v>39</v>
      </c>
      <c r="N175" s="13">
        <v>43</v>
      </c>
      <c r="O175" s="13">
        <v>25</v>
      </c>
      <c r="P175" s="13">
        <v>21</v>
      </c>
      <c r="Q175" s="13">
        <v>7</v>
      </c>
      <c r="R175" s="13">
        <v>13</v>
      </c>
      <c r="S175" s="14">
        <f t="shared" si="28"/>
        <v>640</v>
      </c>
    </row>
    <row r="176" spans="1:19" ht="12">
      <c r="A176" s="71"/>
      <c r="B176" s="15" t="s">
        <v>6</v>
      </c>
      <c r="C176" s="16">
        <v>1</v>
      </c>
      <c r="D176" s="17"/>
      <c r="E176" s="17">
        <v>4</v>
      </c>
      <c r="F176" s="17">
        <v>2</v>
      </c>
      <c r="G176" s="17">
        <v>3</v>
      </c>
      <c r="H176" s="17">
        <v>3</v>
      </c>
      <c r="I176" s="17">
        <v>2</v>
      </c>
      <c r="J176" s="17">
        <v>1</v>
      </c>
      <c r="K176" s="17">
        <v>3</v>
      </c>
      <c r="L176" s="17">
        <v>5</v>
      </c>
      <c r="M176" s="17">
        <v>5</v>
      </c>
      <c r="N176" s="17">
        <v>2</v>
      </c>
      <c r="O176" s="17">
        <v>4</v>
      </c>
      <c r="P176" s="17"/>
      <c r="Q176" s="17">
        <v>1</v>
      </c>
      <c r="R176" s="17">
        <v>1</v>
      </c>
      <c r="S176" s="18">
        <f t="shared" si="28"/>
        <v>37</v>
      </c>
    </row>
    <row r="177" spans="1:19" ht="12">
      <c r="A177" s="71"/>
      <c r="B177" s="15" t="s">
        <v>7</v>
      </c>
      <c r="C177" s="16">
        <v>1</v>
      </c>
      <c r="D177" s="17"/>
      <c r="E177" s="17">
        <v>4</v>
      </c>
      <c r="F177" s="17">
        <v>2</v>
      </c>
      <c r="G177" s="17">
        <v>3</v>
      </c>
      <c r="H177" s="17">
        <v>3</v>
      </c>
      <c r="I177" s="17">
        <v>2</v>
      </c>
      <c r="J177" s="17">
        <v>1</v>
      </c>
      <c r="K177" s="17">
        <v>3</v>
      </c>
      <c r="L177" s="17">
        <v>5</v>
      </c>
      <c r="M177" s="17">
        <v>5</v>
      </c>
      <c r="N177" s="17">
        <v>2</v>
      </c>
      <c r="O177" s="17">
        <v>4</v>
      </c>
      <c r="P177" s="17"/>
      <c r="Q177" s="17">
        <v>1</v>
      </c>
      <c r="R177" s="17">
        <v>1</v>
      </c>
      <c r="S177" s="18">
        <f t="shared" si="28"/>
        <v>37</v>
      </c>
    </row>
    <row r="178" spans="1:19" ht="12">
      <c r="A178" s="71"/>
      <c r="B178" s="11" t="s">
        <v>72</v>
      </c>
      <c r="C178" s="19"/>
      <c r="D178" s="20"/>
      <c r="E178" s="20"/>
      <c r="F178" s="20"/>
      <c r="G178" s="20"/>
      <c r="H178" s="20"/>
      <c r="I178" s="20"/>
      <c r="J178" s="20"/>
      <c r="K178" s="20"/>
      <c r="L178" s="20"/>
      <c r="M178" s="20"/>
      <c r="N178" s="20"/>
      <c r="O178" s="20"/>
      <c r="P178" s="20"/>
      <c r="Q178" s="20"/>
      <c r="R178" s="20"/>
      <c r="S178" s="14">
        <f t="shared" si="28"/>
        <v>0</v>
      </c>
    </row>
    <row r="179" spans="1:19" ht="12">
      <c r="A179" s="71"/>
      <c r="B179" s="11" t="s">
        <v>73</v>
      </c>
      <c r="C179" s="19"/>
      <c r="D179" s="20"/>
      <c r="E179" s="20"/>
      <c r="F179" s="20"/>
      <c r="G179" s="20"/>
      <c r="H179" s="20"/>
      <c r="I179" s="20"/>
      <c r="J179" s="20"/>
      <c r="K179" s="20"/>
      <c r="L179" s="20"/>
      <c r="M179" s="20"/>
      <c r="N179" s="20"/>
      <c r="O179" s="20"/>
      <c r="P179" s="20"/>
      <c r="Q179" s="20"/>
      <c r="R179" s="20"/>
      <c r="S179" s="14">
        <f t="shared" si="28"/>
        <v>0</v>
      </c>
    </row>
    <row r="180" spans="1:19" ht="12">
      <c r="A180" s="71"/>
      <c r="B180" s="15" t="s">
        <v>87</v>
      </c>
      <c r="C180" s="16"/>
      <c r="D180" s="17"/>
      <c r="E180" s="17"/>
      <c r="F180" s="17"/>
      <c r="G180" s="17"/>
      <c r="H180" s="17"/>
      <c r="I180" s="17"/>
      <c r="J180" s="17"/>
      <c r="K180" s="17"/>
      <c r="L180" s="17"/>
      <c r="M180" s="17"/>
      <c r="N180" s="17"/>
      <c r="O180" s="17"/>
      <c r="P180" s="17"/>
      <c r="Q180" s="17"/>
      <c r="R180" s="17"/>
      <c r="S180" s="18">
        <f t="shared" si="28"/>
        <v>0</v>
      </c>
    </row>
    <row r="181" spans="1:19" ht="12">
      <c r="A181" s="71"/>
      <c r="B181" s="15" t="s">
        <v>88</v>
      </c>
      <c r="C181" s="16"/>
      <c r="D181" s="17"/>
      <c r="E181" s="17"/>
      <c r="F181" s="17"/>
      <c r="G181" s="17"/>
      <c r="H181" s="17"/>
      <c r="I181" s="17"/>
      <c r="J181" s="17"/>
      <c r="K181" s="17"/>
      <c r="L181" s="17"/>
      <c r="M181" s="17"/>
      <c r="N181" s="17"/>
      <c r="O181" s="17"/>
      <c r="P181" s="17"/>
      <c r="Q181" s="17"/>
      <c r="R181" s="17"/>
      <c r="S181" s="18">
        <f t="shared" si="28"/>
        <v>0</v>
      </c>
    </row>
    <row r="182" spans="1:19" ht="12">
      <c r="A182" s="71"/>
      <c r="B182" s="15" t="s">
        <v>89</v>
      </c>
      <c r="C182" s="16"/>
      <c r="D182" s="17"/>
      <c r="E182" s="17"/>
      <c r="F182" s="17"/>
      <c r="G182" s="17"/>
      <c r="H182" s="17"/>
      <c r="I182" s="17"/>
      <c r="J182" s="17"/>
      <c r="K182" s="17"/>
      <c r="L182" s="17"/>
      <c r="M182" s="17"/>
      <c r="N182" s="17"/>
      <c r="O182" s="17"/>
      <c r="P182" s="17"/>
      <c r="Q182" s="17"/>
      <c r="R182" s="17"/>
      <c r="S182" s="18">
        <f t="shared" si="28"/>
        <v>0</v>
      </c>
    </row>
    <row r="183" spans="1:19" ht="12">
      <c r="A183" s="71"/>
      <c r="B183" s="15" t="s">
        <v>8</v>
      </c>
      <c r="C183" s="16"/>
      <c r="D183" s="17"/>
      <c r="E183" s="17"/>
      <c r="F183" s="17"/>
      <c r="G183" s="17"/>
      <c r="H183" s="17"/>
      <c r="I183" s="17"/>
      <c r="J183" s="17"/>
      <c r="K183" s="17"/>
      <c r="L183" s="17"/>
      <c r="M183" s="17"/>
      <c r="N183" s="17"/>
      <c r="O183" s="17"/>
      <c r="P183" s="17"/>
      <c r="Q183" s="17"/>
      <c r="R183" s="17"/>
      <c r="S183" s="18">
        <f t="shared" si="28"/>
        <v>0</v>
      </c>
    </row>
    <row r="184" spans="1:19" ht="12">
      <c r="A184" s="71"/>
      <c r="B184" s="15" t="s">
        <v>9</v>
      </c>
      <c r="C184" s="16"/>
      <c r="D184" s="17"/>
      <c r="E184" s="17"/>
      <c r="F184" s="17"/>
      <c r="G184" s="17"/>
      <c r="H184" s="17"/>
      <c r="I184" s="17"/>
      <c r="J184" s="17"/>
      <c r="K184" s="17"/>
      <c r="L184" s="17"/>
      <c r="M184" s="17"/>
      <c r="N184" s="17"/>
      <c r="O184" s="17"/>
      <c r="P184" s="17"/>
      <c r="Q184" s="17"/>
      <c r="R184" s="17"/>
      <c r="S184" s="18">
        <f t="shared" si="28"/>
        <v>0</v>
      </c>
    </row>
    <row r="185" spans="1:19" ht="12">
      <c r="A185" s="71"/>
      <c r="B185" s="11" t="s">
        <v>10</v>
      </c>
      <c r="C185" s="19"/>
      <c r="D185" s="20"/>
      <c r="E185" s="20"/>
      <c r="F185" s="20"/>
      <c r="G185" s="20"/>
      <c r="H185" s="20"/>
      <c r="I185" s="20"/>
      <c r="J185" s="20"/>
      <c r="K185" s="20"/>
      <c r="L185" s="20"/>
      <c r="M185" s="20"/>
      <c r="N185" s="20"/>
      <c r="O185" s="20"/>
      <c r="P185" s="20"/>
      <c r="Q185" s="20"/>
      <c r="R185" s="20"/>
      <c r="S185" s="14">
        <f t="shared" si="28"/>
        <v>0</v>
      </c>
    </row>
    <row r="186" spans="1:19" ht="12">
      <c r="A186" s="71"/>
      <c r="B186" s="11" t="s">
        <v>11</v>
      </c>
      <c r="C186" s="19"/>
      <c r="D186" s="20"/>
      <c r="E186" s="20"/>
      <c r="F186" s="20"/>
      <c r="G186" s="20"/>
      <c r="H186" s="20"/>
      <c r="I186" s="20"/>
      <c r="J186" s="20"/>
      <c r="K186" s="20"/>
      <c r="L186" s="20"/>
      <c r="M186" s="20"/>
      <c r="N186" s="20"/>
      <c r="O186" s="20"/>
      <c r="P186" s="20"/>
      <c r="Q186" s="20"/>
      <c r="R186" s="20"/>
      <c r="S186" s="14">
        <f t="shared" si="28"/>
        <v>0</v>
      </c>
    </row>
    <row r="187" spans="1:19" ht="12">
      <c r="A187" s="71"/>
      <c r="B187" s="15" t="s">
        <v>74</v>
      </c>
      <c r="C187" s="16"/>
      <c r="D187" s="17"/>
      <c r="E187" s="17"/>
      <c r="F187" s="17"/>
      <c r="G187" s="17"/>
      <c r="H187" s="17"/>
      <c r="I187" s="17"/>
      <c r="J187" s="17"/>
      <c r="K187" s="17"/>
      <c r="L187" s="17"/>
      <c r="M187" s="17"/>
      <c r="N187" s="17"/>
      <c r="O187" s="17"/>
      <c r="P187" s="17"/>
      <c r="Q187" s="17"/>
      <c r="R187" s="17"/>
      <c r="S187" s="18">
        <f t="shared" si="28"/>
        <v>0</v>
      </c>
    </row>
    <row r="188" spans="1:19" ht="12">
      <c r="A188" s="71"/>
      <c r="B188" s="15" t="s">
        <v>75</v>
      </c>
      <c r="C188" s="16"/>
      <c r="D188" s="17"/>
      <c r="E188" s="17"/>
      <c r="F188" s="17"/>
      <c r="G188" s="17"/>
      <c r="H188" s="17"/>
      <c r="I188" s="17"/>
      <c r="J188" s="17"/>
      <c r="K188" s="17"/>
      <c r="L188" s="17"/>
      <c r="M188" s="17"/>
      <c r="N188" s="17"/>
      <c r="O188" s="17"/>
      <c r="P188" s="17"/>
      <c r="Q188" s="17"/>
      <c r="R188" s="17"/>
      <c r="S188" s="18">
        <f t="shared" si="28"/>
        <v>0</v>
      </c>
    </row>
    <row r="189" spans="1:19" ht="12">
      <c r="A189" s="71"/>
      <c r="B189" s="11" t="s">
        <v>12</v>
      </c>
      <c r="C189" s="19"/>
      <c r="D189" s="20"/>
      <c r="E189" s="20"/>
      <c r="F189" s="20"/>
      <c r="G189" s="20"/>
      <c r="H189" s="20"/>
      <c r="I189" s="20"/>
      <c r="J189" s="20"/>
      <c r="K189" s="20"/>
      <c r="L189" s="20"/>
      <c r="M189" s="20"/>
      <c r="N189" s="20"/>
      <c r="O189" s="20"/>
      <c r="P189" s="20"/>
      <c r="Q189" s="20"/>
      <c r="R189" s="20"/>
      <c r="S189" s="14">
        <f t="shared" si="28"/>
        <v>0</v>
      </c>
    </row>
    <row r="190" spans="1:19" ht="12">
      <c r="A190" s="71"/>
      <c r="B190" s="11" t="s">
        <v>13</v>
      </c>
      <c r="C190" s="19"/>
      <c r="D190" s="20"/>
      <c r="E190" s="20"/>
      <c r="F190" s="20">
        <v>1</v>
      </c>
      <c r="G190" s="20">
        <v>1</v>
      </c>
      <c r="H190" s="20">
        <v>2</v>
      </c>
      <c r="I190" s="20"/>
      <c r="J190" s="20">
        <v>1</v>
      </c>
      <c r="K190" s="20">
        <v>1</v>
      </c>
      <c r="L190" s="20">
        <v>3</v>
      </c>
      <c r="M190" s="20">
        <v>1</v>
      </c>
      <c r="N190" s="20"/>
      <c r="O190" s="20">
        <v>1</v>
      </c>
      <c r="P190" s="20"/>
      <c r="Q190" s="20"/>
      <c r="R190" s="20">
        <v>1</v>
      </c>
      <c r="S190" s="14">
        <f t="shared" si="28"/>
        <v>12</v>
      </c>
    </row>
    <row r="191" spans="1:19" ht="12">
      <c r="A191" s="71"/>
      <c r="B191" s="21" t="s">
        <v>14</v>
      </c>
      <c r="C191" s="22">
        <f>SUM(C176,C178,C183,C185,C187,C189)</f>
        <v>1</v>
      </c>
      <c r="D191" s="23">
        <f aca="true" t="shared" si="39" ref="D191:R191">SUM(D176,D178,D183,D185,D187,D189)</f>
        <v>0</v>
      </c>
      <c r="E191" s="23">
        <f t="shared" si="39"/>
        <v>4</v>
      </c>
      <c r="F191" s="23">
        <f t="shared" si="39"/>
        <v>2</v>
      </c>
      <c r="G191" s="23">
        <f t="shared" si="39"/>
        <v>3</v>
      </c>
      <c r="H191" s="23">
        <f t="shared" si="39"/>
        <v>3</v>
      </c>
      <c r="I191" s="23">
        <f t="shared" si="39"/>
        <v>2</v>
      </c>
      <c r="J191" s="23">
        <f t="shared" si="39"/>
        <v>1</v>
      </c>
      <c r="K191" s="23">
        <f t="shared" si="39"/>
        <v>3</v>
      </c>
      <c r="L191" s="23">
        <f t="shared" si="39"/>
        <v>5</v>
      </c>
      <c r="M191" s="23">
        <f t="shared" si="39"/>
        <v>5</v>
      </c>
      <c r="N191" s="23">
        <f t="shared" si="39"/>
        <v>2</v>
      </c>
      <c r="O191" s="23">
        <f t="shared" si="39"/>
        <v>4</v>
      </c>
      <c r="P191" s="23">
        <f t="shared" si="39"/>
        <v>0</v>
      </c>
      <c r="Q191" s="23">
        <f t="shared" si="39"/>
        <v>1</v>
      </c>
      <c r="R191" s="23">
        <f t="shared" si="39"/>
        <v>1</v>
      </c>
      <c r="S191" s="24">
        <f t="shared" si="28"/>
        <v>37</v>
      </c>
    </row>
    <row r="192" spans="1:19" ht="12">
      <c r="A192" s="71"/>
      <c r="B192" s="25" t="s">
        <v>192</v>
      </c>
      <c r="C192" s="26">
        <f>SUM(C175,C177,C179,C184,C186,C188,C190)</f>
        <v>23</v>
      </c>
      <c r="D192" s="27">
        <f aca="true" t="shared" si="40" ref="D192:R192">SUM(D175,D177,D179,D184,D186,D188,D190)</f>
        <v>46</v>
      </c>
      <c r="E192" s="27">
        <f t="shared" si="40"/>
        <v>76</v>
      </c>
      <c r="F192" s="27">
        <f t="shared" si="40"/>
        <v>84</v>
      </c>
      <c r="G192" s="27">
        <f t="shared" si="40"/>
        <v>64</v>
      </c>
      <c r="H192" s="27">
        <f t="shared" si="40"/>
        <v>50</v>
      </c>
      <c r="I192" s="27">
        <f t="shared" si="40"/>
        <v>45</v>
      </c>
      <c r="J192" s="27">
        <f t="shared" si="40"/>
        <v>54</v>
      </c>
      <c r="K192" s="27">
        <f t="shared" si="40"/>
        <v>52</v>
      </c>
      <c r="L192" s="27">
        <f t="shared" si="40"/>
        <v>31</v>
      </c>
      <c r="M192" s="27">
        <f t="shared" si="40"/>
        <v>45</v>
      </c>
      <c r="N192" s="27">
        <f t="shared" si="40"/>
        <v>45</v>
      </c>
      <c r="O192" s="27">
        <f t="shared" si="40"/>
        <v>30</v>
      </c>
      <c r="P192" s="27">
        <f t="shared" si="40"/>
        <v>21</v>
      </c>
      <c r="Q192" s="27">
        <f t="shared" si="40"/>
        <v>8</v>
      </c>
      <c r="R192" s="27">
        <f t="shared" si="40"/>
        <v>15</v>
      </c>
      <c r="S192" s="28">
        <f t="shared" si="28"/>
        <v>689</v>
      </c>
    </row>
    <row r="193" spans="1:19" ht="12">
      <c r="A193" s="71"/>
      <c r="B193" s="11" t="s">
        <v>15</v>
      </c>
      <c r="C193" s="19"/>
      <c r="D193" s="20"/>
      <c r="E193" s="20"/>
      <c r="F193" s="20"/>
      <c r="G193" s="20"/>
      <c r="H193" s="20"/>
      <c r="I193" s="20"/>
      <c r="J193" s="20"/>
      <c r="K193" s="20"/>
      <c r="L193" s="20"/>
      <c r="M193" s="20"/>
      <c r="N193" s="20"/>
      <c r="O193" s="20"/>
      <c r="P193" s="20"/>
      <c r="Q193" s="20"/>
      <c r="R193" s="20"/>
      <c r="S193" s="14">
        <f t="shared" si="28"/>
        <v>0</v>
      </c>
    </row>
    <row r="194" spans="1:19" ht="12">
      <c r="A194" s="71"/>
      <c r="B194" s="11" t="s">
        <v>16</v>
      </c>
      <c r="C194" s="19"/>
      <c r="D194" s="20"/>
      <c r="E194" s="20"/>
      <c r="F194" s="20"/>
      <c r="G194" s="20"/>
      <c r="H194" s="20"/>
      <c r="I194" s="20"/>
      <c r="J194" s="20"/>
      <c r="K194" s="20"/>
      <c r="L194" s="20"/>
      <c r="M194" s="20"/>
      <c r="N194" s="20"/>
      <c r="O194" s="20"/>
      <c r="P194" s="20"/>
      <c r="Q194" s="20"/>
      <c r="R194" s="20"/>
      <c r="S194" s="14">
        <f t="shared" si="28"/>
        <v>0</v>
      </c>
    </row>
    <row r="195" spans="1:19" ht="12">
      <c r="A195" s="71"/>
      <c r="B195" s="15" t="s">
        <v>17</v>
      </c>
      <c r="C195" s="16"/>
      <c r="D195" s="17"/>
      <c r="E195" s="17"/>
      <c r="F195" s="17"/>
      <c r="G195" s="17"/>
      <c r="H195" s="17"/>
      <c r="I195" s="17"/>
      <c r="J195" s="17"/>
      <c r="K195" s="17"/>
      <c r="L195" s="17"/>
      <c r="M195" s="17"/>
      <c r="N195" s="17"/>
      <c r="O195" s="17"/>
      <c r="P195" s="17"/>
      <c r="Q195" s="17"/>
      <c r="R195" s="17"/>
      <c r="S195" s="18">
        <f t="shared" si="28"/>
        <v>0</v>
      </c>
    </row>
    <row r="196" spans="1:19" ht="12">
      <c r="A196" s="71"/>
      <c r="B196" s="15" t="s">
        <v>18</v>
      </c>
      <c r="C196" s="16"/>
      <c r="D196" s="17"/>
      <c r="E196" s="17"/>
      <c r="F196" s="17"/>
      <c r="G196" s="17"/>
      <c r="H196" s="17"/>
      <c r="I196" s="17"/>
      <c r="J196" s="17"/>
      <c r="K196" s="17"/>
      <c r="L196" s="17"/>
      <c r="M196" s="17"/>
      <c r="N196" s="17"/>
      <c r="O196" s="17"/>
      <c r="P196" s="17"/>
      <c r="Q196" s="17"/>
      <c r="R196" s="17"/>
      <c r="S196" s="18">
        <f t="shared" si="28"/>
        <v>0</v>
      </c>
    </row>
    <row r="197" spans="1:19" ht="12">
      <c r="A197" s="71"/>
      <c r="B197" s="11" t="s">
        <v>77</v>
      </c>
      <c r="C197" s="19"/>
      <c r="D197" s="20"/>
      <c r="E197" s="20"/>
      <c r="F197" s="20"/>
      <c r="G197" s="20"/>
      <c r="H197" s="20"/>
      <c r="I197" s="20"/>
      <c r="J197" s="20"/>
      <c r="K197" s="20"/>
      <c r="L197" s="20"/>
      <c r="M197" s="20"/>
      <c r="N197" s="20"/>
      <c r="O197" s="20"/>
      <c r="P197" s="20"/>
      <c r="Q197" s="20"/>
      <c r="R197" s="20"/>
      <c r="S197" s="14">
        <f t="shared" si="28"/>
        <v>0</v>
      </c>
    </row>
    <row r="198" spans="1:19" ht="12">
      <c r="A198" s="71"/>
      <c r="B198" s="11" t="s">
        <v>78</v>
      </c>
      <c r="C198" s="19"/>
      <c r="D198" s="20"/>
      <c r="E198" s="20"/>
      <c r="F198" s="20"/>
      <c r="G198" s="20"/>
      <c r="H198" s="20"/>
      <c r="I198" s="20"/>
      <c r="J198" s="20"/>
      <c r="K198" s="20"/>
      <c r="L198" s="20"/>
      <c r="M198" s="20"/>
      <c r="N198" s="20"/>
      <c r="O198" s="20"/>
      <c r="P198" s="20"/>
      <c r="Q198" s="20"/>
      <c r="R198" s="20"/>
      <c r="S198" s="14">
        <f t="shared" si="28"/>
        <v>0</v>
      </c>
    </row>
    <row r="199" spans="1:19" ht="12">
      <c r="A199" s="71"/>
      <c r="B199" s="21" t="s">
        <v>79</v>
      </c>
      <c r="C199" s="22">
        <f>SUM(C193,C195,C197)</f>
        <v>0</v>
      </c>
      <c r="D199" s="23">
        <f aca="true" t="shared" si="41" ref="D199:R199">SUM(D193,D195,D197)</f>
        <v>0</v>
      </c>
      <c r="E199" s="23">
        <f t="shared" si="41"/>
        <v>0</v>
      </c>
      <c r="F199" s="23">
        <f t="shared" si="41"/>
        <v>0</v>
      </c>
      <c r="G199" s="23">
        <f t="shared" si="41"/>
        <v>0</v>
      </c>
      <c r="H199" s="23">
        <f t="shared" si="41"/>
        <v>0</v>
      </c>
      <c r="I199" s="23">
        <f t="shared" si="41"/>
        <v>0</v>
      </c>
      <c r="J199" s="23">
        <f t="shared" si="41"/>
        <v>0</v>
      </c>
      <c r="K199" s="23">
        <f t="shared" si="41"/>
        <v>0</v>
      </c>
      <c r="L199" s="23">
        <f t="shared" si="41"/>
        <v>0</v>
      </c>
      <c r="M199" s="23">
        <f t="shared" si="41"/>
        <v>0</v>
      </c>
      <c r="N199" s="23">
        <f t="shared" si="41"/>
        <v>0</v>
      </c>
      <c r="O199" s="23">
        <f t="shared" si="41"/>
        <v>0</v>
      </c>
      <c r="P199" s="23">
        <f t="shared" si="41"/>
        <v>0</v>
      </c>
      <c r="Q199" s="23">
        <f t="shared" si="41"/>
        <v>0</v>
      </c>
      <c r="R199" s="23">
        <f t="shared" si="41"/>
        <v>0</v>
      </c>
      <c r="S199" s="24">
        <f t="shared" si="28"/>
        <v>0</v>
      </c>
    </row>
    <row r="200" spans="1:19" ht="12">
      <c r="A200" s="71"/>
      <c r="B200" s="25" t="s">
        <v>193</v>
      </c>
      <c r="C200" s="26">
        <f>SUM(C194,C196,C198)</f>
        <v>0</v>
      </c>
      <c r="D200" s="27">
        <f aca="true" t="shared" si="42" ref="D200:R200">SUM(D194,D196,D198)</f>
        <v>0</v>
      </c>
      <c r="E200" s="27">
        <f t="shared" si="42"/>
        <v>0</v>
      </c>
      <c r="F200" s="27">
        <f t="shared" si="42"/>
        <v>0</v>
      </c>
      <c r="G200" s="27">
        <f t="shared" si="42"/>
        <v>0</v>
      </c>
      <c r="H200" s="27">
        <f t="shared" si="42"/>
        <v>0</v>
      </c>
      <c r="I200" s="27">
        <f t="shared" si="42"/>
        <v>0</v>
      </c>
      <c r="J200" s="27">
        <f t="shared" si="42"/>
        <v>0</v>
      </c>
      <c r="K200" s="27">
        <f t="shared" si="42"/>
        <v>0</v>
      </c>
      <c r="L200" s="27">
        <f t="shared" si="42"/>
        <v>0</v>
      </c>
      <c r="M200" s="27">
        <f t="shared" si="42"/>
        <v>0</v>
      </c>
      <c r="N200" s="27">
        <f t="shared" si="42"/>
        <v>0</v>
      </c>
      <c r="O200" s="27">
        <f t="shared" si="42"/>
        <v>0</v>
      </c>
      <c r="P200" s="27">
        <f t="shared" si="42"/>
        <v>0</v>
      </c>
      <c r="Q200" s="27">
        <f t="shared" si="42"/>
        <v>0</v>
      </c>
      <c r="R200" s="27">
        <f t="shared" si="42"/>
        <v>0</v>
      </c>
      <c r="S200" s="28">
        <f aca="true" t="shared" si="43" ref="S200:S263">SUM(C200:R200)</f>
        <v>0</v>
      </c>
    </row>
    <row r="201" spans="1:19" ht="12">
      <c r="A201" s="71"/>
      <c r="B201" s="21" t="s">
        <v>19</v>
      </c>
      <c r="C201" s="22">
        <f>SUM(C191,C199)</f>
        <v>1</v>
      </c>
      <c r="D201" s="23">
        <f aca="true" t="shared" si="44" ref="D201:R201">SUM(D191,D199)</f>
        <v>0</v>
      </c>
      <c r="E201" s="23">
        <f t="shared" si="44"/>
        <v>4</v>
      </c>
      <c r="F201" s="23">
        <f t="shared" si="44"/>
        <v>2</v>
      </c>
      <c r="G201" s="23">
        <f t="shared" si="44"/>
        <v>3</v>
      </c>
      <c r="H201" s="23">
        <f t="shared" si="44"/>
        <v>3</v>
      </c>
      <c r="I201" s="23">
        <f t="shared" si="44"/>
        <v>2</v>
      </c>
      <c r="J201" s="23">
        <f t="shared" si="44"/>
        <v>1</v>
      </c>
      <c r="K201" s="23">
        <f t="shared" si="44"/>
        <v>3</v>
      </c>
      <c r="L201" s="23">
        <f t="shared" si="44"/>
        <v>5</v>
      </c>
      <c r="M201" s="23">
        <f t="shared" si="44"/>
        <v>5</v>
      </c>
      <c r="N201" s="23">
        <f t="shared" si="44"/>
        <v>2</v>
      </c>
      <c r="O201" s="23">
        <f t="shared" si="44"/>
        <v>4</v>
      </c>
      <c r="P201" s="23">
        <f t="shared" si="44"/>
        <v>0</v>
      </c>
      <c r="Q201" s="23">
        <f t="shared" si="44"/>
        <v>1</v>
      </c>
      <c r="R201" s="23">
        <f t="shared" si="44"/>
        <v>1</v>
      </c>
      <c r="S201" s="24">
        <f t="shared" si="43"/>
        <v>37</v>
      </c>
    </row>
    <row r="202" spans="1:19" ht="12">
      <c r="A202" s="72"/>
      <c r="B202" s="25" t="s">
        <v>20</v>
      </c>
      <c r="C202" s="26">
        <f>SUM(C192,C200)</f>
        <v>23</v>
      </c>
      <c r="D202" s="27">
        <f aca="true" t="shared" si="45" ref="D202:R202">SUM(D192,D200)</f>
        <v>46</v>
      </c>
      <c r="E202" s="27">
        <f t="shared" si="45"/>
        <v>76</v>
      </c>
      <c r="F202" s="27">
        <f t="shared" si="45"/>
        <v>84</v>
      </c>
      <c r="G202" s="27">
        <f t="shared" si="45"/>
        <v>64</v>
      </c>
      <c r="H202" s="27">
        <f t="shared" si="45"/>
        <v>50</v>
      </c>
      <c r="I202" s="27">
        <f t="shared" si="45"/>
        <v>45</v>
      </c>
      <c r="J202" s="27">
        <f t="shared" si="45"/>
        <v>54</v>
      </c>
      <c r="K202" s="27">
        <f t="shared" si="45"/>
        <v>52</v>
      </c>
      <c r="L202" s="27">
        <f t="shared" si="45"/>
        <v>31</v>
      </c>
      <c r="M202" s="27">
        <f t="shared" si="45"/>
        <v>45</v>
      </c>
      <c r="N202" s="27">
        <f t="shared" si="45"/>
        <v>45</v>
      </c>
      <c r="O202" s="27">
        <f t="shared" si="45"/>
        <v>30</v>
      </c>
      <c r="P202" s="27">
        <f t="shared" si="45"/>
        <v>21</v>
      </c>
      <c r="Q202" s="27">
        <f t="shared" si="45"/>
        <v>8</v>
      </c>
      <c r="R202" s="27">
        <f t="shared" si="45"/>
        <v>15</v>
      </c>
      <c r="S202" s="28">
        <f t="shared" si="43"/>
        <v>689</v>
      </c>
    </row>
    <row r="203" spans="1:19" ht="12">
      <c r="A203" s="70" t="s">
        <v>194</v>
      </c>
      <c r="B203" s="11" t="s">
        <v>5</v>
      </c>
      <c r="C203" s="12">
        <v>2</v>
      </c>
      <c r="D203" s="13">
        <v>10</v>
      </c>
      <c r="E203" s="13">
        <v>7</v>
      </c>
      <c r="F203" s="13">
        <v>4</v>
      </c>
      <c r="G203" s="13">
        <v>19</v>
      </c>
      <c r="H203" s="13">
        <v>20</v>
      </c>
      <c r="I203" s="13">
        <v>50</v>
      </c>
      <c r="J203" s="13">
        <v>30</v>
      </c>
      <c r="K203" s="13">
        <v>17</v>
      </c>
      <c r="L203" s="13">
        <v>10</v>
      </c>
      <c r="M203" s="13">
        <v>20</v>
      </c>
      <c r="N203" s="13">
        <v>15</v>
      </c>
      <c r="O203" s="13">
        <v>14</v>
      </c>
      <c r="P203" s="13">
        <v>7</v>
      </c>
      <c r="Q203" s="13">
        <v>15</v>
      </c>
      <c r="R203" s="13">
        <v>1</v>
      </c>
      <c r="S203" s="14">
        <f t="shared" si="43"/>
        <v>241</v>
      </c>
    </row>
    <row r="204" spans="1:19" ht="12">
      <c r="A204" s="71"/>
      <c r="B204" s="15" t="s">
        <v>6</v>
      </c>
      <c r="C204" s="16">
        <v>1</v>
      </c>
      <c r="D204" s="17">
        <v>1</v>
      </c>
      <c r="E204" s="17">
        <v>4</v>
      </c>
      <c r="F204" s="17">
        <v>13</v>
      </c>
      <c r="G204" s="17">
        <v>8</v>
      </c>
      <c r="H204" s="17">
        <v>6</v>
      </c>
      <c r="I204" s="17">
        <v>4</v>
      </c>
      <c r="J204" s="17">
        <v>6</v>
      </c>
      <c r="K204" s="17">
        <v>1</v>
      </c>
      <c r="L204" s="17">
        <v>3</v>
      </c>
      <c r="M204" s="17">
        <v>6</v>
      </c>
      <c r="N204" s="17">
        <v>5</v>
      </c>
      <c r="O204" s="17">
        <v>2</v>
      </c>
      <c r="P204" s="17">
        <v>1</v>
      </c>
      <c r="Q204" s="17">
        <v>1</v>
      </c>
      <c r="R204" s="17">
        <v>1</v>
      </c>
      <c r="S204" s="18">
        <f t="shared" si="43"/>
        <v>63</v>
      </c>
    </row>
    <row r="205" spans="1:19" ht="12">
      <c r="A205" s="71"/>
      <c r="B205" s="15" t="s">
        <v>7</v>
      </c>
      <c r="C205" s="16">
        <v>1</v>
      </c>
      <c r="D205" s="17">
        <v>1</v>
      </c>
      <c r="E205" s="17">
        <v>4</v>
      </c>
      <c r="F205" s="17">
        <v>13</v>
      </c>
      <c r="G205" s="17">
        <v>8</v>
      </c>
      <c r="H205" s="17">
        <v>6</v>
      </c>
      <c r="I205" s="17">
        <v>4</v>
      </c>
      <c r="J205" s="17">
        <v>6</v>
      </c>
      <c r="K205" s="17">
        <v>1</v>
      </c>
      <c r="L205" s="17">
        <v>3</v>
      </c>
      <c r="M205" s="17">
        <v>6</v>
      </c>
      <c r="N205" s="17">
        <v>5</v>
      </c>
      <c r="O205" s="17">
        <v>2</v>
      </c>
      <c r="P205" s="17">
        <v>1</v>
      </c>
      <c r="Q205" s="17">
        <v>1</v>
      </c>
      <c r="R205" s="17">
        <v>1</v>
      </c>
      <c r="S205" s="18">
        <f t="shared" si="43"/>
        <v>63</v>
      </c>
    </row>
    <row r="206" spans="1:19" ht="12">
      <c r="A206" s="71"/>
      <c r="B206" s="11" t="s">
        <v>72</v>
      </c>
      <c r="C206" s="19"/>
      <c r="D206" s="20">
        <v>1</v>
      </c>
      <c r="E206" s="20">
        <v>7</v>
      </c>
      <c r="F206" s="20">
        <v>1</v>
      </c>
      <c r="G206" s="20">
        <v>4</v>
      </c>
      <c r="H206" s="20">
        <v>2</v>
      </c>
      <c r="I206" s="20"/>
      <c r="J206" s="20">
        <v>1</v>
      </c>
      <c r="K206" s="20">
        <v>2</v>
      </c>
      <c r="L206" s="20">
        <v>3</v>
      </c>
      <c r="M206" s="20">
        <v>2</v>
      </c>
      <c r="N206" s="20">
        <v>3</v>
      </c>
      <c r="O206" s="20">
        <v>2</v>
      </c>
      <c r="P206" s="20">
        <v>2</v>
      </c>
      <c r="Q206" s="20">
        <v>2</v>
      </c>
      <c r="R206" s="20"/>
      <c r="S206" s="14">
        <f t="shared" si="43"/>
        <v>32</v>
      </c>
    </row>
    <row r="207" spans="1:19" ht="12">
      <c r="A207" s="71"/>
      <c r="B207" s="11" t="s">
        <v>73</v>
      </c>
      <c r="C207" s="19"/>
      <c r="D207" s="20">
        <v>1</v>
      </c>
      <c r="E207" s="20">
        <v>7</v>
      </c>
      <c r="F207" s="20">
        <v>1</v>
      </c>
      <c r="G207" s="20">
        <v>4</v>
      </c>
      <c r="H207" s="20">
        <v>2</v>
      </c>
      <c r="I207" s="20"/>
      <c r="J207" s="20">
        <v>1</v>
      </c>
      <c r="K207" s="20">
        <v>2</v>
      </c>
      <c r="L207" s="20">
        <v>3</v>
      </c>
      <c r="M207" s="20">
        <v>2</v>
      </c>
      <c r="N207" s="20">
        <v>3</v>
      </c>
      <c r="O207" s="20">
        <v>3</v>
      </c>
      <c r="P207" s="20">
        <v>2</v>
      </c>
      <c r="Q207" s="20">
        <v>2</v>
      </c>
      <c r="R207" s="20"/>
      <c r="S207" s="14">
        <f t="shared" si="43"/>
        <v>33</v>
      </c>
    </row>
    <row r="208" spans="1:19" ht="12">
      <c r="A208" s="71"/>
      <c r="B208" s="15" t="s">
        <v>87</v>
      </c>
      <c r="C208" s="16">
        <v>106</v>
      </c>
      <c r="D208" s="17">
        <v>291</v>
      </c>
      <c r="E208" s="17">
        <v>235</v>
      </c>
      <c r="F208" s="17">
        <v>231</v>
      </c>
      <c r="G208" s="17">
        <v>134</v>
      </c>
      <c r="H208" s="17">
        <v>101</v>
      </c>
      <c r="I208" s="17">
        <v>120</v>
      </c>
      <c r="J208" s="17">
        <v>100</v>
      </c>
      <c r="K208" s="17">
        <v>100</v>
      </c>
      <c r="L208" s="17">
        <v>129</v>
      </c>
      <c r="M208" s="17">
        <v>199</v>
      </c>
      <c r="N208" s="17">
        <v>245</v>
      </c>
      <c r="O208" s="17">
        <v>133</v>
      </c>
      <c r="P208" s="17">
        <v>92</v>
      </c>
      <c r="Q208" s="17">
        <v>160</v>
      </c>
      <c r="R208" s="17">
        <v>47</v>
      </c>
      <c r="S208" s="18">
        <f t="shared" si="43"/>
        <v>2423</v>
      </c>
    </row>
    <row r="209" spans="1:19" ht="12">
      <c r="A209" s="71"/>
      <c r="B209" s="15" t="s">
        <v>88</v>
      </c>
      <c r="C209" s="16">
        <v>14</v>
      </c>
      <c r="D209" s="17">
        <v>33</v>
      </c>
      <c r="E209" s="17">
        <v>43</v>
      </c>
      <c r="F209" s="17">
        <v>46</v>
      </c>
      <c r="G209" s="17">
        <v>38</v>
      </c>
      <c r="H209" s="17">
        <v>19</v>
      </c>
      <c r="I209" s="17">
        <v>34</v>
      </c>
      <c r="J209" s="17">
        <v>22</v>
      </c>
      <c r="K209" s="17">
        <v>17</v>
      </c>
      <c r="L209" s="17">
        <v>23</v>
      </c>
      <c r="M209" s="17">
        <v>21</v>
      </c>
      <c r="N209" s="17">
        <v>36</v>
      </c>
      <c r="O209" s="17">
        <v>25</v>
      </c>
      <c r="P209" s="17">
        <v>29</v>
      </c>
      <c r="Q209" s="17">
        <v>62</v>
      </c>
      <c r="R209" s="17">
        <v>19</v>
      </c>
      <c r="S209" s="18">
        <f t="shared" si="43"/>
        <v>481</v>
      </c>
    </row>
    <row r="210" spans="1:19" ht="12">
      <c r="A210" s="71"/>
      <c r="B210" s="15" t="s">
        <v>89</v>
      </c>
      <c r="C210" s="16">
        <v>28</v>
      </c>
      <c r="D210" s="17">
        <v>69</v>
      </c>
      <c r="E210" s="17">
        <v>91</v>
      </c>
      <c r="F210" s="17">
        <v>93</v>
      </c>
      <c r="G210" s="17">
        <v>95</v>
      </c>
      <c r="H210" s="17">
        <v>41</v>
      </c>
      <c r="I210" s="17">
        <v>72</v>
      </c>
      <c r="J210" s="17">
        <v>46</v>
      </c>
      <c r="K210" s="17">
        <v>35</v>
      </c>
      <c r="L210" s="17">
        <v>49</v>
      </c>
      <c r="M210" s="17">
        <v>43</v>
      </c>
      <c r="N210" s="17">
        <v>77</v>
      </c>
      <c r="O210" s="17">
        <v>52</v>
      </c>
      <c r="P210" s="17">
        <v>61</v>
      </c>
      <c r="Q210" s="17">
        <v>131</v>
      </c>
      <c r="R210" s="17">
        <v>42</v>
      </c>
      <c r="S210" s="18">
        <f t="shared" si="43"/>
        <v>1025</v>
      </c>
    </row>
    <row r="211" spans="1:19" ht="12">
      <c r="A211" s="71"/>
      <c r="B211" s="15" t="s">
        <v>8</v>
      </c>
      <c r="C211" s="16">
        <v>120</v>
      </c>
      <c r="D211" s="17">
        <v>324</v>
      </c>
      <c r="E211" s="17">
        <v>278</v>
      </c>
      <c r="F211" s="17">
        <v>277</v>
      </c>
      <c r="G211" s="17">
        <v>172</v>
      </c>
      <c r="H211" s="17">
        <v>120</v>
      </c>
      <c r="I211" s="17">
        <v>154</v>
      </c>
      <c r="J211" s="17">
        <v>122</v>
      </c>
      <c r="K211" s="17">
        <v>117</v>
      </c>
      <c r="L211" s="17">
        <v>152</v>
      </c>
      <c r="M211" s="17">
        <v>220</v>
      </c>
      <c r="N211" s="17">
        <v>281</v>
      </c>
      <c r="O211" s="17">
        <v>158</v>
      </c>
      <c r="P211" s="17">
        <v>121</v>
      </c>
      <c r="Q211" s="17">
        <v>222</v>
      </c>
      <c r="R211" s="17">
        <v>66</v>
      </c>
      <c r="S211" s="18">
        <f t="shared" si="43"/>
        <v>2904</v>
      </c>
    </row>
    <row r="212" spans="1:19" ht="12">
      <c r="A212" s="71"/>
      <c r="B212" s="15" t="s">
        <v>9</v>
      </c>
      <c r="C212" s="16">
        <v>134</v>
      </c>
      <c r="D212" s="17">
        <v>360</v>
      </c>
      <c r="E212" s="17">
        <v>326</v>
      </c>
      <c r="F212" s="17">
        <v>324</v>
      </c>
      <c r="G212" s="17">
        <v>229</v>
      </c>
      <c r="H212" s="17">
        <v>142</v>
      </c>
      <c r="I212" s="17">
        <v>192</v>
      </c>
      <c r="J212" s="17">
        <v>146</v>
      </c>
      <c r="K212" s="17">
        <v>135</v>
      </c>
      <c r="L212" s="17">
        <v>178</v>
      </c>
      <c r="M212" s="17">
        <v>242</v>
      </c>
      <c r="N212" s="17">
        <v>322</v>
      </c>
      <c r="O212" s="17">
        <v>185</v>
      </c>
      <c r="P212" s="17">
        <v>153</v>
      </c>
      <c r="Q212" s="17">
        <v>291</v>
      </c>
      <c r="R212" s="17">
        <v>89</v>
      </c>
      <c r="S212" s="18">
        <f t="shared" si="43"/>
        <v>3448</v>
      </c>
    </row>
    <row r="213" spans="1:19" ht="12">
      <c r="A213" s="71"/>
      <c r="B213" s="11" t="s">
        <v>10</v>
      </c>
      <c r="C213" s="19">
        <v>1</v>
      </c>
      <c r="D213" s="20">
        <v>4</v>
      </c>
      <c r="E213" s="20"/>
      <c r="F213" s="20"/>
      <c r="G213" s="20"/>
      <c r="H213" s="20"/>
      <c r="I213" s="20"/>
      <c r="J213" s="20"/>
      <c r="K213" s="20"/>
      <c r="L213" s="20"/>
      <c r="M213" s="20"/>
      <c r="N213" s="20"/>
      <c r="O213" s="20"/>
      <c r="P213" s="20"/>
      <c r="Q213" s="20"/>
      <c r="R213" s="20"/>
      <c r="S213" s="14">
        <f t="shared" si="43"/>
        <v>5</v>
      </c>
    </row>
    <row r="214" spans="1:19" ht="12">
      <c r="A214" s="71"/>
      <c r="B214" s="11" t="s">
        <v>11</v>
      </c>
      <c r="C214" s="19">
        <v>9</v>
      </c>
      <c r="D214" s="20">
        <v>22</v>
      </c>
      <c r="E214" s="20"/>
      <c r="F214" s="20"/>
      <c r="G214" s="20"/>
      <c r="H214" s="20"/>
      <c r="I214" s="20"/>
      <c r="J214" s="20"/>
      <c r="K214" s="20"/>
      <c r="L214" s="20"/>
      <c r="M214" s="20"/>
      <c r="N214" s="20"/>
      <c r="O214" s="20"/>
      <c r="P214" s="20"/>
      <c r="Q214" s="20"/>
      <c r="R214" s="20"/>
      <c r="S214" s="14">
        <f t="shared" si="43"/>
        <v>31</v>
      </c>
    </row>
    <row r="215" spans="1:19" ht="12">
      <c r="A215" s="71"/>
      <c r="B215" s="15" t="s">
        <v>74</v>
      </c>
      <c r="C215" s="16"/>
      <c r="D215" s="17"/>
      <c r="E215" s="17"/>
      <c r="F215" s="17"/>
      <c r="G215" s="17"/>
      <c r="H215" s="17"/>
      <c r="I215" s="17"/>
      <c r="J215" s="17"/>
      <c r="K215" s="17"/>
      <c r="L215" s="17"/>
      <c r="M215" s="17"/>
      <c r="N215" s="17"/>
      <c r="O215" s="17"/>
      <c r="P215" s="17"/>
      <c r="Q215" s="17"/>
      <c r="R215" s="17"/>
      <c r="S215" s="18">
        <f t="shared" si="43"/>
        <v>0</v>
      </c>
    </row>
    <row r="216" spans="1:19" ht="12">
      <c r="A216" s="71"/>
      <c r="B216" s="15" t="s">
        <v>75</v>
      </c>
      <c r="C216" s="16"/>
      <c r="D216" s="17"/>
      <c r="E216" s="17"/>
      <c r="F216" s="17"/>
      <c r="G216" s="17"/>
      <c r="H216" s="17"/>
      <c r="I216" s="17"/>
      <c r="J216" s="17"/>
      <c r="K216" s="17"/>
      <c r="L216" s="17"/>
      <c r="M216" s="17"/>
      <c r="N216" s="17"/>
      <c r="O216" s="17"/>
      <c r="P216" s="17"/>
      <c r="Q216" s="17"/>
      <c r="R216" s="17"/>
      <c r="S216" s="18">
        <f t="shared" si="43"/>
        <v>0</v>
      </c>
    </row>
    <row r="217" spans="1:19" ht="12">
      <c r="A217" s="71"/>
      <c r="B217" s="11" t="s">
        <v>12</v>
      </c>
      <c r="C217" s="19"/>
      <c r="D217" s="20"/>
      <c r="E217" s="20"/>
      <c r="F217" s="20"/>
      <c r="G217" s="20"/>
      <c r="H217" s="20"/>
      <c r="I217" s="20"/>
      <c r="J217" s="20"/>
      <c r="K217" s="20"/>
      <c r="L217" s="20"/>
      <c r="M217" s="20"/>
      <c r="N217" s="20"/>
      <c r="O217" s="20"/>
      <c r="P217" s="20"/>
      <c r="Q217" s="20"/>
      <c r="R217" s="20"/>
      <c r="S217" s="14">
        <f t="shared" si="43"/>
        <v>0</v>
      </c>
    </row>
    <row r="218" spans="1:19" ht="12">
      <c r="A218" s="71"/>
      <c r="B218" s="11" t="s">
        <v>13</v>
      </c>
      <c r="C218" s="19"/>
      <c r="D218" s="20"/>
      <c r="E218" s="20">
        <v>1</v>
      </c>
      <c r="F218" s="20">
        <v>1</v>
      </c>
      <c r="G218" s="20"/>
      <c r="H218" s="20"/>
      <c r="I218" s="20">
        <v>1</v>
      </c>
      <c r="J218" s="20">
        <v>1</v>
      </c>
      <c r="K218" s="20"/>
      <c r="L218" s="20"/>
      <c r="M218" s="20"/>
      <c r="N218" s="20"/>
      <c r="O218" s="20"/>
      <c r="P218" s="20"/>
      <c r="Q218" s="20">
        <v>1</v>
      </c>
      <c r="R218" s="20"/>
      <c r="S218" s="14">
        <f t="shared" si="43"/>
        <v>5</v>
      </c>
    </row>
    <row r="219" spans="1:19" ht="12">
      <c r="A219" s="71"/>
      <c r="B219" s="21" t="s">
        <v>14</v>
      </c>
      <c r="C219" s="22">
        <f>SUM(C204,C206,C211,C213,C215,C217)</f>
        <v>122</v>
      </c>
      <c r="D219" s="23">
        <f aca="true" t="shared" si="46" ref="D219:R219">SUM(D204,D206,D211,D213,D215,D217)</f>
        <v>330</v>
      </c>
      <c r="E219" s="23">
        <f t="shared" si="46"/>
        <v>289</v>
      </c>
      <c r="F219" s="23">
        <f t="shared" si="46"/>
        <v>291</v>
      </c>
      <c r="G219" s="23">
        <f t="shared" si="46"/>
        <v>184</v>
      </c>
      <c r="H219" s="23">
        <f t="shared" si="46"/>
        <v>128</v>
      </c>
      <c r="I219" s="23">
        <f t="shared" si="46"/>
        <v>158</v>
      </c>
      <c r="J219" s="23">
        <f t="shared" si="46"/>
        <v>129</v>
      </c>
      <c r="K219" s="23">
        <f t="shared" si="46"/>
        <v>120</v>
      </c>
      <c r="L219" s="23">
        <f t="shared" si="46"/>
        <v>158</v>
      </c>
      <c r="M219" s="23">
        <f t="shared" si="46"/>
        <v>228</v>
      </c>
      <c r="N219" s="23">
        <f t="shared" si="46"/>
        <v>289</v>
      </c>
      <c r="O219" s="23">
        <f t="shared" si="46"/>
        <v>162</v>
      </c>
      <c r="P219" s="23">
        <f t="shared" si="46"/>
        <v>124</v>
      </c>
      <c r="Q219" s="23">
        <f t="shared" si="46"/>
        <v>225</v>
      </c>
      <c r="R219" s="23">
        <f t="shared" si="46"/>
        <v>67</v>
      </c>
      <c r="S219" s="24">
        <f t="shared" si="43"/>
        <v>3004</v>
      </c>
    </row>
    <row r="220" spans="1:19" ht="12">
      <c r="A220" s="71"/>
      <c r="B220" s="25" t="s">
        <v>192</v>
      </c>
      <c r="C220" s="26">
        <f>SUM(C203,C205,C207,C212,C214,C216,C218)</f>
        <v>146</v>
      </c>
      <c r="D220" s="27">
        <f aca="true" t="shared" si="47" ref="D220:R220">SUM(D203,D205,D207,D212,D214,D216,D218)</f>
        <v>394</v>
      </c>
      <c r="E220" s="27">
        <f t="shared" si="47"/>
        <v>345</v>
      </c>
      <c r="F220" s="27">
        <f t="shared" si="47"/>
        <v>343</v>
      </c>
      <c r="G220" s="27">
        <f t="shared" si="47"/>
        <v>260</v>
      </c>
      <c r="H220" s="27">
        <f t="shared" si="47"/>
        <v>170</v>
      </c>
      <c r="I220" s="27">
        <f t="shared" si="47"/>
        <v>247</v>
      </c>
      <c r="J220" s="27">
        <f t="shared" si="47"/>
        <v>184</v>
      </c>
      <c r="K220" s="27">
        <f t="shared" si="47"/>
        <v>155</v>
      </c>
      <c r="L220" s="27">
        <f t="shared" si="47"/>
        <v>194</v>
      </c>
      <c r="M220" s="27">
        <f t="shared" si="47"/>
        <v>270</v>
      </c>
      <c r="N220" s="27">
        <f t="shared" si="47"/>
        <v>345</v>
      </c>
      <c r="O220" s="27">
        <f t="shared" si="47"/>
        <v>204</v>
      </c>
      <c r="P220" s="27">
        <f t="shared" si="47"/>
        <v>163</v>
      </c>
      <c r="Q220" s="27">
        <f t="shared" si="47"/>
        <v>310</v>
      </c>
      <c r="R220" s="27">
        <f t="shared" si="47"/>
        <v>91</v>
      </c>
      <c r="S220" s="28">
        <f t="shared" si="43"/>
        <v>3821</v>
      </c>
    </row>
    <row r="221" spans="1:19" ht="12">
      <c r="A221" s="71"/>
      <c r="B221" s="11" t="s">
        <v>15</v>
      </c>
      <c r="C221" s="19">
        <v>2</v>
      </c>
      <c r="D221" s="20">
        <v>4</v>
      </c>
      <c r="E221" s="20">
        <v>8</v>
      </c>
      <c r="F221" s="20">
        <v>3</v>
      </c>
      <c r="G221" s="20">
        <v>7</v>
      </c>
      <c r="H221" s="20">
        <v>4</v>
      </c>
      <c r="I221" s="20">
        <v>10</v>
      </c>
      <c r="J221" s="20">
        <v>5</v>
      </c>
      <c r="K221" s="20">
        <v>3</v>
      </c>
      <c r="L221" s="20">
        <v>4</v>
      </c>
      <c r="M221" s="20">
        <v>4</v>
      </c>
      <c r="N221" s="20">
        <v>1</v>
      </c>
      <c r="O221" s="20">
        <v>2</v>
      </c>
      <c r="P221" s="20"/>
      <c r="Q221" s="20"/>
      <c r="R221" s="20"/>
      <c r="S221" s="14">
        <f t="shared" si="43"/>
        <v>57</v>
      </c>
    </row>
    <row r="222" spans="1:19" ht="12">
      <c r="A222" s="71"/>
      <c r="B222" s="11" t="s">
        <v>16</v>
      </c>
      <c r="C222" s="19">
        <v>3</v>
      </c>
      <c r="D222" s="20">
        <v>4</v>
      </c>
      <c r="E222" s="20">
        <v>8</v>
      </c>
      <c r="F222" s="20">
        <v>3</v>
      </c>
      <c r="G222" s="20">
        <v>7</v>
      </c>
      <c r="H222" s="20">
        <v>4</v>
      </c>
      <c r="I222" s="20">
        <v>12</v>
      </c>
      <c r="J222" s="20">
        <v>5</v>
      </c>
      <c r="K222" s="20">
        <v>3</v>
      </c>
      <c r="L222" s="20">
        <v>4</v>
      </c>
      <c r="M222" s="20">
        <v>5</v>
      </c>
      <c r="N222" s="20">
        <v>1</v>
      </c>
      <c r="O222" s="20">
        <v>2</v>
      </c>
      <c r="P222" s="20"/>
      <c r="Q222" s="20"/>
      <c r="R222" s="20"/>
      <c r="S222" s="14">
        <f t="shared" si="43"/>
        <v>61</v>
      </c>
    </row>
    <row r="223" spans="1:19" ht="12">
      <c r="A223" s="71"/>
      <c r="B223" s="15" t="s">
        <v>17</v>
      </c>
      <c r="C223" s="16"/>
      <c r="D223" s="17">
        <v>1</v>
      </c>
      <c r="E223" s="17">
        <v>14</v>
      </c>
      <c r="F223" s="17">
        <v>10</v>
      </c>
      <c r="G223" s="17">
        <v>6</v>
      </c>
      <c r="H223" s="17">
        <v>9</v>
      </c>
      <c r="I223" s="17">
        <v>4</v>
      </c>
      <c r="J223" s="17">
        <v>7</v>
      </c>
      <c r="K223" s="17">
        <v>15</v>
      </c>
      <c r="L223" s="17">
        <v>4</v>
      </c>
      <c r="M223" s="17">
        <v>2</v>
      </c>
      <c r="N223" s="17">
        <v>1</v>
      </c>
      <c r="O223" s="17"/>
      <c r="P223" s="17">
        <v>3</v>
      </c>
      <c r="Q223" s="17">
        <v>3</v>
      </c>
      <c r="R223" s="17">
        <v>1</v>
      </c>
      <c r="S223" s="18">
        <f t="shared" si="43"/>
        <v>80</v>
      </c>
    </row>
    <row r="224" spans="1:19" ht="12">
      <c r="A224" s="71"/>
      <c r="B224" s="15" t="s">
        <v>18</v>
      </c>
      <c r="C224" s="16"/>
      <c r="D224" s="17">
        <v>1</v>
      </c>
      <c r="E224" s="17">
        <v>18</v>
      </c>
      <c r="F224" s="17">
        <v>12</v>
      </c>
      <c r="G224" s="17">
        <v>9</v>
      </c>
      <c r="H224" s="17">
        <v>18</v>
      </c>
      <c r="I224" s="17">
        <v>5</v>
      </c>
      <c r="J224" s="17">
        <v>7</v>
      </c>
      <c r="K224" s="17">
        <v>16</v>
      </c>
      <c r="L224" s="17">
        <v>4</v>
      </c>
      <c r="M224" s="17">
        <v>5</v>
      </c>
      <c r="N224" s="17">
        <v>1</v>
      </c>
      <c r="O224" s="17"/>
      <c r="P224" s="17">
        <v>3</v>
      </c>
      <c r="Q224" s="17">
        <v>3</v>
      </c>
      <c r="R224" s="17">
        <v>1</v>
      </c>
      <c r="S224" s="18">
        <f t="shared" si="43"/>
        <v>103</v>
      </c>
    </row>
    <row r="225" spans="1:19" ht="12">
      <c r="A225" s="71"/>
      <c r="B225" s="11" t="s">
        <v>77</v>
      </c>
      <c r="C225" s="19"/>
      <c r="D225" s="20"/>
      <c r="E225" s="20"/>
      <c r="F225" s="20"/>
      <c r="G225" s="20"/>
      <c r="H225" s="20"/>
      <c r="I225" s="20"/>
      <c r="J225" s="20"/>
      <c r="K225" s="20"/>
      <c r="L225" s="20"/>
      <c r="M225" s="20"/>
      <c r="N225" s="20"/>
      <c r="O225" s="20"/>
      <c r="P225" s="20"/>
      <c r="Q225" s="20"/>
      <c r="R225" s="20"/>
      <c r="S225" s="14">
        <f t="shared" si="43"/>
        <v>0</v>
      </c>
    </row>
    <row r="226" spans="1:19" ht="12">
      <c r="A226" s="71"/>
      <c r="B226" s="11" t="s">
        <v>78</v>
      </c>
      <c r="C226" s="19"/>
      <c r="D226" s="20"/>
      <c r="E226" s="20"/>
      <c r="F226" s="20"/>
      <c r="G226" s="20"/>
      <c r="H226" s="20"/>
      <c r="I226" s="20"/>
      <c r="J226" s="20"/>
      <c r="K226" s="20"/>
      <c r="L226" s="20"/>
      <c r="M226" s="20"/>
      <c r="N226" s="20"/>
      <c r="O226" s="20"/>
      <c r="P226" s="20"/>
      <c r="Q226" s="20"/>
      <c r="R226" s="20"/>
      <c r="S226" s="14">
        <f t="shared" si="43"/>
        <v>0</v>
      </c>
    </row>
    <row r="227" spans="1:19" ht="12">
      <c r="A227" s="71"/>
      <c r="B227" s="21" t="s">
        <v>79</v>
      </c>
      <c r="C227" s="22">
        <f>SUM(C221,C223,C225)</f>
        <v>2</v>
      </c>
      <c r="D227" s="23">
        <f aca="true" t="shared" si="48" ref="D227:R227">SUM(D221,D223,D225)</f>
        <v>5</v>
      </c>
      <c r="E227" s="23">
        <f t="shared" si="48"/>
        <v>22</v>
      </c>
      <c r="F227" s="23">
        <f t="shared" si="48"/>
        <v>13</v>
      </c>
      <c r="G227" s="23">
        <f t="shared" si="48"/>
        <v>13</v>
      </c>
      <c r="H227" s="23">
        <f t="shared" si="48"/>
        <v>13</v>
      </c>
      <c r="I227" s="23">
        <f t="shared" si="48"/>
        <v>14</v>
      </c>
      <c r="J227" s="23">
        <f t="shared" si="48"/>
        <v>12</v>
      </c>
      <c r="K227" s="23">
        <f t="shared" si="48"/>
        <v>18</v>
      </c>
      <c r="L227" s="23">
        <f t="shared" si="48"/>
        <v>8</v>
      </c>
      <c r="M227" s="23">
        <f t="shared" si="48"/>
        <v>6</v>
      </c>
      <c r="N227" s="23">
        <f t="shared" si="48"/>
        <v>2</v>
      </c>
      <c r="O227" s="23">
        <f t="shared" si="48"/>
        <v>2</v>
      </c>
      <c r="P227" s="23">
        <f t="shared" si="48"/>
        <v>3</v>
      </c>
      <c r="Q227" s="23">
        <f t="shared" si="48"/>
        <v>3</v>
      </c>
      <c r="R227" s="23">
        <f t="shared" si="48"/>
        <v>1</v>
      </c>
      <c r="S227" s="24">
        <f t="shared" si="43"/>
        <v>137</v>
      </c>
    </row>
    <row r="228" spans="1:19" ht="12">
      <c r="A228" s="71"/>
      <c r="B228" s="25" t="s">
        <v>193</v>
      </c>
      <c r="C228" s="26">
        <f>SUM(C222,C224,C226)</f>
        <v>3</v>
      </c>
      <c r="D228" s="27">
        <f aca="true" t="shared" si="49" ref="D228:R228">SUM(D222,D224,D226)</f>
        <v>5</v>
      </c>
      <c r="E228" s="27">
        <f t="shared" si="49"/>
        <v>26</v>
      </c>
      <c r="F228" s="27">
        <f t="shared" si="49"/>
        <v>15</v>
      </c>
      <c r="G228" s="27">
        <f t="shared" si="49"/>
        <v>16</v>
      </c>
      <c r="H228" s="27">
        <f t="shared" si="49"/>
        <v>22</v>
      </c>
      <c r="I228" s="27">
        <f t="shared" si="49"/>
        <v>17</v>
      </c>
      <c r="J228" s="27">
        <f t="shared" si="49"/>
        <v>12</v>
      </c>
      <c r="K228" s="27">
        <f t="shared" si="49"/>
        <v>19</v>
      </c>
      <c r="L228" s="27">
        <f t="shared" si="49"/>
        <v>8</v>
      </c>
      <c r="M228" s="27">
        <f t="shared" si="49"/>
        <v>10</v>
      </c>
      <c r="N228" s="27">
        <f t="shared" si="49"/>
        <v>2</v>
      </c>
      <c r="O228" s="27">
        <f t="shared" si="49"/>
        <v>2</v>
      </c>
      <c r="P228" s="27">
        <f t="shared" si="49"/>
        <v>3</v>
      </c>
      <c r="Q228" s="27">
        <f t="shared" si="49"/>
        <v>3</v>
      </c>
      <c r="R228" s="27">
        <f t="shared" si="49"/>
        <v>1</v>
      </c>
      <c r="S228" s="28">
        <f t="shared" si="43"/>
        <v>164</v>
      </c>
    </row>
    <row r="229" spans="1:19" ht="12">
      <c r="A229" s="71"/>
      <c r="B229" s="21" t="s">
        <v>19</v>
      </c>
      <c r="C229" s="22">
        <f>SUM(C219,C227)</f>
        <v>124</v>
      </c>
      <c r="D229" s="23">
        <f aca="true" t="shared" si="50" ref="D229:R229">SUM(D219,D227)</f>
        <v>335</v>
      </c>
      <c r="E229" s="23">
        <f t="shared" si="50"/>
        <v>311</v>
      </c>
      <c r="F229" s="23">
        <f t="shared" si="50"/>
        <v>304</v>
      </c>
      <c r="G229" s="23">
        <f t="shared" si="50"/>
        <v>197</v>
      </c>
      <c r="H229" s="23">
        <f t="shared" si="50"/>
        <v>141</v>
      </c>
      <c r="I229" s="23">
        <f t="shared" si="50"/>
        <v>172</v>
      </c>
      <c r="J229" s="23">
        <f t="shared" si="50"/>
        <v>141</v>
      </c>
      <c r="K229" s="23">
        <f t="shared" si="50"/>
        <v>138</v>
      </c>
      <c r="L229" s="23">
        <f t="shared" si="50"/>
        <v>166</v>
      </c>
      <c r="M229" s="23">
        <f t="shared" si="50"/>
        <v>234</v>
      </c>
      <c r="N229" s="23">
        <f t="shared" si="50"/>
        <v>291</v>
      </c>
      <c r="O229" s="23">
        <f t="shared" si="50"/>
        <v>164</v>
      </c>
      <c r="P229" s="23">
        <f t="shared" si="50"/>
        <v>127</v>
      </c>
      <c r="Q229" s="23">
        <f t="shared" si="50"/>
        <v>228</v>
      </c>
      <c r="R229" s="23">
        <f t="shared" si="50"/>
        <v>68</v>
      </c>
      <c r="S229" s="24">
        <f t="shared" si="43"/>
        <v>3141</v>
      </c>
    </row>
    <row r="230" spans="1:19" ht="12">
      <c r="A230" s="72"/>
      <c r="B230" s="25" t="s">
        <v>20</v>
      </c>
      <c r="C230" s="26">
        <f>SUM(C220,C228)</f>
        <v>149</v>
      </c>
      <c r="D230" s="27">
        <f aca="true" t="shared" si="51" ref="D230:R230">SUM(D220,D228)</f>
        <v>399</v>
      </c>
      <c r="E230" s="27">
        <f t="shared" si="51"/>
        <v>371</v>
      </c>
      <c r="F230" s="27">
        <f t="shared" si="51"/>
        <v>358</v>
      </c>
      <c r="G230" s="27">
        <f t="shared" si="51"/>
        <v>276</v>
      </c>
      <c r="H230" s="27">
        <f t="shared" si="51"/>
        <v>192</v>
      </c>
      <c r="I230" s="27">
        <f t="shared" si="51"/>
        <v>264</v>
      </c>
      <c r="J230" s="27">
        <f t="shared" si="51"/>
        <v>196</v>
      </c>
      <c r="K230" s="27">
        <f t="shared" si="51"/>
        <v>174</v>
      </c>
      <c r="L230" s="27">
        <f t="shared" si="51"/>
        <v>202</v>
      </c>
      <c r="M230" s="27">
        <f t="shared" si="51"/>
        <v>280</v>
      </c>
      <c r="N230" s="27">
        <f t="shared" si="51"/>
        <v>347</v>
      </c>
      <c r="O230" s="27">
        <f t="shared" si="51"/>
        <v>206</v>
      </c>
      <c r="P230" s="27">
        <f t="shared" si="51"/>
        <v>166</v>
      </c>
      <c r="Q230" s="27">
        <f t="shared" si="51"/>
        <v>313</v>
      </c>
      <c r="R230" s="27">
        <f t="shared" si="51"/>
        <v>92</v>
      </c>
      <c r="S230" s="28">
        <f t="shared" si="43"/>
        <v>3985</v>
      </c>
    </row>
    <row r="231" spans="1:19" ht="12">
      <c r="A231" s="70" t="s">
        <v>97</v>
      </c>
      <c r="B231" s="11" t="s">
        <v>5</v>
      </c>
      <c r="C231" s="12">
        <v>22</v>
      </c>
      <c r="D231" s="13">
        <v>20</v>
      </c>
      <c r="E231" s="13">
        <v>12</v>
      </c>
      <c r="F231" s="13">
        <v>8</v>
      </c>
      <c r="G231" s="13">
        <v>6</v>
      </c>
      <c r="H231" s="13">
        <v>6</v>
      </c>
      <c r="I231" s="13">
        <v>15</v>
      </c>
      <c r="J231" s="13">
        <v>10</v>
      </c>
      <c r="K231" s="13">
        <v>10</v>
      </c>
      <c r="L231" s="13">
        <v>5</v>
      </c>
      <c r="M231" s="13">
        <v>6</v>
      </c>
      <c r="N231" s="13">
        <v>7</v>
      </c>
      <c r="O231" s="13">
        <v>2</v>
      </c>
      <c r="P231" s="13">
        <v>2</v>
      </c>
      <c r="Q231" s="13">
        <v>9</v>
      </c>
      <c r="R231" s="13"/>
      <c r="S231" s="14">
        <f t="shared" si="43"/>
        <v>140</v>
      </c>
    </row>
    <row r="232" spans="1:19" ht="12">
      <c r="A232" s="71"/>
      <c r="B232" s="15" t="s">
        <v>6</v>
      </c>
      <c r="C232" s="16">
        <v>6</v>
      </c>
      <c r="D232" s="17">
        <v>21</v>
      </c>
      <c r="E232" s="17">
        <v>27</v>
      </c>
      <c r="F232" s="17">
        <v>25</v>
      </c>
      <c r="G232" s="17">
        <v>22</v>
      </c>
      <c r="H232" s="17">
        <v>13</v>
      </c>
      <c r="I232" s="17">
        <v>14</v>
      </c>
      <c r="J232" s="17">
        <v>6</v>
      </c>
      <c r="K232" s="17">
        <v>7</v>
      </c>
      <c r="L232" s="17">
        <v>4</v>
      </c>
      <c r="M232" s="17">
        <v>6</v>
      </c>
      <c r="N232" s="17">
        <v>6</v>
      </c>
      <c r="O232" s="17">
        <v>2</v>
      </c>
      <c r="P232" s="17">
        <v>2</v>
      </c>
      <c r="Q232" s="17"/>
      <c r="R232" s="17">
        <v>1</v>
      </c>
      <c r="S232" s="18">
        <f t="shared" si="43"/>
        <v>162</v>
      </c>
    </row>
    <row r="233" spans="1:19" ht="12">
      <c r="A233" s="71"/>
      <c r="B233" s="15" t="s">
        <v>7</v>
      </c>
      <c r="C233" s="16">
        <v>6</v>
      </c>
      <c r="D233" s="17">
        <v>21</v>
      </c>
      <c r="E233" s="17">
        <v>27</v>
      </c>
      <c r="F233" s="17">
        <v>25</v>
      </c>
      <c r="G233" s="17">
        <v>22</v>
      </c>
      <c r="H233" s="17">
        <v>13</v>
      </c>
      <c r="I233" s="17">
        <v>14</v>
      </c>
      <c r="J233" s="17">
        <v>6</v>
      </c>
      <c r="K233" s="17">
        <v>7</v>
      </c>
      <c r="L233" s="17">
        <v>4</v>
      </c>
      <c r="M233" s="17">
        <v>6</v>
      </c>
      <c r="N233" s="17">
        <v>6</v>
      </c>
      <c r="O233" s="17">
        <v>2</v>
      </c>
      <c r="P233" s="17">
        <v>2</v>
      </c>
      <c r="Q233" s="17"/>
      <c r="R233" s="17">
        <v>1</v>
      </c>
      <c r="S233" s="18">
        <f t="shared" si="43"/>
        <v>162</v>
      </c>
    </row>
    <row r="234" spans="1:19" ht="12">
      <c r="A234" s="71"/>
      <c r="B234" s="11" t="s">
        <v>72</v>
      </c>
      <c r="C234" s="19">
        <v>9</v>
      </c>
      <c r="D234" s="20">
        <v>5</v>
      </c>
      <c r="E234" s="20">
        <v>3</v>
      </c>
      <c r="F234" s="20">
        <v>6</v>
      </c>
      <c r="G234" s="20">
        <v>5</v>
      </c>
      <c r="H234" s="20">
        <v>3</v>
      </c>
      <c r="I234" s="20">
        <v>5</v>
      </c>
      <c r="J234" s="20">
        <v>2</v>
      </c>
      <c r="K234" s="20">
        <v>2</v>
      </c>
      <c r="L234" s="20"/>
      <c r="M234" s="20">
        <v>2</v>
      </c>
      <c r="N234" s="20">
        <v>3</v>
      </c>
      <c r="O234" s="20">
        <v>3</v>
      </c>
      <c r="P234" s="20">
        <v>1</v>
      </c>
      <c r="Q234" s="20">
        <v>1</v>
      </c>
      <c r="R234" s="20"/>
      <c r="S234" s="14">
        <f t="shared" si="43"/>
        <v>50</v>
      </c>
    </row>
    <row r="235" spans="1:19" ht="12">
      <c r="A235" s="71"/>
      <c r="B235" s="11" t="s">
        <v>73</v>
      </c>
      <c r="C235" s="19">
        <v>9</v>
      </c>
      <c r="D235" s="20">
        <v>5</v>
      </c>
      <c r="E235" s="20">
        <v>3</v>
      </c>
      <c r="F235" s="20">
        <v>6</v>
      </c>
      <c r="G235" s="20">
        <v>6</v>
      </c>
      <c r="H235" s="20">
        <v>3</v>
      </c>
      <c r="I235" s="20">
        <v>6</v>
      </c>
      <c r="J235" s="20">
        <v>2</v>
      </c>
      <c r="K235" s="20">
        <v>2</v>
      </c>
      <c r="L235" s="20"/>
      <c r="M235" s="20">
        <v>2</v>
      </c>
      <c r="N235" s="20">
        <v>3</v>
      </c>
      <c r="O235" s="20">
        <v>3</v>
      </c>
      <c r="P235" s="20">
        <v>1</v>
      </c>
      <c r="Q235" s="20">
        <v>1</v>
      </c>
      <c r="R235" s="20"/>
      <c r="S235" s="14">
        <f t="shared" si="43"/>
        <v>52</v>
      </c>
    </row>
    <row r="236" spans="1:19" ht="12">
      <c r="A236" s="71"/>
      <c r="B236" s="15" t="s">
        <v>87</v>
      </c>
      <c r="C236" s="16">
        <v>485</v>
      </c>
      <c r="D236" s="17">
        <v>635</v>
      </c>
      <c r="E236" s="17">
        <v>596</v>
      </c>
      <c r="F236" s="17">
        <v>542</v>
      </c>
      <c r="G236" s="17">
        <v>487</v>
      </c>
      <c r="H236" s="17">
        <v>347</v>
      </c>
      <c r="I236" s="17">
        <v>385</v>
      </c>
      <c r="J236" s="17">
        <v>383</v>
      </c>
      <c r="K236" s="17">
        <v>290</v>
      </c>
      <c r="L236" s="17">
        <v>277</v>
      </c>
      <c r="M236" s="17">
        <v>262</v>
      </c>
      <c r="N236" s="17">
        <v>248</v>
      </c>
      <c r="O236" s="17">
        <v>353</v>
      </c>
      <c r="P236" s="17">
        <v>139</v>
      </c>
      <c r="Q236" s="17">
        <v>100</v>
      </c>
      <c r="R236" s="17">
        <v>72</v>
      </c>
      <c r="S236" s="18">
        <f t="shared" si="43"/>
        <v>5601</v>
      </c>
    </row>
    <row r="237" spans="1:19" ht="12">
      <c r="A237" s="71"/>
      <c r="B237" s="15" t="s">
        <v>88</v>
      </c>
      <c r="C237" s="16">
        <v>66</v>
      </c>
      <c r="D237" s="17">
        <v>129</v>
      </c>
      <c r="E237" s="17">
        <v>209</v>
      </c>
      <c r="F237" s="17">
        <v>211</v>
      </c>
      <c r="G237" s="17">
        <v>210</v>
      </c>
      <c r="H237" s="17">
        <v>133</v>
      </c>
      <c r="I237" s="17">
        <v>164</v>
      </c>
      <c r="J237" s="17">
        <v>168</v>
      </c>
      <c r="K237" s="17">
        <v>118</v>
      </c>
      <c r="L237" s="17">
        <v>103</v>
      </c>
      <c r="M237" s="17">
        <v>57</v>
      </c>
      <c r="N237" s="17">
        <v>64</v>
      </c>
      <c r="O237" s="17">
        <v>74</v>
      </c>
      <c r="P237" s="17">
        <v>44</v>
      </c>
      <c r="Q237" s="17">
        <v>55</v>
      </c>
      <c r="R237" s="17">
        <v>32</v>
      </c>
      <c r="S237" s="18">
        <f t="shared" si="43"/>
        <v>1837</v>
      </c>
    </row>
    <row r="238" spans="1:19" ht="12">
      <c r="A238" s="71"/>
      <c r="B238" s="15" t="s">
        <v>89</v>
      </c>
      <c r="C238" s="16">
        <v>137</v>
      </c>
      <c r="D238" s="17">
        <v>274</v>
      </c>
      <c r="E238" s="17">
        <v>447</v>
      </c>
      <c r="F238" s="17">
        <v>453</v>
      </c>
      <c r="G238" s="17">
        <v>446</v>
      </c>
      <c r="H238" s="17">
        <v>285</v>
      </c>
      <c r="I238" s="17">
        <v>356</v>
      </c>
      <c r="J238" s="17">
        <v>367</v>
      </c>
      <c r="K238" s="17">
        <v>252</v>
      </c>
      <c r="L238" s="17">
        <v>223</v>
      </c>
      <c r="M238" s="17">
        <v>123</v>
      </c>
      <c r="N238" s="17">
        <v>148</v>
      </c>
      <c r="O238" s="17">
        <v>153</v>
      </c>
      <c r="P238" s="17">
        <v>91</v>
      </c>
      <c r="Q238" s="17">
        <v>128</v>
      </c>
      <c r="R238" s="17">
        <v>77</v>
      </c>
      <c r="S238" s="18">
        <f t="shared" si="43"/>
        <v>3960</v>
      </c>
    </row>
    <row r="239" spans="1:19" ht="12">
      <c r="A239" s="71"/>
      <c r="B239" s="15" t="s">
        <v>8</v>
      </c>
      <c r="C239" s="16">
        <v>551</v>
      </c>
      <c r="D239" s="17">
        <v>764</v>
      </c>
      <c r="E239" s="17">
        <v>805</v>
      </c>
      <c r="F239" s="17">
        <v>753</v>
      </c>
      <c r="G239" s="17">
        <v>697</v>
      </c>
      <c r="H239" s="17">
        <v>480</v>
      </c>
      <c r="I239" s="17">
        <v>549</v>
      </c>
      <c r="J239" s="17">
        <v>551</v>
      </c>
      <c r="K239" s="17">
        <v>408</v>
      </c>
      <c r="L239" s="17">
        <v>380</v>
      </c>
      <c r="M239" s="17">
        <v>319</v>
      </c>
      <c r="N239" s="17">
        <v>312</v>
      </c>
      <c r="O239" s="17">
        <v>427</v>
      </c>
      <c r="P239" s="17">
        <v>183</v>
      </c>
      <c r="Q239" s="17">
        <v>155</v>
      </c>
      <c r="R239" s="17">
        <v>104</v>
      </c>
      <c r="S239" s="18">
        <f t="shared" si="43"/>
        <v>7438</v>
      </c>
    </row>
    <row r="240" spans="1:19" ht="12">
      <c r="A240" s="71"/>
      <c r="B240" s="15" t="s">
        <v>9</v>
      </c>
      <c r="C240" s="16">
        <v>622</v>
      </c>
      <c r="D240" s="17">
        <v>909</v>
      </c>
      <c r="E240" s="17">
        <v>1043</v>
      </c>
      <c r="F240" s="17">
        <v>995</v>
      </c>
      <c r="G240" s="17">
        <v>933</v>
      </c>
      <c r="H240" s="17">
        <v>632</v>
      </c>
      <c r="I240" s="17">
        <v>741</v>
      </c>
      <c r="J240" s="17">
        <v>750</v>
      </c>
      <c r="K240" s="17">
        <v>542</v>
      </c>
      <c r="L240" s="17">
        <v>500</v>
      </c>
      <c r="M240" s="17">
        <v>385</v>
      </c>
      <c r="N240" s="17">
        <v>396</v>
      </c>
      <c r="O240" s="17">
        <v>506</v>
      </c>
      <c r="P240" s="17">
        <v>230</v>
      </c>
      <c r="Q240" s="17">
        <v>228</v>
      </c>
      <c r="R240" s="17">
        <v>149</v>
      </c>
      <c r="S240" s="18">
        <f t="shared" si="43"/>
        <v>9561</v>
      </c>
    </row>
    <row r="241" spans="1:19" ht="12">
      <c r="A241" s="71"/>
      <c r="B241" s="11" t="s">
        <v>10</v>
      </c>
      <c r="C241" s="19">
        <v>2</v>
      </c>
      <c r="D241" s="20">
        <v>7</v>
      </c>
      <c r="E241" s="20"/>
      <c r="F241" s="20"/>
      <c r="G241" s="20"/>
      <c r="H241" s="20"/>
      <c r="I241" s="20"/>
      <c r="J241" s="20"/>
      <c r="K241" s="20"/>
      <c r="L241" s="20"/>
      <c r="M241" s="20"/>
      <c r="N241" s="20"/>
      <c r="O241" s="20"/>
      <c r="P241" s="20"/>
      <c r="Q241" s="20"/>
      <c r="R241" s="20"/>
      <c r="S241" s="14">
        <f t="shared" si="43"/>
        <v>9</v>
      </c>
    </row>
    <row r="242" spans="1:19" ht="12">
      <c r="A242" s="71"/>
      <c r="B242" s="11" t="s">
        <v>11</v>
      </c>
      <c r="C242" s="19">
        <v>14</v>
      </c>
      <c r="D242" s="20">
        <v>40</v>
      </c>
      <c r="E242" s="20"/>
      <c r="F242" s="20"/>
      <c r="G242" s="20"/>
      <c r="H242" s="20"/>
      <c r="I242" s="20"/>
      <c r="J242" s="20"/>
      <c r="K242" s="20"/>
      <c r="L242" s="20"/>
      <c r="M242" s="20"/>
      <c r="N242" s="20"/>
      <c r="O242" s="20"/>
      <c r="P242" s="20"/>
      <c r="Q242" s="20"/>
      <c r="R242" s="20"/>
      <c r="S242" s="14">
        <f t="shared" si="43"/>
        <v>54</v>
      </c>
    </row>
    <row r="243" spans="1:19" ht="12">
      <c r="A243" s="71"/>
      <c r="B243" s="15" t="s">
        <v>74</v>
      </c>
      <c r="C243" s="16"/>
      <c r="D243" s="17"/>
      <c r="E243" s="17"/>
      <c r="F243" s="17"/>
      <c r="G243" s="17"/>
      <c r="H243" s="17"/>
      <c r="I243" s="17"/>
      <c r="J243" s="17"/>
      <c r="K243" s="17"/>
      <c r="L243" s="17"/>
      <c r="M243" s="17"/>
      <c r="N243" s="17"/>
      <c r="O243" s="17"/>
      <c r="P243" s="17"/>
      <c r="Q243" s="17"/>
      <c r="R243" s="17"/>
      <c r="S243" s="18">
        <f t="shared" si="43"/>
        <v>0</v>
      </c>
    </row>
    <row r="244" spans="1:19" ht="12">
      <c r="A244" s="71"/>
      <c r="B244" s="15" t="s">
        <v>75</v>
      </c>
      <c r="C244" s="16"/>
      <c r="D244" s="17"/>
      <c r="E244" s="17"/>
      <c r="F244" s="17"/>
      <c r="G244" s="17"/>
      <c r="H244" s="17"/>
      <c r="I244" s="17"/>
      <c r="J244" s="17"/>
      <c r="K244" s="17"/>
      <c r="L244" s="17"/>
      <c r="M244" s="17"/>
      <c r="N244" s="17"/>
      <c r="O244" s="17"/>
      <c r="P244" s="17"/>
      <c r="Q244" s="17"/>
      <c r="R244" s="17"/>
      <c r="S244" s="18">
        <f t="shared" si="43"/>
        <v>0</v>
      </c>
    </row>
    <row r="245" spans="1:19" ht="12">
      <c r="A245" s="71"/>
      <c r="B245" s="11" t="s">
        <v>12</v>
      </c>
      <c r="C245" s="19"/>
      <c r="D245" s="20"/>
      <c r="E245" s="20"/>
      <c r="F245" s="20"/>
      <c r="G245" s="20"/>
      <c r="H245" s="20"/>
      <c r="I245" s="20"/>
      <c r="J245" s="20"/>
      <c r="K245" s="20"/>
      <c r="L245" s="20"/>
      <c r="M245" s="20"/>
      <c r="N245" s="20"/>
      <c r="O245" s="20"/>
      <c r="P245" s="20"/>
      <c r="Q245" s="20"/>
      <c r="R245" s="20"/>
      <c r="S245" s="14">
        <f t="shared" si="43"/>
        <v>0</v>
      </c>
    </row>
    <row r="246" spans="1:19" ht="12">
      <c r="A246" s="71"/>
      <c r="B246" s="11" t="s">
        <v>13</v>
      </c>
      <c r="C246" s="19"/>
      <c r="D246" s="20"/>
      <c r="E246" s="20"/>
      <c r="F246" s="20"/>
      <c r="G246" s="20"/>
      <c r="H246" s="20"/>
      <c r="I246" s="20"/>
      <c r="J246" s="20"/>
      <c r="K246" s="20"/>
      <c r="L246" s="20"/>
      <c r="M246" s="20"/>
      <c r="N246" s="20"/>
      <c r="O246" s="20"/>
      <c r="P246" s="20"/>
      <c r="Q246" s="20"/>
      <c r="R246" s="20"/>
      <c r="S246" s="14">
        <f t="shared" si="43"/>
        <v>0</v>
      </c>
    </row>
    <row r="247" spans="1:19" ht="12">
      <c r="A247" s="71"/>
      <c r="B247" s="21" t="s">
        <v>14</v>
      </c>
      <c r="C247" s="22">
        <f>SUM(C232,C234,C239,C241,C243,C245)</f>
        <v>568</v>
      </c>
      <c r="D247" s="23">
        <f aca="true" t="shared" si="52" ref="D247:R247">SUM(D232,D234,D239,D241,D243,D245)</f>
        <v>797</v>
      </c>
      <c r="E247" s="23">
        <f t="shared" si="52"/>
        <v>835</v>
      </c>
      <c r="F247" s="23">
        <f t="shared" si="52"/>
        <v>784</v>
      </c>
      <c r="G247" s="23">
        <f t="shared" si="52"/>
        <v>724</v>
      </c>
      <c r="H247" s="23">
        <f t="shared" si="52"/>
        <v>496</v>
      </c>
      <c r="I247" s="23">
        <f t="shared" si="52"/>
        <v>568</v>
      </c>
      <c r="J247" s="23">
        <f t="shared" si="52"/>
        <v>559</v>
      </c>
      <c r="K247" s="23">
        <f t="shared" si="52"/>
        <v>417</v>
      </c>
      <c r="L247" s="23">
        <f t="shared" si="52"/>
        <v>384</v>
      </c>
      <c r="M247" s="23">
        <f t="shared" si="52"/>
        <v>327</v>
      </c>
      <c r="N247" s="23">
        <f t="shared" si="52"/>
        <v>321</v>
      </c>
      <c r="O247" s="23">
        <f t="shared" si="52"/>
        <v>432</v>
      </c>
      <c r="P247" s="23">
        <f t="shared" si="52"/>
        <v>186</v>
      </c>
      <c r="Q247" s="23">
        <f t="shared" si="52"/>
        <v>156</v>
      </c>
      <c r="R247" s="23">
        <f t="shared" si="52"/>
        <v>105</v>
      </c>
      <c r="S247" s="24">
        <f t="shared" si="43"/>
        <v>7659</v>
      </c>
    </row>
    <row r="248" spans="1:19" ht="12">
      <c r="A248" s="71"/>
      <c r="B248" s="25" t="s">
        <v>192</v>
      </c>
      <c r="C248" s="26">
        <f>SUM(C231,C233,C235,C240,C242,C244,C246)</f>
        <v>673</v>
      </c>
      <c r="D248" s="27">
        <f aca="true" t="shared" si="53" ref="D248:R248">SUM(D231,D233,D235,D240,D242,D244,D246)</f>
        <v>995</v>
      </c>
      <c r="E248" s="27">
        <f t="shared" si="53"/>
        <v>1085</v>
      </c>
      <c r="F248" s="27">
        <f t="shared" si="53"/>
        <v>1034</v>
      </c>
      <c r="G248" s="27">
        <f t="shared" si="53"/>
        <v>967</v>
      </c>
      <c r="H248" s="27">
        <f t="shared" si="53"/>
        <v>654</v>
      </c>
      <c r="I248" s="27">
        <f t="shared" si="53"/>
        <v>776</v>
      </c>
      <c r="J248" s="27">
        <f t="shared" si="53"/>
        <v>768</v>
      </c>
      <c r="K248" s="27">
        <f t="shared" si="53"/>
        <v>561</v>
      </c>
      <c r="L248" s="27">
        <f t="shared" si="53"/>
        <v>509</v>
      </c>
      <c r="M248" s="27">
        <f t="shared" si="53"/>
        <v>399</v>
      </c>
      <c r="N248" s="27">
        <f t="shared" si="53"/>
        <v>412</v>
      </c>
      <c r="O248" s="27">
        <f t="shared" si="53"/>
        <v>513</v>
      </c>
      <c r="P248" s="27">
        <f t="shared" si="53"/>
        <v>235</v>
      </c>
      <c r="Q248" s="27">
        <f t="shared" si="53"/>
        <v>238</v>
      </c>
      <c r="R248" s="27">
        <f t="shared" si="53"/>
        <v>150</v>
      </c>
      <c r="S248" s="28">
        <f t="shared" si="43"/>
        <v>9969</v>
      </c>
    </row>
    <row r="249" spans="1:19" ht="12">
      <c r="A249" s="71"/>
      <c r="B249" s="11" t="s">
        <v>15</v>
      </c>
      <c r="C249" s="19">
        <v>20</v>
      </c>
      <c r="D249" s="20">
        <v>16</v>
      </c>
      <c r="E249" s="20">
        <v>25</v>
      </c>
      <c r="F249" s="20">
        <v>21</v>
      </c>
      <c r="G249" s="20">
        <v>18</v>
      </c>
      <c r="H249" s="20">
        <v>23</v>
      </c>
      <c r="I249" s="20">
        <v>6</v>
      </c>
      <c r="J249" s="20">
        <v>21</v>
      </c>
      <c r="K249" s="20">
        <v>15</v>
      </c>
      <c r="L249" s="20">
        <v>14</v>
      </c>
      <c r="M249" s="20">
        <v>3</v>
      </c>
      <c r="N249" s="20">
        <v>2</v>
      </c>
      <c r="O249" s="20">
        <v>2</v>
      </c>
      <c r="P249" s="20">
        <v>4</v>
      </c>
      <c r="Q249" s="20">
        <v>4</v>
      </c>
      <c r="R249" s="20">
        <v>2</v>
      </c>
      <c r="S249" s="14">
        <f t="shared" si="43"/>
        <v>196</v>
      </c>
    </row>
    <row r="250" spans="1:19" ht="12">
      <c r="A250" s="71"/>
      <c r="B250" s="11" t="s">
        <v>16</v>
      </c>
      <c r="C250" s="19">
        <v>21</v>
      </c>
      <c r="D250" s="20">
        <v>20</v>
      </c>
      <c r="E250" s="20">
        <v>30</v>
      </c>
      <c r="F250" s="20">
        <v>23</v>
      </c>
      <c r="G250" s="20">
        <v>20</v>
      </c>
      <c r="H250" s="20">
        <v>27</v>
      </c>
      <c r="I250" s="20">
        <v>12</v>
      </c>
      <c r="J250" s="20">
        <v>26</v>
      </c>
      <c r="K250" s="20">
        <v>17</v>
      </c>
      <c r="L250" s="20">
        <v>18</v>
      </c>
      <c r="M250" s="20">
        <v>4</v>
      </c>
      <c r="N250" s="20">
        <v>2</v>
      </c>
      <c r="O250" s="20">
        <v>2</v>
      </c>
      <c r="P250" s="20">
        <v>4</v>
      </c>
      <c r="Q250" s="20">
        <v>6</v>
      </c>
      <c r="R250" s="20">
        <v>2</v>
      </c>
      <c r="S250" s="14">
        <f t="shared" si="43"/>
        <v>234</v>
      </c>
    </row>
    <row r="251" spans="1:19" ht="12">
      <c r="A251" s="71"/>
      <c r="B251" s="15" t="s">
        <v>17</v>
      </c>
      <c r="C251" s="16">
        <v>2</v>
      </c>
      <c r="D251" s="17">
        <v>5</v>
      </c>
      <c r="E251" s="17">
        <v>4</v>
      </c>
      <c r="F251" s="17">
        <v>6</v>
      </c>
      <c r="G251" s="17">
        <v>7</v>
      </c>
      <c r="H251" s="17">
        <v>9</v>
      </c>
      <c r="I251" s="17">
        <v>1</v>
      </c>
      <c r="J251" s="17">
        <v>7</v>
      </c>
      <c r="K251" s="17">
        <v>7</v>
      </c>
      <c r="L251" s="17">
        <v>1</v>
      </c>
      <c r="M251" s="17">
        <v>2</v>
      </c>
      <c r="N251" s="17">
        <v>2</v>
      </c>
      <c r="O251" s="17"/>
      <c r="P251" s="17">
        <v>1</v>
      </c>
      <c r="Q251" s="17"/>
      <c r="R251" s="17"/>
      <c r="S251" s="18">
        <f t="shared" si="43"/>
        <v>54</v>
      </c>
    </row>
    <row r="252" spans="1:19" ht="12">
      <c r="A252" s="71"/>
      <c r="B252" s="15" t="s">
        <v>18</v>
      </c>
      <c r="C252" s="16">
        <v>2</v>
      </c>
      <c r="D252" s="17">
        <v>6</v>
      </c>
      <c r="E252" s="17">
        <v>5</v>
      </c>
      <c r="F252" s="17">
        <v>9</v>
      </c>
      <c r="G252" s="17">
        <v>8</v>
      </c>
      <c r="H252" s="17">
        <v>13</v>
      </c>
      <c r="I252" s="17">
        <v>2</v>
      </c>
      <c r="J252" s="17">
        <v>7</v>
      </c>
      <c r="K252" s="17">
        <v>8</v>
      </c>
      <c r="L252" s="17">
        <v>1</v>
      </c>
      <c r="M252" s="17">
        <v>2</v>
      </c>
      <c r="N252" s="17">
        <v>2</v>
      </c>
      <c r="O252" s="17"/>
      <c r="P252" s="17">
        <v>3</v>
      </c>
      <c r="Q252" s="17"/>
      <c r="R252" s="17"/>
      <c r="S252" s="18">
        <f t="shared" si="43"/>
        <v>68</v>
      </c>
    </row>
    <row r="253" spans="1:19" ht="12">
      <c r="A253" s="71"/>
      <c r="B253" s="11" t="s">
        <v>77</v>
      </c>
      <c r="C253" s="19"/>
      <c r="D253" s="20"/>
      <c r="E253" s="20"/>
      <c r="F253" s="20"/>
      <c r="G253" s="20"/>
      <c r="H253" s="20"/>
      <c r="I253" s="20"/>
      <c r="J253" s="20"/>
      <c r="K253" s="20"/>
      <c r="L253" s="20"/>
      <c r="M253" s="20"/>
      <c r="N253" s="20"/>
      <c r="O253" s="20"/>
      <c r="P253" s="20"/>
      <c r="Q253" s="20"/>
      <c r="R253" s="20"/>
      <c r="S253" s="14">
        <f t="shared" si="43"/>
        <v>0</v>
      </c>
    </row>
    <row r="254" spans="1:19" ht="12">
      <c r="A254" s="71"/>
      <c r="B254" s="11" t="s">
        <v>78</v>
      </c>
      <c r="C254" s="19"/>
      <c r="D254" s="20"/>
      <c r="E254" s="20"/>
      <c r="F254" s="20"/>
      <c r="G254" s="20"/>
      <c r="H254" s="20"/>
      <c r="I254" s="20"/>
      <c r="J254" s="20"/>
      <c r="K254" s="20"/>
      <c r="L254" s="20"/>
      <c r="M254" s="20"/>
      <c r="N254" s="20"/>
      <c r="O254" s="20"/>
      <c r="P254" s="20"/>
      <c r="Q254" s="20"/>
      <c r="R254" s="20"/>
      <c r="S254" s="14">
        <f t="shared" si="43"/>
        <v>0</v>
      </c>
    </row>
    <row r="255" spans="1:19" ht="12">
      <c r="A255" s="71"/>
      <c r="B255" s="21" t="s">
        <v>79</v>
      </c>
      <c r="C255" s="22">
        <f>SUM(C249,C251,C253)</f>
        <v>22</v>
      </c>
      <c r="D255" s="23">
        <f aca="true" t="shared" si="54" ref="D255:R255">SUM(D249,D251,D253)</f>
        <v>21</v>
      </c>
      <c r="E255" s="23">
        <f t="shared" si="54"/>
        <v>29</v>
      </c>
      <c r="F255" s="23">
        <f t="shared" si="54"/>
        <v>27</v>
      </c>
      <c r="G255" s="23">
        <f t="shared" si="54"/>
        <v>25</v>
      </c>
      <c r="H255" s="23">
        <f t="shared" si="54"/>
        <v>32</v>
      </c>
      <c r="I255" s="23">
        <f t="shared" si="54"/>
        <v>7</v>
      </c>
      <c r="J255" s="23">
        <f t="shared" si="54"/>
        <v>28</v>
      </c>
      <c r="K255" s="23">
        <f t="shared" si="54"/>
        <v>22</v>
      </c>
      <c r="L255" s="23">
        <f t="shared" si="54"/>
        <v>15</v>
      </c>
      <c r="M255" s="23">
        <f t="shared" si="54"/>
        <v>5</v>
      </c>
      <c r="N255" s="23">
        <f t="shared" si="54"/>
        <v>4</v>
      </c>
      <c r="O255" s="23">
        <f t="shared" si="54"/>
        <v>2</v>
      </c>
      <c r="P255" s="23">
        <f t="shared" si="54"/>
        <v>5</v>
      </c>
      <c r="Q255" s="23">
        <f t="shared" si="54"/>
        <v>4</v>
      </c>
      <c r="R255" s="23">
        <f t="shared" si="54"/>
        <v>2</v>
      </c>
      <c r="S255" s="24">
        <f t="shared" si="43"/>
        <v>250</v>
      </c>
    </row>
    <row r="256" spans="1:19" ht="12">
      <c r="A256" s="71"/>
      <c r="B256" s="25" t="s">
        <v>193</v>
      </c>
      <c r="C256" s="26">
        <f>SUM(C250,C252,C254)</f>
        <v>23</v>
      </c>
      <c r="D256" s="27">
        <f aca="true" t="shared" si="55" ref="D256:R256">SUM(D250,D252,D254)</f>
        <v>26</v>
      </c>
      <c r="E256" s="27">
        <f t="shared" si="55"/>
        <v>35</v>
      </c>
      <c r="F256" s="27">
        <f t="shared" si="55"/>
        <v>32</v>
      </c>
      <c r="G256" s="27">
        <f t="shared" si="55"/>
        <v>28</v>
      </c>
      <c r="H256" s="27">
        <f t="shared" si="55"/>
        <v>40</v>
      </c>
      <c r="I256" s="27">
        <f t="shared" si="55"/>
        <v>14</v>
      </c>
      <c r="J256" s="27">
        <f t="shared" si="55"/>
        <v>33</v>
      </c>
      <c r="K256" s="27">
        <f t="shared" si="55"/>
        <v>25</v>
      </c>
      <c r="L256" s="27">
        <f t="shared" si="55"/>
        <v>19</v>
      </c>
      <c r="M256" s="27">
        <f t="shared" si="55"/>
        <v>6</v>
      </c>
      <c r="N256" s="27">
        <f t="shared" si="55"/>
        <v>4</v>
      </c>
      <c r="O256" s="27">
        <f t="shared" si="55"/>
        <v>2</v>
      </c>
      <c r="P256" s="27">
        <f t="shared" si="55"/>
        <v>7</v>
      </c>
      <c r="Q256" s="27">
        <f t="shared" si="55"/>
        <v>6</v>
      </c>
      <c r="R256" s="27">
        <f t="shared" si="55"/>
        <v>2</v>
      </c>
      <c r="S256" s="28">
        <f t="shared" si="43"/>
        <v>302</v>
      </c>
    </row>
    <row r="257" spans="1:19" ht="12">
      <c r="A257" s="71"/>
      <c r="B257" s="21" t="s">
        <v>19</v>
      </c>
      <c r="C257" s="22">
        <f>SUM(C247,C255)</f>
        <v>590</v>
      </c>
      <c r="D257" s="23">
        <f aca="true" t="shared" si="56" ref="D257:R257">SUM(D247,D255)</f>
        <v>818</v>
      </c>
      <c r="E257" s="23">
        <f t="shared" si="56"/>
        <v>864</v>
      </c>
      <c r="F257" s="23">
        <f t="shared" si="56"/>
        <v>811</v>
      </c>
      <c r="G257" s="23">
        <f t="shared" si="56"/>
        <v>749</v>
      </c>
      <c r="H257" s="23">
        <f t="shared" si="56"/>
        <v>528</v>
      </c>
      <c r="I257" s="23">
        <f t="shared" si="56"/>
        <v>575</v>
      </c>
      <c r="J257" s="23">
        <f t="shared" si="56"/>
        <v>587</v>
      </c>
      <c r="K257" s="23">
        <f t="shared" si="56"/>
        <v>439</v>
      </c>
      <c r="L257" s="23">
        <f t="shared" si="56"/>
        <v>399</v>
      </c>
      <c r="M257" s="23">
        <f t="shared" si="56"/>
        <v>332</v>
      </c>
      <c r="N257" s="23">
        <f t="shared" si="56"/>
        <v>325</v>
      </c>
      <c r="O257" s="23">
        <f t="shared" si="56"/>
        <v>434</v>
      </c>
      <c r="P257" s="23">
        <f t="shared" si="56"/>
        <v>191</v>
      </c>
      <c r="Q257" s="23">
        <f t="shared" si="56"/>
        <v>160</v>
      </c>
      <c r="R257" s="23">
        <f t="shared" si="56"/>
        <v>107</v>
      </c>
      <c r="S257" s="24">
        <f t="shared" si="43"/>
        <v>7909</v>
      </c>
    </row>
    <row r="258" spans="1:19" ht="12">
      <c r="A258" s="72"/>
      <c r="B258" s="25" t="s">
        <v>20</v>
      </c>
      <c r="C258" s="26">
        <f>SUM(C248,C256)</f>
        <v>696</v>
      </c>
      <c r="D258" s="27">
        <f aca="true" t="shared" si="57" ref="D258:R258">SUM(D248,D256)</f>
        <v>1021</v>
      </c>
      <c r="E258" s="27">
        <f t="shared" si="57"/>
        <v>1120</v>
      </c>
      <c r="F258" s="27">
        <f t="shared" si="57"/>
        <v>1066</v>
      </c>
      <c r="G258" s="27">
        <f t="shared" si="57"/>
        <v>995</v>
      </c>
      <c r="H258" s="27">
        <f t="shared" si="57"/>
        <v>694</v>
      </c>
      <c r="I258" s="27">
        <f t="shared" si="57"/>
        <v>790</v>
      </c>
      <c r="J258" s="27">
        <f t="shared" si="57"/>
        <v>801</v>
      </c>
      <c r="K258" s="27">
        <f t="shared" si="57"/>
        <v>586</v>
      </c>
      <c r="L258" s="27">
        <f t="shared" si="57"/>
        <v>528</v>
      </c>
      <c r="M258" s="27">
        <f t="shared" si="57"/>
        <v>405</v>
      </c>
      <c r="N258" s="27">
        <f t="shared" si="57"/>
        <v>416</v>
      </c>
      <c r="O258" s="27">
        <f t="shared" si="57"/>
        <v>515</v>
      </c>
      <c r="P258" s="27">
        <f t="shared" si="57"/>
        <v>242</v>
      </c>
      <c r="Q258" s="27">
        <f t="shared" si="57"/>
        <v>244</v>
      </c>
      <c r="R258" s="27">
        <f t="shared" si="57"/>
        <v>152</v>
      </c>
      <c r="S258" s="28">
        <f t="shared" si="43"/>
        <v>10271</v>
      </c>
    </row>
    <row r="259" spans="1:19" ht="12">
      <c r="A259" s="70" t="s">
        <v>98</v>
      </c>
      <c r="B259" s="11" t="s">
        <v>5</v>
      </c>
      <c r="C259" s="12">
        <v>3</v>
      </c>
      <c r="D259" s="13">
        <v>12</v>
      </c>
      <c r="E259" s="13">
        <v>19</v>
      </c>
      <c r="F259" s="13">
        <v>15</v>
      </c>
      <c r="G259" s="13">
        <v>6</v>
      </c>
      <c r="H259" s="13">
        <v>6</v>
      </c>
      <c r="I259" s="13">
        <v>8</v>
      </c>
      <c r="J259" s="13">
        <v>8</v>
      </c>
      <c r="K259" s="13">
        <v>1</v>
      </c>
      <c r="L259" s="13">
        <v>43</v>
      </c>
      <c r="M259" s="13">
        <v>1</v>
      </c>
      <c r="N259" s="13">
        <v>1</v>
      </c>
      <c r="O259" s="13"/>
      <c r="P259" s="13"/>
      <c r="Q259" s="13">
        <v>1</v>
      </c>
      <c r="R259" s="13"/>
      <c r="S259" s="14">
        <f t="shared" si="43"/>
        <v>124</v>
      </c>
    </row>
    <row r="260" spans="1:19" ht="12">
      <c r="A260" s="71"/>
      <c r="B260" s="15" t="s">
        <v>6</v>
      </c>
      <c r="C260" s="16">
        <v>4</v>
      </c>
      <c r="D260" s="17">
        <v>22</v>
      </c>
      <c r="E260" s="17">
        <v>16</v>
      </c>
      <c r="F260" s="17">
        <v>26</v>
      </c>
      <c r="G260" s="17">
        <v>10</v>
      </c>
      <c r="H260" s="17">
        <v>11</v>
      </c>
      <c r="I260" s="17">
        <v>8</v>
      </c>
      <c r="J260" s="17">
        <v>9</v>
      </c>
      <c r="K260" s="17">
        <v>1</v>
      </c>
      <c r="L260" s="17">
        <v>4</v>
      </c>
      <c r="M260" s="17">
        <v>1</v>
      </c>
      <c r="N260" s="17">
        <v>1</v>
      </c>
      <c r="O260" s="17">
        <v>3</v>
      </c>
      <c r="P260" s="17"/>
      <c r="Q260" s="17"/>
      <c r="R260" s="17"/>
      <c r="S260" s="18">
        <f t="shared" si="43"/>
        <v>116</v>
      </c>
    </row>
    <row r="261" spans="1:19" ht="12">
      <c r="A261" s="71"/>
      <c r="B261" s="15" t="s">
        <v>7</v>
      </c>
      <c r="C261" s="16">
        <v>4</v>
      </c>
      <c r="D261" s="17">
        <v>22</v>
      </c>
      <c r="E261" s="17">
        <v>16</v>
      </c>
      <c r="F261" s="17">
        <v>26</v>
      </c>
      <c r="G261" s="17">
        <v>10</v>
      </c>
      <c r="H261" s="17">
        <v>11</v>
      </c>
      <c r="I261" s="17">
        <v>8</v>
      </c>
      <c r="J261" s="17">
        <v>9</v>
      </c>
      <c r="K261" s="17">
        <v>1</v>
      </c>
      <c r="L261" s="17">
        <v>4</v>
      </c>
      <c r="M261" s="17">
        <v>1</v>
      </c>
      <c r="N261" s="17">
        <v>1</v>
      </c>
      <c r="O261" s="17">
        <v>3</v>
      </c>
      <c r="P261" s="17"/>
      <c r="Q261" s="17"/>
      <c r="R261" s="17"/>
      <c r="S261" s="18">
        <f t="shared" si="43"/>
        <v>116</v>
      </c>
    </row>
    <row r="262" spans="1:19" ht="12">
      <c r="A262" s="71"/>
      <c r="B262" s="11" t="s">
        <v>72</v>
      </c>
      <c r="C262" s="19">
        <v>1</v>
      </c>
      <c r="D262" s="20">
        <v>5</v>
      </c>
      <c r="E262" s="20"/>
      <c r="F262" s="20">
        <v>2</v>
      </c>
      <c r="G262" s="20">
        <v>1</v>
      </c>
      <c r="H262" s="20">
        <v>2</v>
      </c>
      <c r="I262" s="20">
        <v>1</v>
      </c>
      <c r="J262" s="20">
        <v>3</v>
      </c>
      <c r="K262" s="20">
        <v>1</v>
      </c>
      <c r="L262" s="20"/>
      <c r="M262" s="20"/>
      <c r="N262" s="20"/>
      <c r="O262" s="20"/>
      <c r="P262" s="20"/>
      <c r="Q262" s="20"/>
      <c r="R262" s="20"/>
      <c r="S262" s="14">
        <f t="shared" si="43"/>
        <v>16</v>
      </c>
    </row>
    <row r="263" spans="1:19" ht="12">
      <c r="A263" s="71"/>
      <c r="B263" s="11" t="s">
        <v>73</v>
      </c>
      <c r="C263" s="19">
        <v>1</v>
      </c>
      <c r="D263" s="20">
        <v>5</v>
      </c>
      <c r="E263" s="20"/>
      <c r="F263" s="20">
        <v>3</v>
      </c>
      <c r="G263" s="20">
        <v>1</v>
      </c>
      <c r="H263" s="20">
        <v>2</v>
      </c>
      <c r="I263" s="20">
        <v>1</v>
      </c>
      <c r="J263" s="20">
        <v>3</v>
      </c>
      <c r="K263" s="20">
        <v>1</v>
      </c>
      <c r="L263" s="20"/>
      <c r="M263" s="20"/>
      <c r="N263" s="20"/>
      <c r="O263" s="20"/>
      <c r="P263" s="20"/>
      <c r="Q263" s="20"/>
      <c r="R263" s="20"/>
      <c r="S263" s="14">
        <f t="shared" si="43"/>
        <v>17</v>
      </c>
    </row>
    <row r="264" spans="1:19" ht="12">
      <c r="A264" s="71"/>
      <c r="B264" s="15" t="s">
        <v>87</v>
      </c>
      <c r="C264" s="16">
        <v>378</v>
      </c>
      <c r="D264" s="17">
        <v>593</v>
      </c>
      <c r="E264" s="17">
        <v>578</v>
      </c>
      <c r="F264" s="17">
        <v>505</v>
      </c>
      <c r="G264" s="17">
        <v>303</v>
      </c>
      <c r="H264" s="17">
        <v>201</v>
      </c>
      <c r="I264" s="17">
        <v>214</v>
      </c>
      <c r="J264" s="17">
        <v>193</v>
      </c>
      <c r="K264" s="17">
        <v>167</v>
      </c>
      <c r="L264" s="17">
        <v>141</v>
      </c>
      <c r="M264" s="17">
        <v>109</v>
      </c>
      <c r="N264" s="17">
        <v>111</v>
      </c>
      <c r="O264" s="17">
        <v>115</v>
      </c>
      <c r="P264" s="17">
        <v>75</v>
      </c>
      <c r="Q264" s="17">
        <v>47</v>
      </c>
      <c r="R264" s="17">
        <v>43</v>
      </c>
      <c r="S264" s="18">
        <f aca="true" t="shared" si="58" ref="S264:S327">SUM(C264:R264)</f>
        <v>3773</v>
      </c>
    </row>
    <row r="265" spans="1:19" ht="12">
      <c r="A265" s="71"/>
      <c r="B265" s="15" t="s">
        <v>88</v>
      </c>
      <c r="C265" s="16">
        <v>52</v>
      </c>
      <c r="D265" s="17">
        <v>89</v>
      </c>
      <c r="E265" s="17">
        <v>122</v>
      </c>
      <c r="F265" s="17">
        <v>129</v>
      </c>
      <c r="G265" s="17">
        <v>97</v>
      </c>
      <c r="H265" s="17">
        <v>42</v>
      </c>
      <c r="I265" s="17">
        <v>71</v>
      </c>
      <c r="J265" s="17">
        <v>78</v>
      </c>
      <c r="K265" s="17">
        <v>51</v>
      </c>
      <c r="L265" s="17">
        <v>38</v>
      </c>
      <c r="M265" s="17">
        <v>42</v>
      </c>
      <c r="N265" s="17">
        <v>10</v>
      </c>
      <c r="O265" s="17">
        <v>5</v>
      </c>
      <c r="P265" s="17">
        <v>2</v>
      </c>
      <c r="Q265" s="17">
        <v>4</v>
      </c>
      <c r="R265" s="17">
        <v>3</v>
      </c>
      <c r="S265" s="18">
        <f t="shared" si="58"/>
        <v>835</v>
      </c>
    </row>
    <row r="266" spans="1:19" ht="12">
      <c r="A266" s="71"/>
      <c r="B266" s="15" t="s">
        <v>89</v>
      </c>
      <c r="C266" s="16">
        <v>106</v>
      </c>
      <c r="D266" s="17">
        <v>191</v>
      </c>
      <c r="E266" s="17">
        <v>256</v>
      </c>
      <c r="F266" s="17">
        <v>270</v>
      </c>
      <c r="G266" s="17">
        <v>211</v>
      </c>
      <c r="H266" s="17">
        <v>88</v>
      </c>
      <c r="I266" s="17">
        <v>152</v>
      </c>
      <c r="J266" s="17">
        <v>171</v>
      </c>
      <c r="K266" s="17">
        <v>112</v>
      </c>
      <c r="L266" s="17">
        <v>79</v>
      </c>
      <c r="M266" s="17">
        <v>93</v>
      </c>
      <c r="N266" s="17">
        <v>20</v>
      </c>
      <c r="O266" s="17">
        <v>10</v>
      </c>
      <c r="P266" s="17">
        <v>4</v>
      </c>
      <c r="Q266" s="17">
        <v>8</v>
      </c>
      <c r="R266" s="17">
        <v>6</v>
      </c>
      <c r="S266" s="18">
        <f t="shared" si="58"/>
        <v>1777</v>
      </c>
    </row>
    <row r="267" spans="1:19" ht="12">
      <c r="A267" s="71"/>
      <c r="B267" s="15" t="s">
        <v>8</v>
      </c>
      <c r="C267" s="16">
        <v>430</v>
      </c>
      <c r="D267" s="17">
        <v>682</v>
      </c>
      <c r="E267" s="17">
        <v>700</v>
      </c>
      <c r="F267" s="17">
        <v>634</v>
      </c>
      <c r="G267" s="17">
        <v>400</v>
      </c>
      <c r="H267" s="17">
        <v>243</v>
      </c>
      <c r="I267" s="17">
        <v>285</v>
      </c>
      <c r="J267" s="17">
        <v>271</v>
      </c>
      <c r="K267" s="17">
        <v>218</v>
      </c>
      <c r="L267" s="17">
        <v>179</v>
      </c>
      <c r="M267" s="17">
        <v>151</v>
      </c>
      <c r="N267" s="17">
        <v>121</v>
      </c>
      <c r="O267" s="17">
        <v>120</v>
      </c>
      <c r="P267" s="17">
        <v>77</v>
      </c>
      <c r="Q267" s="17">
        <v>51</v>
      </c>
      <c r="R267" s="17">
        <v>46</v>
      </c>
      <c r="S267" s="18">
        <f t="shared" si="58"/>
        <v>4608</v>
      </c>
    </row>
    <row r="268" spans="1:19" ht="12">
      <c r="A268" s="71"/>
      <c r="B268" s="15" t="s">
        <v>9</v>
      </c>
      <c r="C268" s="16">
        <v>484</v>
      </c>
      <c r="D268" s="17">
        <v>784</v>
      </c>
      <c r="E268" s="17">
        <v>834</v>
      </c>
      <c r="F268" s="17">
        <v>775</v>
      </c>
      <c r="G268" s="17">
        <v>514</v>
      </c>
      <c r="H268" s="17">
        <v>289</v>
      </c>
      <c r="I268" s="17">
        <v>366</v>
      </c>
      <c r="J268" s="17">
        <v>364</v>
      </c>
      <c r="K268" s="17">
        <v>279</v>
      </c>
      <c r="L268" s="17">
        <v>220</v>
      </c>
      <c r="M268" s="17">
        <v>202</v>
      </c>
      <c r="N268" s="17">
        <v>131</v>
      </c>
      <c r="O268" s="17">
        <v>125</v>
      </c>
      <c r="P268" s="17">
        <v>79</v>
      </c>
      <c r="Q268" s="17">
        <v>55</v>
      </c>
      <c r="R268" s="17">
        <v>49</v>
      </c>
      <c r="S268" s="18">
        <f t="shared" si="58"/>
        <v>5550</v>
      </c>
    </row>
    <row r="269" spans="1:19" ht="12">
      <c r="A269" s="71"/>
      <c r="B269" s="11" t="s">
        <v>10</v>
      </c>
      <c r="C269" s="19"/>
      <c r="D269" s="20"/>
      <c r="E269" s="20"/>
      <c r="F269" s="20"/>
      <c r="G269" s="20"/>
      <c r="H269" s="20"/>
      <c r="I269" s="20"/>
      <c r="J269" s="20"/>
      <c r="K269" s="20"/>
      <c r="L269" s="20"/>
      <c r="M269" s="20"/>
      <c r="N269" s="20"/>
      <c r="O269" s="20"/>
      <c r="P269" s="20"/>
      <c r="Q269" s="20"/>
      <c r="R269" s="20"/>
      <c r="S269" s="14">
        <f t="shared" si="58"/>
        <v>0</v>
      </c>
    </row>
    <row r="270" spans="1:19" ht="12">
      <c r="A270" s="71"/>
      <c r="B270" s="11" t="s">
        <v>11</v>
      </c>
      <c r="C270" s="19"/>
      <c r="D270" s="20"/>
      <c r="E270" s="20"/>
      <c r="F270" s="20"/>
      <c r="G270" s="20"/>
      <c r="H270" s="20"/>
      <c r="I270" s="20"/>
      <c r="J270" s="20"/>
      <c r="K270" s="20"/>
      <c r="L270" s="20"/>
      <c r="M270" s="20"/>
      <c r="N270" s="20"/>
      <c r="O270" s="20"/>
      <c r="P270" s="20"/>
      <c r="Q270" s="20"/>
      <c r="R270" s="20"/>
      <c r="S270" s="14">
        <f t="shared" si="58"/>
        <v>0</v>
      </c>
    </row>
    <row r="271" spans="1:19" ht="12">
      <c r="A271" s="71"/>
      <c r="B271" s="15" t="s">
        <v>74</v>
      </c>
      <c r="C271" s="16"/>
      <c r="D271" s="17">
        <v>4</v>
      </c>
      <c r="E271" s="17">
        <v>4</v>
      </c>
      <c r="F271" s="17">
        <v>4</v>
      </c>
      <c r="G271" s="17">
        <v>4</v>
      </c>
      <c r="H271" s="17">
        <v>4</v>
      </c>
      <c r="I271" s="17">
        <v>4</v>
      </c>
      <c r="J271" s="17">
        <v>4</v>
      </c>
      <c r="K271" s="17">
        <v>4</v>
      </c>
      <c r="L271" s="17">
        <v>4</v>
      </c>
      <c r="M271" s="17">
        <v>4</v>
      </c>
      <c r="N271" s="17">
        <v>4</v>
      </c>
      <c r="O271" s="17">
        <v>3</v>
      </c>
      <c r="P271" s="17">
        <v>2</v>
      </c>
      <c r="Q271" s="17">
        <v>1</v>
      </c>
      <c r="R271" s="17"/>
      <c r="S271" s="18">
        <f t="shared" si="58"/>
        <v>50</v>
      </c>
    </row>
    <row r="272" spans="1:19" ht="12">
      <c r="A272" s="71"/>
      <c r="B272" s="15" t="s">
        <v>75</v>
      </c>
      <c r="C272" s="16"/>
      <c r="D272" s="17">
        <v>3</v>
      </c>
      <c r="E272" s="17">
        <v>3</v>
      </c>
      <c r="F272" s="17">
        <v>1</v>
      </c>
      <c r="G272" s="17">
        <v>2</v>
      </c>
      <c r="H272" s="17"/>
      <c r="I272" s="17">
        <v>1</v>
      </c>
      <c r="J272" s="17">
        <v>4</v>
      </c>
      <c r="K272" s="17">
        <v>6</v>
      </c>
      <c r="L272" s="17"/>
      <c r="M272" s="17">
        <v>2</v>
      </c>
      <c r="N272" s="17"/>
      <c r="O272" s="17"/>
      <c r="P272" s="17"/>
      <c r="Q272" s="17"/>
      <c r="R272" s="17"/>
      <c r="S272" s="18">
        <f t="shared" si="58"/>
        <v>22</v>
      </c>
    </row>
    <row r="273" spans="1:19" ht="12">
      <c r="A273" s="71"/>
      <c r="B273" s="11" t="s">
        <v>12</v>
      </c>
      <c r="C273" s="19">
        <v>4</v>
      </c>
      <c r="D273" s="20">
        <v>4</v>
      </c>
      <c r="E273" s="20">
        <v>5</v>
      </c>
      <c r="F273" s="20">
        <v>6</v>
      </c>
      <c r="G273" s="20">
        <v>6</v>
      </c>
      <c r="H273" s="20">
        <v>4</v>
      </c>
      <c r="I273" s="20">
        <v>3</v>
      </c>
      <c r="J273" s="20">
        <v>5</v>
      </c>
      <c r="K273" s="20">
        <v>6</v>
      </c>
      <c r="L273" s="20">
        <v>6</v>
      </c>
      <c r="M273" s="20">
        <v>6</v>
      </c>
      <c r="N273" s="20">
        <v>6</v>
      </c>
      <c r="O273" s="20">
        <v>6</v>
      </c>
      <c r="P273" s="20">
        <v>5</v>
      </c>
      <c r="Q273" s="20">
        <v>4</v>
      </c>
      <c r="R273" s="20">
        <v>4</v>
      </c>
      <c r="S273" s="14">
        <f t="shared" si="58"/>
        <v>80</v>
      </c>
    </row>
    <row r="274" spans="1:19" ht="12">
      <c r="A274" s="71"/>
      <c r="B274" s="11" t="s">
        <v>13</v>
      </c>
      <c r="C274" s="19">
        <v>8</v>
      </c>
      <c r="D274" s="20">
        <v>76</v>
      </c>
      <c r="E274" s="20">
        <v>81</v>
      </c>
      <c r="F274" s="20">
        <v>126</v>
      </c>
      <c r="G274" s="20">
        <v>111</v>
      </c>
      <c r="H274" s="20">
        <v>69</v>
      </c>
      <c r="I274" s="20">
        <v>103</v>
      </c>
      <c r="J274" s="20">
        <v>69</v>
      </c>
      <c r="K274" s="20">
        <v>40</v>
      </c>
      <c r="L274" s="20">
        <v>63</v>
      </c>
      <c r="M274" s="20">
        <v>41</v>
      </c>
      <c r="N274" s="20">
        <v>37</v>
      </c>
      <c r="O274" s="20">
        <v>26</v>
      </c>
      <c r="P274" s="20">
        <v>15</v>
      </c>
      <c r="Q274" s="20">
        <v>4</v>
      </c>
      <c r="R274" s="20">
        <v>1</v>
      </c>
      <c r="S274" s="14">
        <f t="shared" si="58"/>
        <v>870</v>
      </c>
    </row>
    <row r="275" spans="1:19" ht="12">
      <c r="A275" s="71"/>
      <c r="B275" s="21" t="s">
        <v>14</v>
      </c>
      <c r="C275" s="22">
        <f>SUM(C260,C262,C267,C269,C271,C273)</f>
        <v>439</v>
      </c>
      <c r="D275" s="23">
        <f aca="true" t="shared" si="59" ref="D275:R275">SUM(D260,D262,D267,D269,D271,D273)</f>
        <v>717</v>
      </c>
      <c r="E275" s="23">
        <f t="shared" si="59"/>
        <v>725</v>
      </c>
      <c r="F275" s="23">
        <f t="shared" si="59"/>
        <v>672</v>
      </c>
      <c r="G275" s="23">
        <f t="shared" si="59"/>
        <v>421</v>
      </c>
      <c r="H275" s="23">
        <f t="shared" si="59"/>
        <v>264</v>
      </c>
      <c r="I275" s="23">
        <f t="shared" si="59"/>
        <v>301</v>
      </c>
      <c r="J275" s="23">
        <f t="shared" si="59"/>
        <v>292</v>
      </c>
      <c r="K275" s="23">
        <f t="shared" si="59"/>
        <v>230</v>
      </c>
      <c r="L275" s="23">
        <f t="shared" si="59"/>
        <v>193</v>
      </c>
      <c r="M275" s="23">
        <f t="shared" si="59"/>
        <v>162</v>
      </c>
      <c r="N275" s="23">
        <f t="shared" si="59"/>
        <v>132</v>
      </c>
      <c r="O275" s="23">
        <f t="shared" si="59"/>
        <v>132</v>
      </c>
      <c r="P275" s="23">
        <f t="shared" si="59"/>
        <v>84</v>
      </c>
      <c r="Q275" s="23">
        <f t="shared" si="59"/>
        <v>56</v>
      </c>
      <c r="R275" s="23">
        <f t="shared" si="59"/>
        <v>50</v>
      </c>
      <c r="S275" s="24">
        <f t="shared" si="58"/>
        <v>4870</v>
      </c>
    </row>
    <row r="276" spans="1:19" ht="12">
      <c r="A276" s="71"/>
      <c r="B276" s="25" t="s">
        <v>192</v>
      </c>
      <c r="C276" s="26">
        <f>SUM(C259,C261,C263,C268,C270,C272,C274)</f>
        <v>500</v>
      </c>
      <c r="D276" s="27">
        <f aca="true" t="shared" si="60" ref="D276:R276">SUM(D259,D261,D263,D268,D270,D272,D274)</f>
        <v>902</v>
      </c>
      <c r="E276" s="27">
        <f t="shared" si="60"/>
        <v>953</v>
      </c>
      <c r="F276" s="27">
        <f t="shared" si="60"/>
        <v>946</v>
      </c>
      <c r="G276" s="27">
        <f t="shared" si="60"/>
        <v>644</v>
      </c>
      <c r="H276" s="27">
        <f t="shared" si="60"/>
        <v>377</v>
      </c>
      <c r="I276" s="27">
        <f t="shared" si="60"/>
        <v>487</v>
      </c>
      <c r="J276" s="27">
        <f t="shared" si="60"/>
        <v>457</v>
      </c>
      <c r="K276" s="27">
        <f t="shared" si="60"/>
        <v>328</v>
      </c>
      <c r="L276" s="27">
        <f t="shared" si="60"/>
        <v>330</v>
      </c>
      <c r="M276" s="27">
        <f t="shared" si="60"/>
        <v>247</v>
      </c>
      <c r="N276" s="27">
        <f t="shared" si="60"/>
        <v>170</v>
      </c>
      <c r="O276" s="27">
        <f t="shared" si="60"/>
        <v>154</v>
      </c>
      <c r="P276" s="27">
        <f t="shared" si="60"/>
        <v>94</v>
      </c>
      <c r="Q276" s="27">
        <f t="shared" si="60"/>
        <v>60</v>
      </c>
      <c r="R276" s="27">
        <f t="shared" si="60"/>
        <v>50</v>
      </c>
      <c r="S276" s="28">
        <f t="shared" si="58"/>
        <v>6699</v>
      </c>
    </row>
    <row r="277" spans="1:19" ht="12">
      <c r="A277" s="71"/>
      <c r="B277" s="11" t="s">
        <v>15</v>
      </c>
      <c r="C277" s="19">
        <v>22</v>
      </c>
      <c r="D277" s="20">
        <v>14</v>
      </c>
      <c r="E277" s="20">
        <v>15</v>
      </c>
      <c r="F277" s="20">
        <v>23</v>
      </c>
      <c r="G277" s="20">
        <v>17</v>
      </c>
      <c r="H277" s="20">
        <v>20</v>
      </c>
      <c r="I277" s="20">
        <v>14</v>
      </c>
      <c r="J277" s="20">
        <v>18</v>
      </c>
      <c r="K277" s="20">
        <v>7</v>
      </c>
      <c r="L277" s="20">
        <v>5</v>
      </c>
      <c r="M277" s="20">
        <v>2</v>
      </c>
      <c r="N277" s="20">
        <v>1</v>
      </c>
      <c r="O277" s="20">
        <v>1</v>
      </c>
      <c r="P277" s="20">
        <v>2</v>
      </c>
      <c r="Q277" s="20">
        <v>1</v>
      </c>
      <c r="R277" s="20">
        <v>2</v>
      </c>
      <c r="S277" s="14">
        <f t="shared" si="58"/>
        <v>164</v>
      </c>
    </row>
    <row r="278" spans="1:19" ht="12">
      <c r="A278" s="71"/>
      <c r="B278" s="11" t="s">
        <v>16</v>
      </c>
      <c r="C278" s="19">
        <v>24</v>
      </c>
      <c r="D278" s="20">
        <v>20</v>
      </c>
      <c r="E278" s="20">
        <v>20</v>
      </c>
      <c r="F278" s="20">
        <v>24</v>
      </c>
      <c r="G278" s="20">
        <v>22</v>
      </c>
      <c r="H278" s="20">
        <v>23</v>
      </c>
      <c r="I278" s="20">
        <v>15</v>
      </c>
      <c r="J278" s="20">
        <v>22</v>
      </c>
      <c r="K278" s="20">
        <v>7</v>
      </c>
      <c r="L278" s="20">
        <v>5</v>
      </c>
      <c r="M278" s="20">
        <v>2</v>
      </c>
      <c r="N278" s="20">
        <v>1</v>
      </c>
      <c r="O278" s="20">
        <v>1</v>
      </c>
      <c r="P278" s="20">
        <v>2</v>
      </c>
      <c r="Q278" s="20">
        <v>1</v>
      </c>
      <c r="R278" s="20">
        <v>2</v>
      </c>
      <c r="S278" s="14">
        <f t="shared" si="58"/>
        <v>191</v>
      </c>
    </row>
    <row r="279" spans="1:19" ht="12">
      <c r="A279" s="71"/>
      <c r="B279" s="15" t="s">
        <v>17</v>
      </c>
      <c r="C279" s="16">
        <v>1</v>
      </c>
      <c r="D279" s="17">
        <v>6</v>
      </c>
      <c r="E279" s="17">
        <v>14</v>
      </c>
      <c r="F279" s="17">
        <v>9</v>
      </c>
      <c r="G279" s="17">
        <v>9</v>
      </c>
      <c r="H279" s="17">
        <v>5</v>
      </c>
      <c r="I279" s="17">
        <v>10</v>
      </c>
      <c r="J279" s="17"/>
      <c r="K279" s="17">
        <v>6</v>
      </c>
      <c r="L279" s="17">
        <v>3</v>
      </c>
      <c r="M279" s="17">
        <v>1</v>
      </c>
      <c r="N279" s="17"/>
      <c r="O279" s="17"/>
      <c r="P279" s="17"/>
      <c r="Q279" s="17">
        <v>2</v>
      </c>
      <c r="R279" s="17"/>
      <c r="S279" s="18">
        <f t="shared" si="58"/>
        <v>66</v>
      </c>
    </row>
    <row r="280" spans="1:19" ht="12">
      <c r="A280" s="71"/>
      <c r="B280" s="15" t="s">
        <v>18</v>
      </c>
      <c r="C280" s="16">
        <v>2</v>
      </c>
      <c r="D280" s="17">
        <v>8</v>
      </c>
      <c r="E280" s="17">
        <v>19</v>
      </c>
      <c r="F280" s="17">
        <v>10</v>
      </c>
      <c r="G280" s="17">
        <v>11</v>
      </c>
      <c r="H280" s="17">
        <v>8</v>
      </c>
      <c r="I280" s="17">
        <v>19</v>
      </c>
      <c r="J280" s="17"/>
      <c r="K280" s="17">
        <v>8</v>
      </c>
      <c r="L280" s="17">
        <v>4</v>
      </c>
      <c r="M280" s="17">
        <v>1</v>
      </c>
      <c r="N280" s="17"/>
      <c r="O280" s="17"/>
      <c r="P280" s="17"/>
      <c r="Q280" s="17">
        <v>2</v>
      </c>
      <c r="R280" s="17"/>
      <c r="S280" s="18">
        <f t="shared" si="58"/>
        <v>92</v>
      </c>
    </row>
    <row r="281" spans="1:19" ht="12">
      <c r="A281" s="71"/>
      <c r="B281" s="11" t="s">
        <v>77</v>
      </c>
      <c r="C281" s="19"/>
      <c r="D281" s="20"/>
      <c r="E281" s="20"/>
      <c r="F281" s="20"/>
      <c r="G281" s="20"/>
      <c r="H281" s="20"/>
      <c r="I281" s="20"/>
      <c r="J281" s="20"/>
      <c r="K281" s="20"/>
      <c r="L281" s="20"/>
      <c r="M281" s="20"/>
      <c r="N281" s="20"/>
      <c r="O281" s="20"/>
      <c r="P281" s="20"/>
      <c r="Q281" s="20"/>
      <c r="R281" s="20"/>
      <c r="S281" s="14">
        <f t="shared" si="58"/>
        <v>0</v>
      </c>
    </row>
    <row r="282" spans="1:19" ht="12">
      <c r="A282" s="71"/>
      <c r="B282" s="11" t="s">
        <v>78</v>
      </c>
      <c r="C282" s="19"/>
      <c r="D282" s="20"/>
      <c r="E282" s="20"/>
      <c r="F282" s="20"/>
      <c r="G282" s="20"/>
      <c r="H282" s="20"/>
      <c r="I282" s="20"/>
      <c r="J282" s="20"/>
      <c r="K282" s="20"/>
      <c r="L282" s="20"/>
      <c r="M282" s="20"/>
      <c r="N282" s="20"/>
      <c r="O282" s="20"/>
      <c r="P282" s="20"/>
      <c r="Q282" s="20"/>
      <c r="R282" s="20"/>
      <c r="S282" s="14">
        <f t="shared" si="58"/>
        <v>0</v>
      </c>
    </row>
    <row r="283" spans="1:19" ht="12">
      <c r="A283" s="71"/>
      <c r="B283" s="21" t="s">
        <v>79</v>
      </c>
      <c r="C283" s="22">
        <f>SUM(C277,C279,C281)</f>
        <v>23</v>
      </c>
      <c r="D283" s="23">
        <f aca="true" t="shared" si="61" ref="D283:R283">SUM(D277,D279,D281)</f>
        <v>20</v>
      </c>
      <c r="E283" s="23">
        <f t="shared" si="61"/>
        <v>29</v>
      </c>
      <c r="F283" s="23">
        <f t="shared" si="61"/>
        <v>32</v>
      </c>
      <c r="G283" s="23">
        <f t="shared" si="61"/>
        <v>26</v>
      </c>
      <c r="H283" s="23">
        <f t="shared" si="61"/>
        <v>25</v>
      </c>
      <c r="I283" s="23">
        <f t="shared" si="61"/>
        <v>24</v>
      </c>
      <c r="J283" s="23">
        <f t="shared" si="61"/>
        <v>18</v>
      </c>
      <c r="K283" s="23">
        <f t="shared" si="61"/>
        <v>13</v>
      </c>
      <c r="L283" s="23">
        <f t="shared" si="61"/>
        <v>8</v>
      </c>
      <c r="M283" s="23">
        <f t="shared" si="61"/>
        <v>3</v>
      </c>
      <c r="N283" s="23">
        <f t="shared" si="61"/>
        <v>1</v>
      </c>
      <c r="O283" s="23">
        <f t="shared" si="61"/>
        <v>1</v>
      </c>
      <c r="P283" s="23">
        <f t="shared" si="61"/>
        <v>2</v>
      </c>
      <c r="Q283" s="23">
        <f t="shared" si="61"/>
        <v>3</v>
      </c>
      <c r="R283" s="23">
        <f t="shared" si="61"/>
        <v>2</v>
      </c>
      <c r="S283" s="24">
        <f t="shared" si="58"/>
        <v>230</v>
      </c>
    </row>
    <row r="284" spans="1:19" ht="12">
      <c r="A284" s="71"/>
      <c r="B284" s="25" t="s">
        <v>193</v>
      </c>
      <c r="C284" s="26">
        <f>SUM(C278,C280,C282)</f>
        <v>26</v>
      </c>
      <c r="D284" s="27">
        <f aca="true" t="shared" si="62" ref="D284:R284">SUM(D278,D280,D282)</f>
        <v>28</v>
      </c>
      <c r="E284" s="27">
        <f t="shared" si="62"/>
        <v>39</v>
      </c>
      <c r="F284" s="27">
        <f t="shared" si="62"/>
        <v>34</v>
      </c>
      <c r="G284" s="27">
        <f t="shared" si="62"/>
        <v>33</v>
      </c>
      <c r="H284" s="27">
        <f t="shared" si="62"/>
        <v>31</v>
      </c>
      <c r="I284" s="27">
        <f t="shared" si="62"/>
        <v>34</v>
      </c>
      <c r="J284" s="27">
        <f t="shared" si="62"/>
        <v>22</v>
      </c>
      <c r="K284" s="27">
        <f t="shared" si="62"/>
        <v>15</v>
      </c>
      <c r="L284" s="27">
        <f t="shared" si="62"/>
        <v>9</v>
      </c>
      <c r="M284" s="27">
        <f t="shared" si="62"/>
        <v>3</v>
      </c>
      <c r="N284" s="27">
        <f t="shared" si="62"/>
        <v>1</v>
      </c>
      <c r="O284" s="27">
        <f t="shared" si="62"/>
        <v>1</v>
      </c>
      <c r="P284" s="27">
        <f t="shared" si="62"/>
        <v>2</v>
      </c>
      <c r="Q284" s="27">
        <f t="shared" si="62"/>
        <v>3</v>
      </c>
      <c r="R284" s="27">
        <f t="shared" si="62"/>
        <v>2</v>
      </c>
      <c r="S284" s="28">
        <f t="shared" si="58"/>
        <v>283</v>
      </c>
    </row>
    <row r="285" spans="1:19" ht="12">
      <c r="A285" s="71"/>
      <c r="B285" s="21" t="s">
        <v>19</v>
      </c>
      <c r="C285" s="22">
        <f>SUM(C275,C283)</f>
        <v>462</v>
      </c>
      <c r="D285" s="23">
        <f aca="true" t="shared" si="63" ref="D285:R285">SUM(D275,D283)</f>
        <v>737</v>
      </c>
      <c r="E285" s="23">
        <f t="shared" si="63"/>
        <v>754</v>
      </c>
      <c r="F285" s="23">
        <f t="shared" si="63"/>
        <v>704</v>
      </c>
      <c r="G285" s="23">
        <f t="shared" si="63"/>
        <v>447</v>
      </c>
      <c r="H285" s="23">
        <f t="shared" si="63"/>
        <v>289</v>
      </c>
      <c r="I285" s="23">
        <f t="shared" si="63"/>
        <v>325</v>
      </c>
      <c r="J285" s="23">
        <f t="shared" si="63"/>
        <v>310</v>
      </c>
      <c r="K285" s="23">
        <f t="shared" si="63"/>
        <v>243</v>
      </c>
      <c r="L285" s="23">
        <f t="shared" si="63"/>
        <v>201</v>
      </c>
      <c r="M285" s="23">
        <f t="shared" si="63"/>
        <v>165</v>
      </c>
      <c r="N285" s="23">
        <f t="shared" si="63"/>
        <v>133</v>
      </c>
      <c r="O285" s="23">
        <f t="shared" si="63"/>
        <v>133</v>
      </c>
      <c r="P285" s="23">
        <f t="shared" si="63"/>
        <v>86</v>
      </c>
      <c r="Q285" s="23">
        <f t="shared" si="63"/>
        <v>59</v>
      </c>
      <c r="R285" s="23">
        <f t="shared" si="63"/>
        <v>52</v>
      </c>
      <c r="S285" s="24">
        <f t="shared" si="58"/>
        <v>5100</v>
      </c>
    </row>
    <row r="286" spans="1:19" ht="12">
      <c r="A286" s="72"/>
      <c r="B286" s="25" t="s">
        <v>20</v>
      </c>
      <c r="C286" s="26">
        <f>SUM(C276,C284)</f>
        <v>526</v>
      </c>
      <c r="D286" s="27">
        <f aca="true" t="shared" si="64" ref="D286:R286">SUM(D276,D284)</f>
        <v>930</v>
      </c>
      <c r="E286" s="27">
        <f t="shared" si="64"/>
        <v>992</v>
      </c>
      <c r="F286" s="27">
        <f t="shared" si="64"/>
        <v>980</v>
      </c>
      <c r="G286" s="27">
        <f t="shared" si="64"/>
        <v>677</v>
      </c>
      <c r="H286" s="27">
        <f t="shared" si="64"/>
        <v>408</v>
      </c>
      <c r="I286" s="27">
        <f t="shared" si="64"/>
        <v>521</v>
      </c>
      <c r="J286" s="27">
        <f t="shared" si="64"/>
        <v>479</v>
      </c>
      <c r="K286" s="27">
        <f t="shared" si="64"/>
        <v>343</v>
      </c>
      <c r="L286" s="27">
        <f t="shared" si="64"/>
        <v>339</v>
      </c>
      <c r="M286" s="27">
        <f t="shared" si="64"/>
        <v>250</v>
      </c>
      <c r="N286" s="27">
        <f t="shared" si="64"/>
        <v>171</v>
      </c>
      <c r="O286" s="27">
        <f t="shared" si="64"/>
        <v>155</v>
      </c>
      <c r="P286" s="27">
        <f t="shared" si="64"/>
        <v>96</v>
      </c>
      <c r="Q286" s="27">
        <f t="shared" si="64"/>
        <v>63</v>
      </c>
      <c r="R286" s="27">
        <f t="shared" si="64"/>
        <v>52</v>
      </c>
      <c r="S286" s="28">
        <f t="shared" si="58"/>
        <v>6982</v>
      </c>
    </row>
    <row r="287" spans="1:19" ht="12">
      <c r="A287" s="70" t="s">
        <v>138</v>
      </c>
      <c r="B287" s="11" t="s">
        <v>5</v>
      </c>
      <c r="C287" s="12">
        <v>15</v>
      </c>
      <c r="D287" s="13">
        <v>43</v>
      </c>
      <c r="E287" s="13">
        <v>49</v>
      </c>
      <c r="F287" s="13">
        <v>71</v>
      </c>
      <c r="G287" s="13">
        <v>25</v>
      </c>
      <c r="H287" s="13">
        <v>27</v>
      </c>
      <c r="I287" s="13">
        <v>20</v>
      </c>
      <c r="J287" s="13">
        <v>13</v>
      </c>
      <c r="K287" s="13">
        <v>12</v>
      </c>
      <c r="L287" s="13">
        <v>24</v>
      </c>
      <c r="M287" s="13">
        <v>11</v>
      </c>
      <c r="N287" s="13">
        <v>5</v>
      </c>
      <c r="O287" s="13">
        <v>1</v>
      </c>
      <c r="P287" s="13">
        <v>1</v>
      </c>
      <c r="Q287" s="13">
        <v>2</v>
      </c>
      <c r="R287" s="13"/>
      <c r="S287" s="14">
        <f t="shared" si="58"/>
        <v>319</v>
      </c>
    </row>
    <row r="288" spans="1:19" ht="12">
      <c r="A288" s="71"/>
      <c r="B288" s="15" t="s">
        <v>6</v>
      </c>
      <c r="C288" s="16">
        <v>2</v>
      </c>
      <c r="D288" s="17">
        <v>30</v>
      </c>
      <c r="E288" s="17">
        <v>61</v>
      </c>
      <c r="F288" s="17">
        <v>45</v>
      </c>
      <c r="G288" s="17">
        <v>26</v>
      </c>
      <c r="H288" s="17">
        <v>12</v>
      </c>
      <c r="I288" s="17">
        <v>15</v>
      </c>
      <c r="J288" s="17">
        <v>6</v>
      </c>
      <c r="K288" s="17">
        <v>1</v>
      </c>
      <c r="L288" s="17">
        <v>2</v>
      </c>
      <c r="M288" s="17">
        <v>1</v>
      </c>
      <c r="N288" s="17">
        <v>2</v>
      </c>
      <c r="O288" s="17">
        <v>1</v>
      </c>
      <c r="P288" s="17"/>
      <c r="Q288" s="17">
        <v>1</v>
      </c>
      <c r="R288" s="17">
        <v>1</v>
      </c>
      <c r="S288" s="18">
        <f t="shared" si="58"/>
        <v>206</v>
      </c>
    </row>
    <row r="289" spans="1:19" ht="12">
      <c r="A289" s="71"/>
      <c r="B289" s="15" t="s">
        <v>7</v>
      </c>
      <c r="C289" s="16">
        <v>2</v>
      </c>
      <c r="D289" s="17">
        <v>30</v>
      </c>
      <c r="E289" s="17">
        <v>61</v>
      </c>
      <c r="F289" s="17">
        <v>45</v>
      </c>
      <c r="G289" s="17">
        <v>26</v>
      </c>
      <c r="H289" s="17">
        <v>12</v>
      </c>
      <c r="I289" s="17">
        <v>15</v>
      </c>
      <c r="J289" s="17">
        <v>6</v>
      </c>
      <c r="K289" s="17">
        <v>1</v>
      </c>
      <c r="L289" s="17">
        <v>2</v>
      </c>
      <c r="M289" s="17">
        <v>1</v>
      </c>
      <c r="N289" s="17">
        <v>2</v>
      </c>
      <c r="O289" s="17">
        <v>1</v>
      </c>
      <c r="P289" s="17"/>
      <c r="Q289" s="17">
        <v>1</v>
      </c>
      <c r="R289" s="17">
        <v>1</v>
      </c>
      <c r="S289" s="18">
        <f t="shared" si="58"/>
        <v>206</v>
      </c>
    </row>
    <row r="290" spans="1:19" ht="12">
      <c r="A290" s="71"/>
      <c r="B290" s="11" t="s">
        <v>72</v>
      </c>
      <c r="C290" s="19"/>
      <c r="D290" s="20"/>
      <c r="E290" s="20"/>
      <c r="F290" s="20"/>
      <c r="G290" s="20"/>
      <c r="H290" s="20"/>
      <c r="I290" s="20"/>
      <c r="J290" s="20"/>
      <c r="K290" s="20"/>
      <c r="L290" s="20"/>
      <c r="M290" s="20"/>
      <c r="N290" s="20"/>
      <c r="O290" s="20"/>
      <c r="P290" s="20"/>
      <c r="Q290" s="20"/>
      <c r="R290" s="20"/>
      <c r="S290" s="14">
        <f t="shared" si="58"/>
        <v>0</v>
      </c>
    </row>
    <row r="291" spans="1:19" ht="12">
      <c r="A291" s="71"/>
      <c r="B291" s="11" t="s">
        <v>73</v>
      </c>
      <c r="C291" s="19"/>
      <c r="D291" s="20"/>
      <c r="E291" s="20"/>
      <c r="F291" s="20"/>
      <c r="G291" s="20"/>
      <c r="H291" s="20"/>
      <c r="I291" s="20"/>
      <c r="J291" s="20"/>
      <c r="K291" s="20"/>
      <c r="L291" s="20"/>
      <c r="M291" s="20"/>
      <c r="N291" s="20"/>
      <c r="O291" s="20"/>
      <c r="P291" s="20"/>
      <c r="Q291" s="20"/>
      <c r="R291" s="20"/>
      <c r="S291" s="14">
        <f t="shared" si="58"/>
        <v>0</v>
      </c>
    </row>
    <row r="292" spans="1:19" ht="12">
      <c r="A292" s="71"/>
      <c r="B292" s="15" t="s">
        <v>87</v>
      </c>
      <c r="C292" s="16"/>
      <c r="D292" s="17"/>
      <c r="E292" s="17"/>
      <c r="F292" s="17"/>
      <c r="G292" s="17"/>
      <c r="H292" s="17"/>
      <c r="I292" s="17"/>
      <c r="J292" s="17"/>
      <c r="K292" s="17"/>
      <c r="L292" s="17"/>
      <c r="M292" s="17"/>
      <c r="N292" s="17"/>
      <c r="O292" s="17"/>
      <c r="P292" s="17"/>
      <c r="Q292" s="17"/>
      <c r="R292" s="17"/>
      <c r="S292" s="18">
        <f t="shared" si="58"/>
        <v>0</v>
      </c>
    </row>
    <row r="293" spans="1:19" ht="12">
      <c r="A293" s="71"/>
      <c r="B293" s="15" t="s">
        <v>88</v>
      </c>
      <c r="C293" s="16"/>
      <c r="D293" s="17"/>
      <c r="E293" s="17"/>
      <c r="F293" s="17"/>
      <c r="G293" s="17"/>
      <c r="H293" s="17"/>
      <c r="I293" s="17"/>
      <c r="J293" s="17"/>
      <c r="K293" s="17"/>
      <c r="L293" s="17"/>
      <c r="M293" s="17"/>
      <c r="N293" s="17"/>
      <c r="O293" s="17"/>
      <c r="P293" s="17"/>
      <c r="Q293" s="17"/>
      <c r="R293" s="17"/>
      <c r="S293" s="18">
        <f t="shared" si="58"/>
        <v>0</v>
      </c>
    </row>
    <row r="294" spans="1:19" ht="12">
      <c r="A294" s="71"/>
      <c r="B294" s="15" t="s">
        <v>89</v>
      </c>
      <c r="C294" s="16"/>
      <c r="D294" s="17"/>
      <c r="E294" s="17"/>
      <c r="F294" s="17"/>
      <c r="G294" s="17"/>
      <c r="H294" s="17"/>
      <c r="I294" s="17"/>
      <c r="J294" s="17"/>
      <c r="K294" s="17"/>
      <c r="L294" s="17"/>
      <c r="M294" s="17"/>
      <c r="N294" s="17"/>
      <c r="O294" s="17"/>
      <c r="P294" s="17"/>
      <c r="Q294" s="17"/>
      <c r="R294" s="17"/>
      <c r="S294" s="18">
        <f t="shared" si="58"/>
        <v>0</v>
      </c>
    </row>
    <row r="295" spans="1:19" ht="12">
      <c r="A295" s="71"/>
      <c r="B295" s="15" t="s">
        <v>8</v>
      </c>
      <c r="C295" s="16"/>
      <c r="D295" s="17"/>
      <c r="E295" s="17"/>
      <c r="F295" s="17"/>
      <c r="G295" s="17"/>
      <c r="H295" s="17"/>
      <c r="I295" s="17"/>
      <c r="J295" s="17"/>
      <c r="K295" s="17"/>
      <c r="L295" s="17"/>
      <c r="M295" s="17"/>
      <c r="N295" s="17"/>
      <c r="O295" s="17"/>
      <c r="P295" s="17"/>
      <c r="Q295" s="17"/>
      <c r="R295" s="17"/>
      <c r="S295" s="18">
        <f t="shared" si="58"/>
        <v>0</v>
      </c>
    </row>
    <row r="296" spans="1:19" ht="12">
      <c r="A296" s="71"/>
      <c r="B296" s="15" t="s">
        <v>9</v>
      </c>
      <c r="C296" s="16"/>
      <c r="D296" s="17"/>
      <c r="E296" s="17"/>
      <c r="F296" s="17"/>
      <c r="G296" s="17"/>
      <c r="H296" s="17"/>
      <c r="I296" s="17"/>
      <c r="J296" s="17"/>
      <c r="K296" s="17"/>
      <c r="L296" s="17"/>
      <c r="M296" s="17"/>
      <c r="N296" s="17"/>
      <c r="O296" s="17"/>
      <c r="P296" s="17"/>
      <c r="Q296" s="17"/>
      <c r="R296" s="17"/>
      <c r="S296" s="18">
        <f t="shared" si="58"/>
        <v>0</v>
      </c>
    </row>
    <row r="297" spans="1:19" ht="12">
      <c r="A297" s="71"/>
      <c r="B297" s="11" t="s">
        <v>10</v>
      </c>
      <c r="C297" s="19"/>
      <c r="D297" s="20"/>
      <c r="E297" s="20"/>
      <c r="F297" s="20"/>
      <c r="G297" s="20"/>
      <c r="H297" s="20"/>
      <c r="I297" s="20"/>
      <c r="J297" s="20"/>
      <c r="K297" s="20"/>
      <c r="L297" s="20"/>
      <c r="M297" s="20"/>
      <c r="N297" s="20"/>
      <c r="O297" s="20"/>
      <c r="P297" s="20"/>
      <c r="Q297" s="20"/>
      <c r="R297" s="20"/>
      <c r="S297" s="14">
        <f t="shared" si="58"/>
        <v>0</v>
      </c>
    </row>
    <row r="298" spans="1:19" ht="12">
      <c r="A298" s="71"/>
      <c r="B298" s="11" t="s">
        <v>11</v>
      </c>
      <c r="C298" s="19"/>
      <c r="D298" s="20"/>
      <c r="E298" s="20"/>
      <c r="F298" s="20"/>
      <c r="G298" s="20"/>
      <c r="H298" s="20"/>
      <c r="I298" s="20"/>
      <c r="J298" s="20"/>
      <c r="K298" s="20"/>
      <c r="L298" s="20"/>
      <c r="M298" s="20"/>
      <c r="N298" s="20"/>
      <c r="O298" s="20"/>
      <c r="P298" s="20"/>
      <c r="Q298" s="20"/>
      <c r="R298" s="20"/>
      <c r="S298" s="14">
        <f t="shared" si="58"/>
        <v>0</v>
      </c>
    </row>
    <row r="299" spans="1:19" ht="12">
      <c r="A299" s="71"/>
      <c r="B299" s="15" t="s">
        <v>74</v>
      </c>
      <c r="C299" s="16"/>
      <c r="D299" s="17"/>
      <c r="E299" s="17"/>
      <c r="F299" s="17"/>
      <c r="G299" s="17"/>
      <c r="H299" s="17"/>
      <c r="I299" s="17"/>
      <c r="J299" s="17"/>
      <c r="K299" s="17"/>
      <c r="L299" s="17"/>
      <c r="M299" s="17"/>
      <c r="N299" s="17"/>
      <c r="O299" s="17"/>
      <c r="P299" s="17"/>
      <c r="Q299" s="17"/>
      <c r="R299" s="17"/>
      <c r="S299" s="18">
        <f t="shared" si="58"/>
        <v>0</v>
      </c>
    </row>
    <row r="300" spans="1:19" ht="12">
      <c r="A300" s="71"/>
      <c r="B300" s="15" t="s">
        <v>75</v>
      </c>
      <c r="C300" s="16"/>
      <c r="D300" s="17"/>
      <c r="E300" s="17"/>
      <c r="F300" s="17"/>
      <c r="G300" s="17"/>
      <c r="H300" s="17"/>
      <c r="I300" s="17"/>
      <c r="J300" s="17"/>
      <c r="K300" s="17"/>
      <c r="L300" s="17"/>
      <c r="M300" s="17"/>
      <c r="N300" s="17"/>
      <c r="O300" s="17"/>
      <c r="P300" s="17"/>
      <c r="Q300" s="17"/>
      <c r="R300" s="17"/>
      <c r="S300" s="18">
        <f t="shared" si="58"/>
        <v>0</v>
      </c>
    </row>
    <row r="301" spans="1:19" ht="12">
      <c r="A301" s="71"/>
      <c r="B301" s="11" t="s">
        <v>12</v>
      </c>
      <c r="C301" s="19"/>
      <c r="D301" s="20"/>
      <c r="E301" s="20"/>
      <c r="F301" s="20"/>
      <c r="G301" s="20"/>
      <c r="H301" s="20"/>
      <c r="I301" s="20"/>
      <c r="J301" s="20"/>
      <c r="K301" s="20"/>
      <c r="L301" s="20"/>
      <c r="M301" s="20"/>
      <c r="N301" s="20"/>
      <c r="O301" s="20"/>
      <c r="P301" s="20"/>
      <c r="Q301" s="20"/>
      <c r="R301" s="20"/>
      <c r="S301" s="14">
        <f t="shared" si="58"/>
        <v>0</v>
      </c>
    </row>
    <row r="302" spans="1:19" ht="12">
      <c r="A302" s="71"/>
      <c r="B302" s="11" t="s">
        <v>13</v>
      </c>
      <c r="C302" s="19"/>
      <c r="D302" s="20"/>
      <c r="E302" s="20"/>
      <c r="F302" s="20"/>
      <c r="G302" s="20"/>
      <c r="H302" s="20"/>
      <c r="I302" s="20"/>
      <c r="J302" s="20"/>
      <c r="K302" s="20"/>
      <c r="L302" s="20"/>
      <c r="M302" s="20"/>
      <c r="N302" s="20"/>
      <c r="O302" s="20"/>
      <c r="P302" s="20"/>
      <c r="Q302" s="20"/>
      <c r="R302" s="20"/>
      <c r="S302" s="14">
        <f t="shared" si="58"/>
        <v>0</v>
      </c>
    </row>
    <row r="303" spans="1:19" ht="12">
      <c r="A303" s="71"/>
      <c r="B303" s="21" t="s">
        <v>14</v>
      </c>
      <c r="C303" s="22">
        <f>SUM(C288,C290,C295,C297,C299,C301)</f>
        <v>2</v>
      </c>
      <c r="D303" s="23">
        <f aca="true" t="shared" si="65" ref="D303:R303">SUM(D288,D290,D295,D297,D299,D301)</f>
        <v>30</v>
      </c>
      <c r="E303" s="23">
        <f t="shared" si="65"/>
        <v>61</v>
      </c>
      <c r="F303" s="23">
        <f t="shared" si="65"/>
        <v>45</v>
      </c>
      <c r="G303" s="23">
        <f t="shared" si="65"/>
        <v>26</v>
      </c>
      <c r="H303" s="23">
        <f t="shared" si="65"/>
        <v>12</v>
      </c>
      <c r="I303" s="23">
        <f t="shared" si="65"/>
        <v>15</v>
      </c>
      <c r="J303" s="23">
        <f t="shared" si="65"/>
        <v>6</v>
      </c>
      <c r="K303" s="23">
        <f t="shared" si="65"/>
        <v>1</v>
      </c>
      <c r="L303" s="23">
        <f t="shared" si="65"/>
        <v>2</v>
      </c>
      <c r="M303" s="23">
        <f t="shared" si="65"/>
        <v>1</v>
      </c>
      <c r="N303" s="23">
        <f t="shared" si="65"/>
        <v>2</v>
      </c>
      <c r="O303" s="23">
        <f t="shared" si="65"/>
        <v>1</v>
      </c>
      <c r="P303" s="23">
        <f t="shared" si="65"/>
        <v>0</v>
      </c>
      <c r="Q303" s="23">
        <f t="shared" si="65"/>
        <v>1</v>
      </c>
      <c r="R303" s="23">
        <f t="shared" si="65"/>
        <v>1</v>
      </c>
      <c r="S303" s="24">
        <f t="shared" si="58"/>
        <v>206</v>
      </c>
    </row>
    <row r="304" spans="1:19" ht="12">
      <c r="A304" s="71"/>
      <c r="B304" s="25" t="s">
        <v>192</v>
      </c>
      <c r="C304" s="26">
        <f>SUM(C287,C289,C291,C296,C298,C300,C302)</f>
        <v>17</v>
      </c>
      <c r="D304" s="27">
        <f aca="true" t="shared" si="66" ref="D304:R304">SUM(D287,D289,D291,D296,D298,D300,D302)</f>
        <v>73</v>
      </c>
      <c r="E304" s="27">
        <f t="shared" si="66"/>
        <v>110</v>
      </c>
      <c r="F304" s="27">
        <f t="shared" si="66"/>
        <v>116</v>
      </c>
      <c r="G304" s="27">
        <f t="shared" si="66"/>
        <v>51</v>
      </c>
      <c r="H304" s="27">
        <f t="shared" si="66"/>
        <v>39</v>
      </c>
      <c r="I304" s="27">
        <f t="shared" si="66"/>
        <v>35</v>
      </c>
      <c r="J304" s="27">
        <f t="shared" si="66"/>
        <v>19</v>
      </c>
      <c r="K304" s="27">
        <f t="shared" si="66"/>
        <v>13</v>
      </c>
      <c r="L304" s="27">
        <f t="shared" si="66"/>
        <v>26</v>
      </c>
      <c r="M304" s="27">
        <f t="shared" si="66"/>
        <v>12</v>
      </c>
      <c r="N304" s="27">
        <f t="shared" si="66"/>
        <v>7</v>
      </c>
      <c r="O304" s="27">
        <f t="shared" si="66"/>
        <v>2</v>
      </c>
      <c r="P304" s="27">
        <f t="shared" si="66"/>
        <v>1</v>
      </c>
      <c r="Q304" s="27">
        <f t="shared" si="66"/>
        <v>3</v>
      </c>
      <c r="R304" s="27">
        <f t="shared" si="66"/>
        <v>1</v>
      </c>
      <c r="S304" s="28">
        <f t="shared" si="58"/>
        <v>525</v>
      </c>
    </row>
    <row r="305" spans="1:19" ht="12">
      <c r="A305" s="71"/>
      <c r="B305" s="11" t="s">
        <v>15</v>
      </c>
      <c r="C305" s="19"/>
      <c r="D305" s="20"/>
      <c r="E305" s="20"/>
      <c r="F305" s="20"/>
      <c r="G305" s="20"/>
      <c r="H305" s="20"/>
      <c r="I305" s="20"/>
      <c r="J305" s="20"/>
      <c r="K305" s="20"/>
      <c r="L305" s="20"/>
      <c r="M305" s="20"/>
      <c r="N305" s="20"/>
      <c r="O305" s="20"/>
      <c r="P305" s="20"/>
      <c r="Q305" s="20"/>
      <c r="R305" s="20"/>
      <c r="S305" s="14">
        <f t="shared" si="58"/>
        <v>0</v>
      </c>
    </row>
    <row r="306" spans="1:19" ht="12">
      <c r="A306" s="71"/>
      <c r="B306" s="11" t="s">
        <v>16</v>
      </c>
      <c r="C306" s="19"/>
      <c r="D306" s="20"/>
      <c r="E306" s="20"/>
      <c r="F306" s="20"/>
      <c r="G306" s="20"/>
      <c r="H306" s="20"/>
      <c r="I306" s="20"/>
      <c r="J306" s="20"/>
      <c r="K306" s="20"/>
      <c r="L306" s="20"/>
      <c r="M306" s="20"/>
      <c r="N306" s="20"/>
      <c r="O306" s="20"/>
      <c r="P306" s="20"/>
      <c r="Q306" s="20"/>
      <c r="R306" s="20"/>
      <c r="S306" s="14">
        <f t="shared" si="58"/>
        <v>0</v>
      </c>
    </row>
    <row r="307" spans="1:19" ht="12">
      <c r="A307" s="71"/>
      <c r="B307" s="15" t="s">
        <v>17</v>
      </c>
      <c r="C307" s="16"/>
      <c r="D307" s="17"/>
      <c r="E307" s="17"/>
      <c r="F307" s="17"/>
      <c r="G307" s="17"/>
      <c r="H307" s="17"/>
      <c r="I307" s="17"/>
      <c r="J307" s="17"/>
      <c r="K307" s="17"/>
      <c r="L307" s="17"/>
      <c r="M307" s="17"/>
      <c r="N307" s="17"/>
      <c r="O307" s="17"/>
      <c r="P307" s="17"/>
      <c r="Q307" s="17"/>
      <c r="R307" s="17"/>
      <c r="S307" s="18">
        <f t="shared" si="58"/>
        <v>0</v>
      </c>
    </row>
    <row r="308" spans="1:19" ht="12">
      <c r="A308" s="71"/>
      <c r="B308" s="15" t="s">
        <v>18</v>
      </c>
      <c r="C308" s="16"/>
      <c r="D308" s="17"/>
      <c r="E308" s="17"/>
      <c r="F308" s="17"/>
      <c r="G308" s="17"/>
      <c r="H308" s="17"/>
      <c r="I308" s="17"/>
      <c r="J308" s="17"/>
      <c r="K308" s="17"/>
      <c r="L308" s="17"/>
      <c r="M308" s="17"/>
      <c r="N308" s="17"/>
      <c r="O308" s="17"/>
      <c r="P308" s="17"/>
      <c r="Q308" s="17"/>
      <c r="R308" s="17"/>
      <c r="S308" s="18">
        <f t="shared" si="58"/>
        <v>0</v>
      </c>
    </row>
    <row r="309" spans="1:19" ht="12">
      <c r="A309" s="71"/>
      <c r="B309" s="11" t="s">
        <v>77</v>
      </c>
      <c r="C309" s="19"/>
      <c r="D309" s="20"/>
      <c r="E309" s="20"/>
      <c r="F309" s="20"/>
      <c r="G309" s="20"/>
      <c r="H309" s="20"/>
      <c r="I309" s="20"/>
      <c r="J309" s="20"/>
      <c r="K309" s="20"/>
      <c r="L309" s="20"/>
      <c r="M309" s="20"/>
      <c r="N309" s="20"/>
      <c r="O309" s="20"/>
      <c r="P309" s="20"/>
      <c r="Q309" s="20"/>
      <c r="R309" s="20"/>
      <c r="S309" s="14">
        <f t="shared" si="58"/>
        <v>0</v>
      </c>
    </row>
    <row r="310" spans="1:19" ht="12">
      <c r="A310" s="71"/>
      <c r="B310" s="11" t="s">
        <v>78</v>
      </c>
      <c r="C310" s="19"/>
      <c r="D310" s="20"/>
      <c r="E310" s="20"/>
      <c r="F310" s="20"/>
      <c r="G310" s="20"/>
      <c r="H310" s="20"/>
      <c r="I310" s="20"/>
      <c r="J310" s="20"/>
      <c r="K310" s="20"/>
      <c r="L310" s="20"/>
      <c r="M310" s="20"/>
      <c r="N310" s="20"/>
      <c r="O310" s="20"/>
      <c r="P310" s="20"/>
      <c r="Q310" s="20"/>
      <c r="R310" s="20"/>
      <c r="S310" s="14">
        <f t="shared" si="58"/>
        <v>0</v>
      </c>
    </row>
    <row r="311" spans="1:19" ht="12">
      <c r="A311" s="71"/>
      <c r="B311" s="21" t="s">
        <v>79</v>
      </c>
      <c r="C311" s="22">
        <f>SUM(C305,C307,C309)</f>
        <v>0</v>
      </c>
      <c r="D311" s="23">
        <f aca="true" t="shared" si="67" ref="D311:R311">SUM(D305,D307,D309)</f>
        <v>0</v>
      </c>
      <c r="E311" s="23">
        <f t="shared" si="67"/>
        <v>0</v>
      </c>
      <c r="F311" s="23">
        <f t="shared" si="67"/>
        <v>0</v>
      </c>
      <c r="G311" s="23">
        <f t="shared" si="67"/>
        <v>0</v>
      </c>
      <c r="H311" s="23">
        <f t="shared" si="67"/>
        <v>0</v>
      </c>
      <c r="I311" s="23">
        <f t="shared" si="67"/>
        <v>0</v>
      </c>
      <c r="J311" s="23">
        <f t="shared" si="67"/>
        <v>0</v>
      </c>
      <c r="K311" s="23">
        <f t="shared" si="67"/>
        <v>0</v>
      </c>
      <c r="L311" s="23">
        <f t="shared" si="67"/>
        <v>0</v>
      </c>
      <c r="M311" s="23">
        <f t="shared" si="67"/>
        <v>0</v>
      </c>
      <c r="N311" s="23">
        <f t="shared" si="67"/>
        <v>0</v>
      </c>
      <c r="O311" s="23">
        <f t="shared" si="67"/>
        <v>0</v>
      </c>
      <c r="P311" s="23">
        <f t="shared" si="67"/>
        <v>0</v>
      </c>
      <c r="Q311" s="23">
        <f t="shared" si="67"/>
        <v>0</v>
      </c>
      <c r="R311" s="23">
        <f t="shared" si="67"/>
        <v>0</v>
      </c>
      <c r="S311" s="24">
        <f t="shared" si="58"/>
        <v>0</v>
      </c>
    </row>
    <row r="312" spans="1:19" ht="12">
      <c r="A312" s="71"/>
      <c r="B312" s="25" t="s">
        <v>193</v>
      </c>
      <c r="C312" s="26">
        <f>SUM(C306,C308,C310)</f>
        <v>0</v>
      </c>
      <c r="D312" s="27">
        <f aca="true" t="shared" si="68" ref="D312:R312">SUM(D306,D308,D310)</f>
        <v>0</v>
      </c>
      <c r="E312" s="27">
        <f t="shared" si="68"/>
        <v>0</v>
      </c>
      <c r="F312" s="27">
        <f t="shared" si="68"/>
        <v>0</v>
      </c>
      <c r="G312" s="27">
        <f t="shared" si="68"/>
        <v>0</v>
      </c>
      <c r="H312" s="27">
        <f t="shared" si="68"/>
        <v>0</v>
      </c>
      <c r="I312" s="27">
        <f t="shared" si="68"/>
        <v>0</v>
      </c>
      <c r="J312" s="27">
        <f t="shared" si="68"/>
        <v>0</v>
      </c>
      <c r="K312" s="27">
        <f t="shared" si="68"/>
        <v>0</v>
      </c>
      <c r="L312" s="27">
        <f t="shared" si="68"/>
        <v>0</v>
      </c>
      <c r="M312" s="27">
        <f t="shared" si="68"/>
        <v>0</v>
      </c>
      <c r="N312" s="27">
        <f t="shared" si="68"/>
        <v>0</v>
      </c>
      <c r="O312" s="27">
        <f t="shared" si="68"/>
        <v>0</v>
      </c>
      <c r="P312" s="27">
        <f t="shared" si="68"/>
        <v>0</v>
      </c>
      <c r="Q312" s="27">
        <f t="shared" si="68"/>
        <v>0</v>
      </c>
      <c r="R312" s="27">
        <f t="shared" si="68"/>
        <v>0</v>
      </c>
      <c r="S312" s="28">
        <f t="shared" si="58"/>
        <v>0</v>
      </c>
    </row>
    <row r="313" spans="1:19" ht="12">
      <c r="A313" s="71"/>
      <c r="B313" s="21" t="s">
        <v>19</v>
      </c>
      <c r="C313" s="22">
        <f>SUM(C303,C311)</f>
        <v>2</v>
      </c>
      <c r="D313" s="23">
        <f aca="true" t="shared" si="69" ref="D313:R313">SUM(D303,D311)</f>
        <v>30</v>
      </c>
      <c r="E313" s="23">
        <f t="shared" si="69"/>
        <v>61</v>
      </c>
      <c r="F313" s="23">
        <f t="shared" si="69"/>
        <v>45</v>
      </c>
      <c r="G313" s="23">
        <f t="shared" si="69"/>
        <v>26</v>
      </c>
      <c r="H313" s="23">
        <f t="shared" si="69"/>
        <v>12</v>
      </c>
      <c r="I313" s="23">
        <f t="shared" si="69"/>
        <v>15</v>
      </c>
      <c r="J313" s="23">
        <f t="shared" si="69"/>
        <v>6</v>
      </c>
      <c r="K313" s="23">
        <f t="shared" si="69"/>
        <v>1</v>
      </c>
      <c r="L313" s="23">
        <f t="shared" si="69"/>
        <v>2</v>
      </c>
      <c r="M313" s="23">
        <f t="shared" si="69"/>
        <v>1</v>
      </c>
      <c r="N313" s="23">
        <f t="shared" si="69"/>
        <v>2</v>
      </c>
      <c r="O313" s="23">
        <f t="shared" si="69"/>
        <v>1</v>
      </c>
      <c r="P313" s="23">
        <f t="shared" si="69"/>
        <v>0</v>
      </c>
      <c r="Q313" s="23">
        <f t="shared" si="69"/>
        <v>1</v>
      </c>
      <c r="R313" s="23">
        <f t="shared" si="69"/>
        <v>1</v>
      </c>
      <c r="S313" s="24">
        <f t="shared" si="58"/>
        <v>206</v>
      </c>
    </row>
    <row r="314" spans="1:19" ht="12">
      <c r="A314" s="72"/>
      <c r="B314" s="25" t="s">
        <v>20</v>
      </c>
      <c r="C314" s="26">
        <f>SUM(C304,C312)</f>
        <v>17</v>
      </c>
      <c r="D314" s="27">
        <f aca="true" t="shared" si="70" ref="D314:R314">SUM(D304,D312)</f>
        <v>73</v>
      </c>
      <c r="E314" s="27">
        <f t="shared" si="70"/>
        <v>110</v>
      </c>
      <c r="F314" s="27">
        <f t="shared" si="70"/>
        <v>116</v>
      </c>
      <c r="G314" s="27">
        <f t="shared" si="70"/>
        <v>51</v>
      </c>
      <c r="H314" s="27">
        <f t="shared" si="70"/>
        <v>39</v>
      </c>
      <c r="I314" s="27">
        <f t="shared" si="70"/>
        <v>35</v>
      </c>
      <c r="J314" s="27">
        <f t="shared" si="70"/>
        <v>19</v>
      </c>
      <c r="K314" s="27">
        <f t="shared" si="70"/>
        <v>13</v>
      </c>
      <c r="L314" s="27">
        <f t="shared" si="70"/>
        <v>26</v>
      </c>
      <c r="M314" s="27">
        <f t="shared" si="70"/>
        <v>12</v>
      </c>
      <c r="N314" s="27">
        <f t="shared" si="70"/>
        <v>7</v>
      </c>
      <c r="O314" s="27">
        <f t="shared" si="70"/>
        <v>2</v>
      </c>
      <c r="P314" s="27">
        <f t="shared" si="70"/>
        <v>1</v>
      </c>
      <c r="Q314" s="27">
        <f t="shared" si="70"/>
        <v>3</v>
      </c>
      <c r="R314" s="27">
        <f t="shared" si="70"/>
        <v>1</v>
      </c>
      <c r="S314" s="28">
        <f t="shared" si="58"/>
        <v>525</v>
      </c>
    </row>
    <row r="315" spans="1:19" ht="12">
      <c r="A315" s="70" t="s">
        <v>99</v>
      </c>
      <c r="B315" s="11" t="s">
        <v>5</v>
      </c>
      <c r="C315" s="12">
        <v>7</v>
      </c>
      <c r="D315" s="13">
        <v>23</v>
      </c>
      <c r="E315" s="13">
        <v>20</v>
      </c>
      <c r="F315" s="13">
        <v>43</v>
      </c>
      <c r="G315" s="13">
        <v>31</v>
      </c>
      <c r="H315" s="13">
        <v>29</v>
      </c>
      <c r="I315" s="13">
        <v>31</v>
      </c>
      <c r="J315" s="13">
        <v>22</v>
      </c>
      <c r="K315" s="13">
        <v>10</v>
      </c>
      <c r="L315" s="13">
        <v>8</v>
      </c>
      <c r="M315" s="13">
        <v>18</v>
      </c>
      <c r="N315" s="13">
        <v>17</v>
      </c>
      <c r="O315" s="13">
        <v>8</v>
      </c>
      <c r="P315" s="13">
        <v>5</v>
      </c>
      <c r="Q315" s="13"/>
      <c r="R315" s="13">
        <v>2</v>
      </c>
      <c r="S315" s="14">
        <f t="shared" si="58"/>
        <v>274</v>
      </c>
    </row>
    <row r="316" spans="1:19" ht="12">
      <c r="A316" s="71"/>
      <c r="B316" s="15" t="s">
        <v>6</v>
      </c>
      <c r="C316" s="16"/>
      <c r="D316" s="17">
        <v>11</v>
      </c>
      <c r="E316" s="17">
        <v>4</v>
      </c>
      <c r="F316" s="17">
        <v>9</v>
      </c>
      <c r="G316" s="17">
        <v>7</v>
      </c>
      <c r="H316" s="17">
        <v>3</v>
      </c>
      <c r="I316" s="17">
        <v>6</v>
      </c>
      <c r="J316" s="17">
        <v>7</v>
      </c>
      <c r="K316" s="17">
        <v>2</v>
      </c>
      <c r="L316" s="17">
        <v>5</v>
      </c>
      <c r="M316" s="17">
        <v>3</v>
      </c>
      <c r="N316" s="17">
        <v>4</v>
      </c>
      <c r="O316" s="17">
        <v>2</v>
      </c>
      <c r="P316" s="17">
        <v>2</v>
      </c>
      <c r="Q316" s="17"/>
      <c r="R316" s="17">
        <v>1</v>
      </c>
      <c r="S316" s="18">
        <f t="shared" si="58"/>
        <v>66</v>
      </c>
    </row>
    <row r="317" spans="1:19" ht="12">
      <c r="A317" s="71"/>
      <c r="B317" s="15" t="s">
        <v>7</v>
      </c>
      <c r="C317" s="16"/>
      <c r="D317" s="17">
        <v>11</v>
      </c>
      <c r="E317" s="17">
        <v>4</v>
      </c>
      <c r="F317" s="17">
        <v>9</v>
      </c>
      <c r="G317" s="17">
        <v>7</v>
      </c>
      <c r="H317" s="17">
        <v>3</v>
      </c>
      <c r="I317" s="17">
        <v>6</v>
      </c>
      <c r="J317" s="17">
        <v>7</v>
      </c>
      <c r="K317" s="17">
        <v>2</v>
      </c>
      <c r="L317" s="17">
        <v>5</v>
      </c>
      <c r="M317" s="17">
        <v>3</v>
      </c>
      <c r="N317" s="17">
        <v>4</v>
      </c>
      <c r="O317" s="17">
        <v>2</v>
      </c>
      <c r="P317" s="17">
        <v>2</v>
      </c>
      <c r="Q317" s="17"/>
      <c r="R317" s="17">
        <v>1</v>
      </c>
      <c r="S317" s="18">
        <f t="shared" si="58"/>
        <v>66</v>
      </c>
    </row>
    <row r="318" spans="1:19" ht="12">
      <c r="A318" s="71"/>
      <c r="B318" s="11" t="s">
        <v>72</v>
      </c>
      <c r="C318" s="19">
        <v>2</v>
      </c>
      <c r="D318" s="20">
        <v>1</v>
      </c>
      <c r="E318" s="20">
        <v>3</v>
      </c>
      <c r="F318" s="20">
        <v>12</v>
      </c>
      <c r="G318" s="20">
        <v>9</v>
      </c>
      <c r="H318" s="20">
        <v>5</v>
      </c>
      <c r="I318" s="20">
        <v>3</v>
      </c>
      <c r="J318" s="20">
        <v>2</v>
      </c>
      <c r="K318" s="20">
        <v>3</v>
      </c>
      <c r="L318" s="20">
        <v>2</v>
      </c>
      <c r="M318" s="20">
        <v>1</v>
      </c>
      <c r="N318" s="20">
        <v>1</v>
      </c>
      <c r="O318" s="20">
        <v>2</v>
      </c>
      <c r="P318" s="20">
        <v>1</v>
      </c>
      <c r="Q318" s="20"/>
      <c r="R318" s="20"/>
      <c r="S318" s="14">
        <f t="shared" si="58"/>
        <v>47</v>
      </c>
    </row>
    <row r="319" spans="1:19" ht="12">
      <c r="A319" s="71"/>
      <c r="B319" s="11" t="s">
        <v>73</v>
      </c>
      <c r="C319" s="19">
        <v>2</v>
      </c>
      <c r="D319" s="20">
        <v>1</v>
      </c>
      <c r="E319" s="20">
        <v>3</v>
      </c>
      <c r="F319" s="20">
        <v>13</v>
      </c>
      <c r="G319" s="20">
        <v>10</v>
      </c>
      <c r="H319" s="20">
        <v>6</v>
      </c>
      <c r="I319" s="20">
        <v>3</v>
      </c>
      <c r="J319" s="20">
        <v>2</v>
      </c>
      <c r="K319" s="20">
        <v>3</v>
      </c>
      <c r="L319" s="20">
        <v>2</v>
      </c>
      <c r="M319" s="20">
        <v>1</v>
      </c>
      <c r="N319" s="20">
        <v>1</v>
      </c>
      <c r="O319" s="20">
        <v>3</v>
      </c>
      <c r="P319" s="20">
        <v>1</v>
      </c>
      <c r="Q319" s="20"/>
      <c r="R319" s="20"/>
      <c r="S319" s="14">
        <f t="shared" si="58"/>
        <v>51</v>
      </c>
    </row>
    <row r="320" spans="1:19" ht="12">
      <c r="A320" s="71"/>
      <c r="B320" s="15" t="s">
        <v>87</v>
      </c>
      <c r="C320" s="16">
        <v>193</v>
      </c>
      <c r="D320" s="17">
        <v>492</v>
      </c>
      <c r="E320" s="17">
        <v>445</v>
      </c>
      <c r="F320" s="17">
        <v>426</v>
      </c>
      <c r="G320" s="17">
        <v>232</v>
      </c>
      <c r="H320" s="17">
        <v>200</v>
      </c>
      <c r="I320" s="17">
        <v>257</v>
      </c>
      <c r="J320" s="17">
        <v>205</v>
      </c>
      <c r="K320" s="17">
        <v>186</v>
      </c>
      <c r="L320" s="17">
        <v>203</v>
      </c>
      <c r="M320" s="17">
        <v>283</v>
      </c>
      <c r="N320" s="17">
        <v>155</v>
      </c>
      <c r="O320" s="17">
        <v>299</v>
      </c>
      <c r="P320" s="17">
        <v>147</v>
      </c>
      <c r="Q320" s="17">
        <v>86</v>
      </c>
      <c r="R320" s="17">
        <v>90</v>
      </c>
      <c r="S320" s="18">
        <f t="shared" si="58"/>
        <v>3899</v>
      </c>
    </row>
    <row r="321" spans="1:19" ht="12">
      <c r="A321" s="71"/>
      <c r="B321" s="15" t="s">
        <v>88</v>
      </c>
      <c r="C321" s="16">
        <v>30</v>
      </c>
      <c r="D321" s="17">
        <v>109</v>
      </c>
      <c r="E321" s="17">
        <v>131</v>
      </c>
      <c r="F321" s="17">
        <v>160</v>
      </c>
      <c r="G321" s="17">
        <v>114</v>
      </c>
      <c r="H321" s="17">
        <v>87</v>
      </c>
      <c r="I321" s="17">
        <v>118</v>
      </c>
      <c r="J321" s="17">
        <v>93</v>
      </c>
      <c r="K321" s="17">
        <v>72</v>
      </c>
      <c r="L321" s="17">
        <v>71</v>
      </c>
      <c r="M321" s="17">
        <v>51</v>
      </c>
      <c r="N321" s="17">
        <v>41</v>
      </c>
      <c r="O321" s="17">
        <v>38</v>
      </c>
      <c r="P321" s="17">
        <v>33</v>
      </c>
      <c r="Q321" s="17">
        <v>15</v>
      </c>
      <c r="R321" s="17">
        <v>4</v>
      </c>
      <c r="S321" s="18">
        <f t="shared" si="58"/>
        <v>1167</v>
      </c>
    </row>
    <row r="322" spans="1:19" ht="12">
      <c r="A322" s="71"/>
      <c r="B322" s="15" t="s">
        <v>89</v>
      </c>
      <c r="C322" s="16">
        <v>63</v>
      </c>
      <c r="D322" s="17">
        <v>228</v>
      </c>
      <c r="E322" s="17">
        <v>288</v>
      </c>
      <c r="F322" s="17">
        <v>340</v>
      </c>
      <c r="G322" s="17">
        <v>247</v>
      </c>
      <c r="H322" s="17">
        <v>198</v>
      </c>
      <c r="I322" s="17">
        <v>257</v>
      </c>
      <c r="J322" s="17">
        <v>206</v>
      </c>
      <c r="K322" s="17">
        <v>152</v>
      </c>
      <c r="L322" s="17">
        <v>162</v>
      </c>
      <c r="M322" s="17">
        <v>113</v>
      </c>
      <c r="N322" s="17">
        <v>86</v>
      </c>
      <c r="O322" s="17">
        <v>78</v>
      </c>
      <c r="P322" s="17">
        <v>68</v>
      </c>
      <c r="Q322" s="17">
        <v>32</v>
      </c>
      <c r="R322" s="17">
        <v>8</v>
      </c>
      <c r="S322" s="18">
        <f t="shared" si="58"/>
        <v>2526</v>
      </c>
    </row>
    <row r="323" spans="1:19" ht="12">
      <c r="A323" s="71"/>
      <c r="B323" s="15" t="s">
        <v>8</v>
      </c>
      <c r="C323" s="16">
        <v>223</v>
      </c>
      <c r="D323" s="17">
        <v>601</v>
      </c>
      <c r="E323" s="17">
        <v>576</v>
      </c>
      <c r="F323" s="17">
        <v>586</v>
      </c>
      <c r="G323" s="17">
        <v>346</v>
      </c>
      <c r="H323" s="17">
        <v>287</v>
      </c>
      <c r="I323" s="17">
        <v>375</v>
      </c>
      <c r="J323" s="17">
        <v>298</v>
      </c>
      <c r="K323" s="17">
        <v>258</v>
      </c>
      <c r="L323" s="17">
        <v>274</v>
      </c>
      <c r="M323" s="17">
        <v>334</v>
      </c>
      <c r="N323" s="17">
        <v>196</v>
      </c>
      <c r="O323" s="17">
        <v>337</v>
      </c>
      <c r="P323" s="17">
        <v>180</v>
      </c>
      <c r="Q323" s="17">
        <v>101</v>
      </c>
      <c r="R323" s="17">
        <v>94</v>
      </c>
      <c r="S323" s="18">
        <f t="shared" si="58"/>
        <v>5066</v>
      </c>
    </row>
    <row r="324" spans="1:19" ht="12">
      <c r="A324" s="71"/>
      <c r="B324" s="15" t="s">
        <v>9</v>
      </c>
      <c r="C324" s="16">
        <v>256</v>
      </c>
      <c r="D324" s="17">
        <v>720</v>
      </c>
      <c r="E324" s="17">
        <v>733</v>
      </c>
      <c r="F324" s="17">
        <v>766</v>
      </c>
      <c r="G324" s="17">
        <v>479</v>
      </c>
      <c r="H324" s="17">
        <v>398</v>
      </c>
      <c r="I324" s="17">
        <v>514</v>
      </c>
      <c r="J324" s="17">
        <v>411</v>
      </c>
      <c r="K324" s="17">
        <v>338</v>
      </c>
      <c r="L324" s="17">
        <v>365</v>
      </c>
      <c r="M324" s="17">
        <v>396</v>
      </c>
      <c r="N324" s="17">
        <v>241</v>
      </c>
      <c r="O324" s="17">
        <v>377</v>
      </c>
      <c r="P324" s="17">
        <v>215</v>
      </c>
      <c r="Q324" s="17">
        <v>118</v>
      </c>
      <c r="R324" s="17">
        <v>98</v>
      </c>
      <c r="S324" s="18">
        <f t="shared" si="58"/>
        <v>6425</v>
      </c>
    </row>
    <row r="325" spans="1:19" ht="12">
      <c r="A325" s="71"/>
      <c r="B325" s="11" t="s">
        <v>10</v>
      </c>
      <c r="C325" s="19">
        <v>1</v>
      </c>
      <c r="D325" s="20">
        <v>3</v>
      </c>
      <c r="E325" s="20"/>
      <c r="F325" s="20"/>
      <c r="G325" s="20"/>
      <c r="H325" s="20"/>
      <c r="I325" s="20"/>
      <c r="J325" s="20"/>
      <c r="K325" s="20"/>
      <c r="L325" s="20"/>
      <c r="M325" s="20"/>
      <c r="N325" s="20"/>
      <c r="O325" s="20"/>
      <c r="P325" s="20"/>
      <c r="Q325" s="20"/>
      <c r="R325" s="20"/>
      <c r="S325" s="14">
        <f t="shared" si="58"/>
        <v>4</v>
      </c>
    </row>
    <row r="326" spans="1:19" ht="12">
      <c r="A326" s="71"/>
      <c r="B326" s="11" t="s">
        <v>11</v>
      </c>
      <c r="C326" s="19">
        <v>5</v>
      </c>
      <c r="D326" s="20">
        <v>22</v>
      </c>
      <c r="E326" s="20"/>
      <c r="F326" s="20"/>
      <c r="G326" s="20"/>
      <c r="H326" s="20"/>
      <c r="I326" s="20"/>
      <c r="J326" s="20"/>
      <c r="K326" s="20"/>
      <c r="L326" s="20"/>
      <c r="M326" s="20"/>
      <c r="N326" s="20"/>
      <c r="O326" s="20"/>
      <c r="P326" s="20"/>
      <c r="Q326" s="20"/>
      <c r="R326" s="20"/>
      <c r="S326" s="14">
        <f t="shared" si="58"/>
        <v>27</v>
      </c>
    </row>
    <row r="327" spans="1:19" ht="12">
      <c r="A327" s="71"/>
      <c r="B327" s="15" t="s">
        <v>74</v>
      </c>
      <c r="C327" s="16"/>
      <c r="D327" s="17"/>
      <c r="E327" s="17"/>
      <c r="F327" s="17"/>
      <c r="G327" s="17"/>
      <c r="H327" s="17"/>
      <c r="I327" s="17"/>
      <c r="J327" s="17"/>
      <c r="K327" s="17"/>
      <c r="L327" s="17"/>
      <c r="M327" s="17"/>
      <c r="N327" s="17"/>
      <c r="O327" s="17"/>
      <c r="P327" s="17"/>
      <c r="Q327" s="17"/>
      <c r="R327" s="17"/>
      <c r="S327" s="18">
        <f t="shared" si="58"/>
        <v>0</v>
      </c>
    </row>
    <row r="328" spans="1:19" ht="12">
      <c r="A328" s="71"/>
      <c r="B328" s="15" t="s">
        <v>75</v>
      </c>
      <c r="C328" s="16"/>
      <c r="D328" s="17"/>
      <c r="E328" s="17"/>
      <c r="F328" s="17"/>
      <c r="G328" s="17"/>
      <c r="H328" s="17"/>
      <c r="I328" s="17"/>
      <c r="J328" s="17"/>
      <c r="K328" s="17"/>
      <c r="L328" s="17"/>
      <c r="M328" s="17"/>
      <c r="N328" s="17"/>
      <c r="O328" s="17"/>
      <c r="P328" s="17"/>
      <c r="Q328" s="17"/>
      <c r="R328" s="17"/>
      <c r="S328" s="18">
        <f aca="true" t="shared" si="71" ref="S328:S391">SUM(C328:R328)</f>
        <v>0</v>
      </c>
    </row>
    <row r="329" spans="1:19" ht="12">
      <c r="A329" s="71"/>
      <c r="B329" s="11" t="s">
        <v>12</v>
      </c>
      <c r="C329" s="19">
        <v>11</v>
      </c>
      <c r="D329" s="20">
        <v>15</v>
      </c>
      <c r="E329" s="20">
        <v>17</v>
      </c>
      <c r="F329" s="20">
        <v>16</v>
      </c>
      <c r="G329" s="20">
        <v>13</v>
      </c>
      <c r="H329" s="20">
        <v>12</v>
      </c>
      <c r="I329" s="20">
        <v>11</v>
      </c>
      <c r="J329" s="20">
        <v>14</v>
      </c>
      <c r="K329" s="20">
        <v>14</v>
      </c>
      <c r="L329" s="20">
        <v>25</v>
      </c>
      <c r="M329" s="20">
        <v>20</v>
      </c>
      <c r="N329" s="20">
        <v>16</v>
      </c>
      <c r="O329" s="20">
        <v>9</v>
      </c>
      <c r="P329" s="20">
        <v>9</v>
      </c>
      <c r="Q329" s="20">
        <v>7</v>
      </c>
      <c r="R329" s="20">
        <v>6</v>
      </c>
      <c r="S329" s="14">
        <f t="shared" si="71"/>
        <v>215</v>
      </c>
    </row>
    <row r="330" spans="1:19" ht="12">
      <c r="A330" s="71"/>
      <c r="B330" s="11" t="s">
        <v>13</v>
      </c>
      <c r="C330" s="19">
        <v>20</v>
      </c>
      <c r="D330" s="20">
        <v>244</v>
      </c>
      <c r="E330" s="20">
        <v>278</v>
      </c>
      <c r="F330" s="20">
        <v>369</v>
      </c>
      <c r="G330" s="20">
        <v>340</v>
      </c>
      <c r="H330" s="20">
        <v>198</v>
      </c>
      <c r="I330" s="20">
        <v>249</v>
      </c>
      <c r="J330" s="20">
        <v>172</v>
      </c>
      <c r="K330" s="20">
        <v>87</v>
      </c>
      <c r="L330" s="20">
        <v>73</v>
      </c>
      <c r="M330" s="20">
        <v>65</v>
      </c>
      <c r="N330" s="20">
        <v>23</v>
      </c>
      <c r="O330" s="20">
        <v>26</v>
      </c>
      <c r="P330" s="20">
        <v>8</v>
      </c>
      <c r="Q330" s="20">
        <v>5</v>
      </c>
      <c r="R330" s="20">
        <v>3</v>
      </c>
      <c r="S330" s="14">
        <f t="shared" si="71"/>
        <v>2160</v>
      </c>
    </row>
    <row r="331" spans="1:19" ht="12">
      <c r="A331" s="71"/>
      <c r="B331" s="21" t="s">
        <v>14</v>
      </c>
      <c r="C331" s="22">
        <f>SUM(C316,C318,C323,C325,C327,C329)</f>
        <v>237</v>
      </c>
      <c r="D331" s="23">
        <f aca="true" t="shared" si="72" ref="D331:R331">SUM(D316,D318,D323,D325,D327,D329)</f>
        <v>631</v>
      </c>
      <c r="E331" s="23">
        <f t="shared" si="72"/>
        <v>600</v>
      </c>
      <c r="F331" s="23">
        <f t="shared" si="72"/>
        <v>623</v>
      </c>
      <c r="G331" s="23">
        <f t="shared" si="72"/>
        <v>375</v>
      </c>
      <c r="H331" s="23">
        <f t="shared" si="72"/>
        <v>307</v>
      </c>
      <c r="I331" s="23">
        <f t="shared" si="72"/>
        <v>395</v>
      </c>
      <c r="J331" s="23">
        <f t="shared" si="72"/>
        <v>321</v>
      </c>
      <c r="K331" s="23">
        <f t="shared" si="72"/>
        <v>277</v>
      </c>
      <c r="L331" s="23">
        <f t="shared" si="72"/>
        <v>306</v>
      </c>
      <c r="M331" s="23">
        <f t="shared" si="72"/>
        <v>358</v>
      </c>
      <c r="N331" s="23">
        <f t="shared" si="72"/>
        <v>217</v>
      </c>
      <c r="O331" s="23">
        <f t="shared" si="72"/>
        <v>350</v>
      </c>
      <c r="P331" s="23">
        <f t="shared" si="72"/>
        <v>192</v>
      </c>
      <c r="Q331" s="23">
        <f t="shared" si="72"/>
        <v>108</v>
      </c>
      <c r="R331" s="23">
        <f t="shared" si="72"/>
        <v>101</v>
      </c>
      <c r="S331" s="24">
        <f t="shared" si="71"/>
        <v>5398</v>
      </c>
    </row>
    <row r="332" spans="1:19" ht="12">
      <c r="A332" s="71"/>
      <c r="B332" s="25" t="s">
        <v>192</v>
      </c>
      <c r="C332" s="26">
        <f>SUM(C315,C317,C319,C324,C326,C328,C330)</f>
        <v>290</v>
      </c>
      <c r="D332" s="27">
        <f aca="true" t="shared" si="73" ref="D332:R332">SUM(D315,D317,D319,D324,D326,D328,D330)</f>
        <v>1021</v>
      </c>
      <c r="E332" s="27">
        <f t="shared" si="73"/>
        <v>1038</v>
      </c>
      <c r="F332" s="27">
        <f t="shared" si="73"/>
        <v>1200</v>
      </c>
      <c r="G332" s="27">
        <f t="shared" si="73"/>
        <v>867</v>
      </c>
      <c r="H332" s="27">
        <f t="shared" si="73"/>
        <v>634</v>
      </c>
      <c r="I332" s="27">
        <f t="shared" si="73"/>
        <v>803</v>
      </c>
      <c r="J332" s="27">
        <f t="shared" si="73"/>
        <v>614</v>
      </c>
      <c r="K332" s="27">
        <f t="shared" si="73"/>
        <v>440</v>
      </c>
      <c r="L332" s="27">
        <f t="shared" si="73"/>
        <v>453</v>
      </c>
      <c r="M332" s="27">
        <f t="shared" si="73"/>
        <v>483</v>
      </c>
      <c r="N332" s="27">
        <f t="shared" si="73"/>
        <v>286</v>
      </c>
      <c r="O332" s="27">
        <f t="shared" si="73"/>
        <v>416</v>
      </c>
      <c r="P332" s="27">
        <f t="shared" si="73"/>
        <v>231</v>
      </c>
      <c r="Q332" s="27">
        <f t="shared" si="73"/>
        <v>123</v>
      </c>
      <c r="R332" s="27">
        <f t="shared" si="73"/>
        <v>104</v>
      </c>
      <c r="S332" s="28">
        <f t="shared" si="71"/>
        <v>9003</v>
      </c>
    </row>
    <row r="333" spans="1:19" ht="12">
      <c r="A333" s="71"/>
      <c r="B333" s="11" t="s">
        <v>15</v>
      </c>
      <c r="C333" s="19">
        <v>7</v>
      </c>
      <c r="D333" s="20">
        <v>8</v>
      </c>
      <c r="E333" s="20">
        <v>9</v>
      </c>
      <c r="F333" s="20">
        <v>10</v>
      </c>
      <c r="G333" s="20">
        <v>12</v>
      </c>
      <c r="H333" s="20">
        <v>8</v>
      </c>
      <c r="I333" s="20">
        <v>13</v>
      </c>
      <c r="J333" s="20">
        <v>4</v>
      </c>
      <c r="K333" s="20">
        <v>4</v>
      </c>
      <c r="L333" s="20">
        <v>1</v>
      </c>
      <c r="M333" s="20">
        <v>1</v>
      </c>
      <c r="N333" s="20">
        <v>1</v>
      </c>
      <c r="O333" s="20">
        <v>2</v>
      </c>
      <c r="P333" s="20">
        <v>1</v>
      </c>
      <c r="Q333" s="20">
        <v>1</v>
      </c>
      <c r="R333" s="20">
        <v>1</v>
      </c>
      <c r="S333" s="14">
        <f t="shared" si="71"/>
        <v>83</v>
      </c>
    </row>
    <row r="334" spans="1:19" ht="12">
      <c r="A334" s="71"/>
      <c r="B334" s="11" t="s">
        <v>16</v>
      </c>
      <c r="C334" s="19">
        <v>9</v>
      </c>
      <c r="D334" s="20">
        <v>8</v>
      </c>
      <c r="E334" s="20">
        <v>11</v>
      </c>
      <c r="F334" s="20">
        <v>11</v>
      </c>
      <c r="G334" s="20">
        <v>14</v>
      </c>
      <c r="H334" s="20">
        <v>10</v>
      </c>
      <c r="I334" s="20">
        <v>16</v>
      </c>
      <c r="J334" s="20">
        <v>4</v>
      </c>
      <c r="K334" s="20">
        <v>4</v>
      </c>
      <c r="L334" s="20">
        <v>1</v>
      </c>
      <c r="M334" s="20">
        <v>1</v>
      </c>
      <c r="N334" s="20">
        <v>1</v>
      </c>
      <c r="O334" s="20">
        <v>2</v>
      </c>
      <c r="P334" s="20">
        <v>1</v>
      </c>
      <c r="Q334" s="20">
        <v>1</v>
      </c>
      <c r="R334" s="20">
        <v>1</v>
      </c>
      <c r="S334" s="14">
        <f t="shared" si="71"/>
        <v>95</v>
      </c>
    </row>
    <row r="335" spans="1:19" ht="12">
      <c r="A335" s="71"/>
      <c r="B335" s="15" t="s">
        <v>17</v>
      </c>
      <c r="C335" s="16">
        <v>3</v>
      </c>
      <c r="D335" s="17">
        <v>6</v>
      </c>
      <c r="E335" s="17">
        <v>5</v>
      </c>
      <c r="F335" s="17">
        <v>1</v>
      </c>
      <c r="G335" s="17">
        <v>6</v>
      </c>
      <c r="H335" s="17">
        <v>6</v>
      </c>
      <c r="I335" s="17">
        <v>6</v>
      </c>
      <c r="J335" s="17">
        <v>2</v>
      </c>
      <c r="K335" s="17"/>
      <c r="L335" s="17">
        <v>2</v>
      </c>
      <c r="M335" s="17">
        <v>1</v>
      </c>
      <c r="N335" s="17"/>
      <c r="O335" s="17"/>
      <c r="P335" s="17"/>
      <c r="Q335" s="17"/>
      <c r="R335" s="17">
        <v>3</v>
      </c>
      <c r="S335" s="18">
        <f t="shared" si="71"/>
        <v>41</v>
      </c>
    </row>
    <row r="336" spans="1:19" ht="12">
      <c r="A336" s="71"/>
      <c r="B336" s="15" t="s">
        <v>18</v>
      </c>
      <c r="C336" s="16">
        <v>5</v>
      </c>
      <c r="D336" s="17">
        <v>7</v>
      </c>
      <c r="E336" s="17">
        <v>7</v>
      </c>
      <c r="F336" s="17">
        <v>1</v>
      </c>
      <c r="G336" s="17">
        <v>6</v>
      </c>
      <c r="H336" s="17">
        <v>11</v>
      </c>
      <c r="I336" s="17">
        <v>7</v>
      </c>
      <c r="J336" s="17">
        <v>2</v>
      </c>
      <c r="K336" s="17"/>
      <c r="L336" s="17">
        <v>2</v>
      </c>
      <c r="M336" s="17">
        <v>2</v>
      </c>
      <c r="N336" s="17"/>
      <c r="O336" s="17"/>
      <c r="P336" s="17"/>
      <c r="Q336" s="17"/>
      <c r="R336" s="17">
        <v>3</v>
      </c>
      <c r="S336" s="18">
        <f t="shared" si="71"/>
        <v>53</v>
      </c>
    </row>
    <row r="337" spans="1:19" ht="12">
      <c r="A337" s="71"/>
      <c r="B337" s="11" t="s">
        <v>77</v>
      </c>
      <c r="C337" s="19"/>
      <c r="D337" s="20"/>
      <c r="E337" s="20"/>
      <c r="F337" s="20"/>
      <c r="G337" s="20"/>
      <c r="H337" s="20"/>
      <c r="I337" s="20"/>
      <c r="J337" s="20"/>
      <c r="K337" s="20"/>
      <c r="L337" s="20"/>
      <c r="M337" s="20"/>
      <c r="N337" s="20"/>
      <c r="O337" s="20"/>
      <c r="P337" s="20"/>
      <c r="Q337" s="20"/>
      <c r="R337" s="20"/>
      <c r="S337" s="14">
        <f t="shared" si="71"/>
        <v>0</v>
      </c>
    </row>
    <row r="338" spans="1:19" ht="12">
      <c r="A338" s="71"/>
      <c r="B338" s="11" t="s">
        <v>78</v>
      </c>
      <c r="C338" s="19"/>
      <c r="D338" s="20"/>
      <c r="E338" s="20"/>
      <c r="F338" s="20"/>
      <c r="G338" s="20"/>
      <c r="H338" s="20"/>
      <c r="I338" s="20"/>
      <c r="J338" s="20"/>
      <c r="K338" s="20"/>
      <c r="L338" s="20"/>
      <c r="M338" s="20"/>
      <c r="N338" s="20"/>
      <c r="O338" s="20"/>
      <c r="P338" s="20"/>
      <c r="Q338" s="20"/>
      <c r="R338" s="20"/>
      <c r="S338" s="14">
        <f t="shared" si="71"/>
        <v>0</v>
      </c>
    </row>
    <row r="339" spans="1:19" ht="12">
      <c r="A339" s="71"/>
      <c r="B339" s="21" t="s">
        <v>79</v>
      </c>
      <c r="C339" s="22">
        <f>SUM(C333,C335,C337)</f>
        <v>10</v>
      </c>
      <c r="D339" s="23">
        <f aca="true" t="shared" si="74" ref="D339:R339">SUM(D333,D335,D337)</f>
        <v>14</v>
      </c>
      <c r="E339" s="23">
        <f t="shared" si="74"/>
        <v>14</v>
      </c>
      <c r="F339" s="23">
        <f t="shared" si="74"/>
        <v>11</v>
      </c>
      <c r="G339" s="23">
        <f t="shared" si="74"/>
        <v>18</v>
      </c>
      <c r="H339" s="23">
        <f t="shared" si="74"/>
        <v>14</v>
      </c>
      <c r="I339" s="23">
        <f t="shared" si="74"/>
        <v>19</v>
      </c>
      <c r="J339" s="23">
        <f t="shared" si="74"/>
        <v>6</v>
      </c>
      <c r="K339" s="23">
        <f t="shared" si="74"/>
        <v>4</v>
      </c>
      <c r="L339" s="23">
        <f t="shared" si="74"/>
        <v>3</v>
      </c>
      <c r="M339" s="23">
        <f t="shared" si="74"/>
        <v>2</v>
      </c>
      <c r="N339" s="23">
        <f t="shared" si="74"/>
        <v>1</v>
      </c>
      <c r="O339" s="23">
        <f t="shared" si="74"/>
        <v>2</v>
      </c>
      <c r="P339" s="23">
        <f t="shared" si="74"/>
        <v>1</v>
      </c>
      <c r="Q339" s="23">
        <f t="shared" si="74"/>
        <v>1</v>
      </c>
      <c r="R339" s="23">
        <f t="shared" si="74"/>
        <v>4</v>
      </c>
      <c r="S339" s="24">
        <f t="shared" si="71"/>
        <v>124</v>
      </c>
    </row>
    <row r="340" spans="1:19" ht="12">
      <c r="A340" s="71"/>
      <c r="B340" s="25" t="s">
        <v>193</v>
      </c>
      <c r="C340" s="26">
        <f>SUM(C334,C336,C338)</f>
        <v>14</v>
      </c>
      <c r="D340" s="27">
        <f aca="true" t="shared" si="75" ref="D340:R340">SUM(D334,D336,D338)</f>
        <v>15</v>
      </c>
      <c r="E340" s="27">
        <f t="shared" si="75"/>
        <v>18</v>
      </c>
      <c r="F340" s="27">
        <f t="shared" si="75"/>
        <v>12</v>
      </c>
      <c r="G340" s="27">
        <f t="shared" si="75"/>
        <v>20</v>
      </c>
      <c r="H340" s="27">
        <f t="shared" si="75"/>
        <v>21</v>
      </c>
      <c r="I340" s="27">
        <f t="shared" si="75"/>
        <v>23</v>
      </c>
      <c r="J340" s="27">
        <f t="shared" si="75"/>
        <v>6</v>
      </c>
      <c r="K340" s="27">
        <f t="shared" si="75"/>
        <v>4</v>
      </c>
      <c r="L340" s="27">
        <f t="shared" si="75"/>
        <v>3</v>
      </c>
      <c r="M340" s="27">
        <f t="shared" si="75"/>
        <v>3</v>
      </c>
      <c r="N340" s="27">
        <f t="shared" si="75"/>
        <v>1</v>
      </c>
      <c r="O340" s="27">
        <f t="shared" si="75"/>
        <v>2</v>
      </c>
      <c r="P340" s="27">
        <f t="shared" si="75"/>
        <v>1</v>
      </c>
      <c r="Q340" s="27">
        <f t="shared" si="75"/>
        <v>1</v>
      </c>
      <c r="R340" s="27">
        <f t="shared" si="75"/>
        <v>4</v>
      </c>
      <c r="S340" s="28">
        <f t="shared" si="71"/>
        <v>148</v>
      </c>
    </row>
    <row r="341" spans="1:19" ht="12">
      <c r="A341" s="71"/>
      <c r="B341" s="21" t="s">
        <v>19</v>
      </c>
      <c r="C341" s="22">
        <f>SUM(C331,C339)</f>
        <v>247</v>
      </c>
      <c r="D341" s="23">
        <f aca="true" t="shared" si="76" ref="D341:R341">SUM(D331,D339)</f>
        <v>645</v>
      </c>
      <c r="E341" s="23">
        <f t="shared" si="76"/>
        <v>614</v>
      </c>
      <c r="F341" s="23">
        <f t="shared" si="76"/>
        <v>634</v>
      </c>
      <c r="G341" s="23">
        <f t="shared" si="76"/>
        <v>393</v>
      </c>
      <c r="H341" s="23">
        <f t="shared" si="76"/>
        <v>321</v>
      </c>
      <c r="I341" s="23">
        <f t="shared" si="76"/>
        <v>414</v>
      </c>
      <c r="J341" s="23">
        <f t="shared" si="76"/>
        <v>327</v>
      </c>
      <c r="K341" s="23">
        <f t="shared" si="76"/>
        <v>281</v>
      </c>
      <c r="L341" s="23">
        <f t="shared" si="76"/>
        <v>309</v>
      </c>
      <c r="M341" s="23">
        <f t="shared" si="76"/>
        <v>360</v>
      </c>
      <c r="N341" s="23">
        <f t="shared" si="76"/>
        <v>218</v>
      </c>
      <c r="O341" s="23">
        <f t="shared" si="76"/>
        <v>352</v>
      </c>
      <c r="P341" s="23">
        <f t="shared" si="76"/>
        <v>193</v>
      </c>
      <c r="Q341" s="23">
        <f t="shared" si="76"/>
        <v>109</v>
      </c>
      <c r="R341" s="23">
        <f t="shared" si="76"/>
        <v>105</v>
      </c>
      <c r="S341" s="24">
        <f t="shared" si="71"/>
        <v>5522</v>
      </c>
    </row>
    <row r="342" spans="1:19" ht="12">
      <c r="A342" s="72"/>
      <c r="B342" s="25" t="s">
        <v>20</v>
      </c>
      <c r="C342" s="26">
        <f>SUM(C332,C340)</f>
        <v>304</v>
      </c>
      <c r="D342" s="27">
        <f aca="true" t="shared" si="77" ref="D342:R342">SUM(D332,D340)</f>
        <v>1036</v>
      </c>
      <c r="E342" s="27">
        <f t="shared" si="77"/>
        <v>1056</v>
      </c>
      <c r="F342" s="27">
        <f t="shared" si="77"/>
        <v>1212</v>
      </c>
      <c r="G342" s="27">
        <f t="shared" si="77"/>
        <v>887</v>
      </c>
      <c r="H342" s="27">
        <f t="shared" si="77"/>
        <v>655</v>
      </c>
      <c r="I342" s="27">
        <f t="shared" si="77"/>
        <v>826</v>
      </c>
      <c r="J342" s="27">
        <f t="shared" si="77"/>
        <v>620</v>
      </c>
      <c r="K342" s="27">
        <f t="shared" si="77"/>
        <v>444</v>
      </c>
      <c r="L342" s="27">
        <f t="shared" si="77"/>
        <v>456</v>
      </c>
      <c r="M342" s="27">
        <f t="shared" si="77"/>
        <v>486</v>
      </c>
      <c r="N342" s="27">
        <f t="shared" si="77"/>
        <v>287</v>
      </c>
      <c r="O342" s="27">
        <f t="shared" si="77"/>
        <v>418</v>
      </c>
      <c r="P342" s="27">
        <f t="shared" si="77"/>
        <v>232</v>
      </c>
      <c r="Q342" s="27">
        <f t="shared" si="77"/>
        <v>124</v>
      </c>
      <c r="R342" s="27">
        <f t="shared" si="77"/>
        <v>108</v>
      </c>
      <c r="S342" s="28">
        <f t="shared" si="71"/>
        <v>9151</v>
      </c>
    </row>
    <row r="343" spans="1:19" ht="12">
      <c r="A343" s="70" t="s">
        <v>100</v>
      </c>
      <c r="B343" s="11" t="s">
        <v>5</v>
      </c>
      <c r="C343" s="12">
        <v>22</v>
      </c>
      <c r="D343" s="13">
        <v>48</v>
      </c>
      <c r="E343" s="13">
        <v>43</v>
      </c>
      <c r="F343" s="13">
        <v>49</v>
      </c>
      <c r="G343" s="13">
        <v>45</v>
      </c>
      <c r="H343" s="13">
        <v>18</v>
      </c>
      <c r="I343" s="13">
        <v>21</v>
      </c>
      <c r="J343" s="13">
        <v>20</v>
      </c>
      <c r="K343" s="13">
        <v>7</v>
      </c>
      <c r="L343" s="13">
        <v>14</v>
      </c>
      <c r="M343" s="13">
        <v>14</v>
      </c>
      <c r="N343" s="13">
        <v>14</v>
      </c>
      <c r="O343" s="13">
        <v>7</v>
      </c>
      <c r="P343" s="13">
        <v>2</v>
      </c>
      <c r="Q343" s="13">
        <v>3</v>
      </c>
      <c r="R343" s="13">
        <v>1</v>
      </c>
      <c r="S343" s="14">
        <f t="shared" si="71"/>
        <v>328</v>
      </c>
    </row>
    <row r="344" spans="1:19" ht="12">
      <c r="A344" s="71"/>
      <c r="B344" s="15" t="s">
        <v>6</v>
      </c>
      <c r="C344" s="16">
        <v>5</v>
      </c>
      <c r="D344" s="17">
        <v>39</v>
      </c>
      <c r="E344" s="17">
        <v>58</v>
      </c>
      <c r="F344" s="17">
        <v>49</v>
      </c>
      <c r="G344" s="17">
        <v>32</v>
      </c>
      <c r="H344" s="17">
        <v>16</v>
      </c>
      <c r="I344" s="17">
        <v>10</v>
      </c>
      <c r="J344" s="17">
        <v>12</v>
      </c>
      <c r="K344" s="17">
        <v>18</v>
      </c>
      <c r="L344" s="17">
        <v>11</v>
      </c>
      <c r="M344" s="17">
        <v>9</v>
      </c>
      <c r="N344" s="17">
        <v>6</v>
      </c>
      <c r="O344" s="17">
        <v>1</v>
      </c>
      <c r="P344" s="17">
        <v>1</v>
      </c>
      <c r="Q344" s="17"/>
      <c r="R344" s="17"/>
      <c r="S344" s="18">
        <f t="shared" si="71"/>
        <v>267</v>
      </c>
    </row>
    <row r="345" spans="1:19" ht="12">
      <c r="A345" s="71"/>
      <c r="B345" s="15" t="s">
        <v>7</v>
      </c>
      <c r="C345" s="16">
        <v>5</v>
      </c>
      <c r="D345" s="17">
        <v>39</v>
      </c>
      <c r="E345" s="17">
        <v>58</v>
      </c>
      <c r="F345" s="17">
        <v>49</v>
      </c>
      <c r="G345" s="17">
        <v>32</v>
      </c>
      <c r="H345" s="17">
        <v>16</v>
      </c>
      <c r="I345" s="17">
        <v>10</v>
      </c>
      <c r="J345" s="17">
        <v>12</v>
      </c>
      <c r="K345" s="17">
        <v>18</v>
      </c>
      <c r="L345" s="17">
        <v>11</v>
      </c>
      <c r="M345" s="17">
        <v>9</v>
      </c>
      <c r="N345" s="17">
        <v>6</v>
      </c>
      <c r="O345" s="17">
        <v>1</v>
      </c>
      <c r="P345" s="17">
        <v>1</v>
      </c>
      <c r="Q345" s="17"/>
      <c r="R345" s="17"/>
      <c r="S345" s="18">
        <f t="shared" si="71"/>
        <v>267</v>
      </c>
    </row>
    <row r="346" spans="1:19" ht="12">
      <c r="A346" s="71"/>
      <c r="B346" s="11" t="s">
        <v>72</v>
      </c>
      <c r="C346" s="19">
        <v>3</v>
      </c>
      <c r="D346" s="20">
        <v>4</v>
      </c>
      <c r="E346" s="20">
        <v>7</v>
      </c>
      <c r="F346" s="20">
        <v>11</v>
      </c>
      <c r="G346" s="20">
        <v>3</v>
      </c>
      <c r="H346" s="20">
        <v>4</v>
      </c>
      <c r="I346" s="20">
        <v>1</v>
      </c>
      <c r="J346" s="20">
        <v>4</v>
      </c>
      <c r="K346" s="20">
        <v>4</v>
      </c>
      <c r="L346" s="20">
        <v>1</v>
      </c>
      <c r="M346" s="20">
        <v>2</v>
      </c>
      <c r="N346" s="20"/>
      <c r="O346" s="20"/>
      <c r="P346" s="20">
        <v>1</v>
      </c>
      <c r="Q346" s="20"/>
      <c r="R346" s="20"/>
      <c r="S346" s="14">
        <f t="shared" si="71"/>
        <v>45</v>
      </c>
    </row>
    <row r="347" spans="1:19" ht="12">
      <c r="A347" s="71"/>
      <c r="B347" s="11" t="s">
        <v>73</v>
      </c>
      <c r="C347" s="19">
        <v>3</v>
      </c>
      <c r="D347" s="20">
        <v>4</v>
      </c>
      <c r="E347" s="20">
        <v>7</v>
      </c>
      <c r="F347" s="20">
        <v>11</v>
      </c>
      <c r="G347" s="20">
        <v>3</v>
      </c>
      <c r="H347" s="20">
        <v>4</v>
      </c>
      <c r="I347" s="20">
        <v>1</v>
      </c>
      <c r="J347" s="20">
        <v>4</v>
      </c>
      <c r="K347" s="20">
        <v>4</v>
      </c>
      <c r="L347" s="20">
        <v>1</v>
      </c>
      <c r="M347" s="20">
        <v>2</v>
      </c>
      <c r="N347" s="20"/>
      <c r="O347" s="20"/>
      <c r="P347" s="20">
        <v>1</v>
      </c>
      <c r="Q347" s="20"/>
      <c r="R347" s="20"/>
      <c r="S347" s="14">
        <f t="shared" si="71"/>
        <v>45</v>
      </c>
    </row>
    <row r="348" spans="1:19" ht="12">
      <c r="A348" s="71"/>
      <c r="B348" s="15" t="s">
        <v>87</v>
      </c>
      <c r="C348" s="16">
        <v>194</v>
      </c>
      <c r="D348" s="17">
        <v>375</v>
      </c>
      <c r="E348" s="17">
        <v>452</v>
      </c>
      <c r="F348" s="17">
        <v>297</v>
      </c>
      <c r="G348" s="17">
        <v>190</v>
      </c>
      <c r="H348" s="17">
        <v>167</v>
      </c>
      <c r="I348" s="17">
        <v>199</v>
      </c>
      <c r="J348" s="17">
        <v>155</v>
      </c>
      <c r="K348" s="17">
        <v>132</v>
      </c>
      <c r="L348" s="17">
        <v>155</v>
      </c>
      <c r="M348" s="17">
        <v>199</v>
      </c>
      <c r="N348" s="17">
        <v>172</v>
      </c>
      <c r="O348" s="17">
        <v>175</v>
      </c>
      <c r="P348" s="17">
        <v>130</v>
      </c>
      <c r="Q348" s="17">
        <v>99</v>
      </c>
      <c r="R348" s="17">
        <v>72</v>
      </c>
      <c r="S348" s="18">
        <f t="shared" si="71"/>
        <v>3163</v>
      </c>
    </row>
    <row r="349" spans="1:19" ht="12">
      <c r="A349" s="71"/>
      <c r="B349" s="15" t="s">
        <v>88</v>
      </c>
      <c r="C349" s="16">
        <v>29</v>
      </c>
      <c r="D349" s="17">
        <v>108</v>
      </c>
      <c r="E349" s="17">
        <v>134</v>
      </c>
      <c r="F349" s="17">
        <v>141</v>
      </c>
      <c r="G349" s="17">
        <v>93</v>
      </c>
      <c r="H349" s="17">
        <v>85</v>
      </c>
      <c r="I349" s="17">
        <v>86</v>
      </c>
      <c r="J349" s="17">
        <v>69</v>
      </c>
      <c r="K349" s="17">
        <v>59</v>
      </c>
      <c r="L349" s="17">
        <v>52</v>
      </c>
      <c r="M349" s="17">
        <v>36</v>
      </c>
      <c r="N349" s="17">
        <v>37</v>
      </c>
      <c r="O349" s="17">
        <v>48</v>
      </c>
      <c r="P349" s="17">
        <v>31</v>
      </c>
      <c r="Q349" s="17">
        <v>24</v>
      </c>
      <c r="R349" s="17">
        <v>17</v>
      </c>
      <c r="S349" s="18">
        <f t="shared" si="71"/>
        <v>1049</v>
      </c>
    </row>
    <row r="350" spans="1:19" ht="12">
      <c r="A350" s="71"/>
      <c r="B350" s="15" t="s">
        <v>89</v>
      </c>
      <c r="C350" s="16">
        <v>62</v>
      </c>
      <c r="D350" s="17">
        <v>217</v>
      </c>
      <c r="E350" s="17">
        <v>287</v>
      </c>
      <c r="F350" s="17">
        <v>296</v>
      </c>
      <c r="G350" s="17">
        <v>198</v>
      </c>
      <c r="H350" s="17">
        <v>190</v>
      </c>
      <c r="I350" s="17">
        <v>196</v>
      </c>
      <c r="J350" s="17">
        <v>148</v>
      </c>
      <c r="K350" s="17">
        <v>130</v>
      </c>
      <c r="L350" s="17">
        <v>113</v>
      </c>
      <c r="M350" s="17">
        <v>76</v>
      </c>
      <c r="N350" s="17">
        <v>82</v>
      </c>
      <c r="O350" s="17">
        <v>101</v>
      </c>
      <c r="P350" s="17">
        <v>66</v>
      </c>
      <c r="Q350" s="17">
        <v>50</v>
      </c>
      <c r="R350" s="17">
        <v>37</v>
      </c>
      <c r="S350" s="18">
        <f t="shared" si="71"/>
        <v>2249</v>
      </c>
    </row>
    <row r="351" spans="1:19" ht="12">
      <c r="A351" s="71"/>
      <c r="B351" s="15" t="s">
        <v>8</v>
      </c>
      <c r="C351" s="16">
        <v>223</v>
      </c>
      <c r="D351" s="17">
        <v>483</v>
      </c>
      <c r="E351" s="17">
        <v>586</v>
      </c>
      <c r="F351" s="17">
        <v>438</v>
      </c>
      <c r="G351" s="17">
        <v>283</v>
      </c>
      <c r="H351" s="17">
        <v>252</v>
      </c>
      <c r="I351" s="17">
        <v>285</v>
      </c>
      <c r="J351" s="17">
        <v>224</v>
      </c>
      <c r="K351" s="17">
        <v>191</v>
      </c>
      <c r="L351" s="17">
        <v>207</v>
      </c>
      <c r="M351" s="17">
        <v>235</v>
      </c>
      <c r="N351" s="17">
        <v>209</v>
      </c>
      <c r="O351" s="17">
        <v>223</v>
      </c>
      <c r="P351" s="17">
        <v>161</v>
      </c>
      <c r="Q351" s="17">
        <v>123</v>
      </c>
      <c r="R351" s="17">
        <v>89</v>
      </c>
      <c r="S351" s="18">
        <f t="shared" si="71"/>
        <v>4212</v>
      </c>
    </row>
    <row r="352" spans="1:19" ht="12">
      <c r="A352" s="71"/>
      <c r="B352" s="15" t="s">
        <v>9</v>
      </c>
      <c r="C352" s="16">
        <v>256</v>
      </c>
      <c r="D352" s="17">
        <v>592</v>
      </c>
      <c r="E352" s="17">
        <v>739</v>
      </c>
      <c r="F352" s="17">
        <v>593</v>
      </c>
      <c r="G352" s="17">
        <v>388</v>
      </c>
      <c r="H352" s="17">
        <v>357</v>
      </c>
      <c r="I352" s="17">
        <v>395</v>
      </c>
      <c r="J352" s="17">
        <v>303</v>
      </c>
      <c r="K352" s="17">
        <v>262</v>
      </c>
      <c r="L352" s="17">
        <v>268</v>
      </c>
      <c r="M352" s="17">
        <v>275</v>
      </c>
      <c r="N352" s="17">
        <v>254</v>
      </c>
      <c r="O352" s="17">
        <v>276</v>
      </c>
      <c r="P352" s="17">
        <v>196</v>
      </c>
      <c r="Q352" s="17">
        <v>149</v>
      </c>
      <c r="R352" s="17">
        <v>109</v>
      </c>
      <c r="S352" s="18">
        <f t="shared" si="71"/>
        <v>5412</v>
      </c>
    </row>
    <row r="353" spans="1:19" ht="12">
      <c r="A353" s="71"/>
      <c r="B353" s="11" t="s">
        <v>10</v>
      </c>
      <c r="C353" s="19">
        <v>8</v>
      </c>
      <c r="D353" s="20">
        <v>22</v>
      </c>
      <c r="E353" s="50"/>
      <c r="G353" s="20"/>
      <c r="H353" s="20"/>
      <c r="I353" s="20"/>
      <c r="J353" s="20"/>
      <c r="K353" s="20"/>
      <c r="L353" s="20"/>
      <c r="M353" s="20">
        <v>1</v>
      </c>
      <c r="N353" s="20"/>
      <c r="O353" s="20"/>
      <c r="P353" s="20"/>
      <c r="Q353" s="20"/>
      <c r="R353" s="20"/>
      <c r="S353" s="14">
        <f t="shared" si="71"/>
        <v>31</v>
      </c>
    </row>
    <row r="354" spans="1:19" ht="12">
      <c r="A354" s="71"/>
      <c r="B354" s="11" t="s">
        <v>11</v>
      </c>
      <c r="C354" s="19">
        <v>43</v>
      </c>
      <c r="D354" s="20">
        <v>131</v>
      </c>
      <c r="E354" s="20"/>
      <c r="F354" s="20"/>
      <c r="G354" s="20"/>
      <c r="H354" s="20"/>
      <c r="I354" s="20"/>
      <c r="J354" s="20"/>
      <c r="K354" s="20"/>
      <c r="L354" s="20"/>
      <c r="M354" s="20">
        <v>6</v>
      </c>
      <c r="N354" s="20"/>
      <c r="O354" s="20"/>
      <c r="P354" s="20"/>
      <c r="Q354" s="20"/>
      <c r="R354" s="20"/>
      <c r="S354" s="14">
        <f t="shared" si="71"/>
        <v>180</v>
      </c>
    </row>
    <row r="355" spans="1:19" ht="12">
      <c r="A355" s="71"/>
      <c r="B355" s="15" t="s">
        <v>74</v>
      </c>
      <c r="C355" s="16">
        <v>3</v>
      </c>
      <c r="D355" s="17">
        <v>10</v>
      </c>
      <c r="E355" s="17">
        <v>9</v>
      </c>
      <c r="F355" s="17">
        <v>8</v>
      </c>
      <c r="G355" s="17">
        <v>9</v>
      </c>
      <c r="H355" s="17">
        <v>9</v>
      </c>
      <c r="I355" s="17">
        <v>6</v>
      </c>
      <c r="J355" s="17">
        <v>7</v>
      </c>
      <c r="K355" s="17">
        <v>7</v>
      </c>
      <c r="L355" s="17">
        <v>6</v>
      </c>
      <c r="M355" s="17">
        <v>8</v>
      </c>
      <c r="N355" s="17">
        <v>7</v>
      </c>
      <c r="O355" s="17">
        <v>8</v>
      </c>
      <c r="P355" s="17">
        <v>6</v>
      </c>
      <c r="Q355" s="17">
        <v>6</v>
      </c>
      <c r="R355" s="17">
        <v>5</v>
      </c>
      <c r="S355" s="18">
        <f t="shared" si="71"/>
        <v>114</v>
      </c>
    </row>
    <row r="356" spans="1:19" ht="12">
      <c r="A356" s="71"/>
      <c r="B356" s="15" t="s">
        <v>75</v>
      </c>
      <c r="C356" s="16">
        <v>15</v>
      </c>
      <c r="D356" s="17">
        <v>240</v>
      </c>
      <c r="E356" s="17">
        <v>284</v>
      </c>
      <c r="F356" s="17">
        <v>256</v>
      </c>
      <c r="G356" s="17">
        <v>210</v>
      </c>
      <c r="H356" s="17">
        <v>230</v>
      </c>
      <c r="I356" s="17">
        <v>139</v>
      </c>
      <c r="J356" s="17">
        <v>103</v>
      </c>
      <c r="K356" s="17">
        <v>69</v>
      </c>
      <c r="L356" s="17">
        <v>39</v>
      </c>
      <c r="M356" s="17">
        <v>59</v>
      </c>
      <c r="N356" s="17">
        <v>50</v>
      </c>
      <c r="O356" s="17">
        <v>50</v>
      </c>
      <c r="P356" s="17">
        <v>26</v>
      </c>
      <c r="Q356" s="17">
        <v>16</v>
      </c>
      <c r="R356" s="17">
        <v>3</v>
      </c>
      <c r="S356" s="18">
        <f t="shared" si="71"/>
        <v>1789</v>
      </c>
    </row>
    <row r="357" spans="1:19" ht="12">
      <c r="A357" s="71"/>
      <c r="B357" s="11" t="s">
        <v>12</v>
      </c>
      <c r="C357" s="19">
        <v>10</v>
      </c>
      <c r="D357" s="20">
        <v>20</v>
      </c>
      <c r="E357" s="20">
        <v>25</v>
      </c>
      <c r="F357" s="20">
        <v>26</v>
      </c>
      <c r="G357" s="20">
        <v>15</v>
      </c>
      <c r="H357" s="20">
        <v>12</v>
      </c>
      <c r="I357" s="20">
        <v>13</v>
      </c>
      <c r="J357" s="20">
        <v>10</v>
      </c>
      <c r="K357" s="20">
        <v>11</v>
      </c>
      <c r="L357" s="20">
        <v>14</v>
      </c>
      <c r="M357" s="20">
        <v>13</v>
      </c>
      <c r="N357" s="20">
        <v>17</v>
      </c>
      <c r="O357" s="20">
        <v>15</v>
      </c>
      <c r="P357" s="20">
        <v>6</v>
      </c>
      <c r="Q357" s="20">
        <v>9</v>
      </c>
      <c r="R357" s="20">
        <v>8</v>
      </c>
      <c r="S357" s="14">
        <f t="shared" si="71"/>
        <v>224</v>
      </c>
    </row>
    <row r="358" spans="1:19" ht="12">
      <c r="A358" s="71"/>
      <c r="B358" s="11" t="s">
        <v>13</v>
      </c>
      <c r="C358" s="19">
        <v>136</v>
      </c>
      <c r="D358" s="20">
        <v>539</v>
      </c>
      <c r="E358" s="20">
        <v>867</v>
      </c>
      <c r="F358" s="20">
        <v>970</v>
      </c>
      <c r="G358" s="20">
        <v>565</v>
      </c>
      <c r="H358" s="20">
        <v>500</v>
      </c>
      <c r="I358" s="20">
        <v>480</v>
      </c>
      <c r="J358" s="20">
        <v>327</v>
      </c>
      <c r="K358" s="20">
        <v>199</v>
      </c>
      <c r="L358" s="20">
        <v>232</v>
      </c>
      <c r="M358" s="20">
        <v>186</v>
      </c>
      <c r="N358" s="20">
        <v>126</v>
      </c>
      <c r="O358" s="20">
        <v>77</v>
      </c>
      <c r="P358" s="20">
        <v>71</v>
      </c>
      <c r="Q358" s="20">
        <v>37</v>
      </c>
      <c r="R358" s="20">
        <v>13</v>
      </c>
      <c r="S358" s="14">
        <f t="shared" si="71"/>
        <v>5325</v>
      </c>
    </row>
    <row r="359" spans="1:19" ht="12">
      <c r="A359" s="71"/>
      <c r="B359" s="21" t="s">
        <v>14</v>
      </c>
      <c r="C359" s="22">
        <f>SUM(C344,C346,C351,C353,C355,C357)</f>
        <v>252</v>
      </c>
      <c r="D359" s="23">
        <f aca="true" t="shared" si="78" ref="D359:R359">SUM(D344,D346,D351,D353,D355,D357)</f>
        <v>578</v>
      </c>
      <c r="E359" s="23">
        <f t="shared" si="78"/>
        <v>685</v>
      </c>
      <c r="F359" s="23">
        <f t="shared" si="78"/>
        <v>532</v>
      </c>
      <c r="G359" s="23">
        <f t="shared" si="78"/>
        <v>342</v>
      </c>
      <c r="H359" s="23">
        <f t="shared" si="78"/>
        <v>293</v>
      </c>
      <c r="I359" s="23">
        <f t="shared" si="78"/>
        <v>315</v>
      </c>
      <c r="J359" s="23">
        <f t="shared" si="78"/>
        <v>257</v>
      </c>
      <c r="K359" s="23">
        <f t="shared" si="78"/>
        <v>231</v>
      </c>
      <c r="L359" s="23">
        <f t="shared" si="78"/>
        <v>239</v>
      </c>
      <c r="M359" s="23">
        <f t="shared" si="78"/>
        <v>268</v>
      </c>
      <c r="N359" s="23">
        <f t="shared" si="78"/>
        <v>239</v>
      </c>
      <c r="O359" s="23">
        <f t="shared" si="78"/>
        <v>247</v>
      </c>
      <c r="P359" s="23">
        <f t="shared" si="78"/>
        <v>175</v>
      </c>
      <c r="Q359" s="23">
        <f t="shared" si="78"/>
        <v>138</v>
      </c>
      <c r="R359" s="23">
        <f t="shared" si="78"/>
        <v>102</v>
      </c>
      <c r="S359" s="24">
        <f t="shared" si="71"/>
        <v>4893</v>
      </c>
    </row>
    <row r="360" spans="1:19" ht="12">
      <c r="A360" s="71"/>
      <c r="B360" s="25" t="s">
        <v>192</v>
      </c>
      <c r="C360" s="26">
        <f>SUM(C343,C345,C347,C352,C354,C356,C358)</f>
        <v>480</v>
      </c>
      <c r="D360" s="27">
        <f aca="true" t="shared" si="79" ref="D360:R360">SUM(D343,D345,D347,D352,D354,D356,D358)</f>
        <v>1593</v>
      </c>
      <c r="E360" s="27">
        <f t="shared" si="79"/>
        <v>1998</v>
      </c>
      <c r="F360" s="27">
        <f t="shared" si="79"/>
        <v>1928</v>
      </c>
      <c r="G360" s="27">
        <f t="shared" si="79"/>
        <v>1243</v>
      </c>
      <c r="H360" s="27">
        <f t="shared" si="79"/>
        <v>1125</v>
      </c>
      <c r="I360" s="27">
        <f t="shared" si="79"/>
        <v>1046</v>
      </c>
      <c r="J360" s="27">
        <f t="shared" si="79"/>
        <v>769</v>
      </c>
      <c r="K360" s="27">
        <f t="shared" si="79"/>
        <v>559</v>
      </c>
      <c r="L360" s="27">
        <f t="shared" si="79"/>
        <v>565</v>
      </c>
      <c r="M360" s="27">
        <f t="shared" si="79"/>
        <v>551</v>
      </c>
      <c r="N360" s="27">
        <f t="shared" si="79"/>
        <v>450</v>
      </c>
      <c r="O360" s="27">
        <f t="shared" si="79"/>
        <v>411</v>
      </c>
      <c r="P360" s="27">
        <f t="shared" si="79"/>
        <v>297</v>
      </c>
      <c r="Q360" s="27">
        <f t="shared" si="79"/>
        <v>205</v>
      </c>
      <c r="R360" s="27">
        <f t="shared" si="79"/>
        <v>126</v>
      </c>
      <c r="S360" s="28">
        <f t="shared" si="71"/>
        <v>13346</v>
      </c>
    </row>
    <row r="361" spans="1:19" ht="12">
      <c r="A361" s="71"/>
      <c r="B361" s="11" t="s">
        <v>15</v>
      </c>
      <c r="C361" s="19">
        <v>13</v>
      </c>
      <c r="D361" s="20">
        <v>9</v>
      </c>
      <c r="E361" s="20">
        <v>7</v>
      </c>
      <c r="F361" s="20">
        <v>17</v>
      </c>
      <c r="G361" s="20">
        <v>10</v>
      </c>
      <c r="H361" s="20">
        <v>9</v>
      </c>
      <c r="I361" s="20">
        <v>11</v>
      </c>
      <c r="J361" s="20">
        <v>8</v>
      </c>
      <c r="K361" s="20">
        <v>10</v>
      </c>
      <c r="L361" s="20">
        <v>6</v>
      </c>
      <c r="M361" s="20">
        <v>1</v>
      </c>
      <c r="N361" s="20">
        <v>2</v>
      </c>
      <c r="O361" s="20"/>
      <c r="P361" s="20">
        <v>4</v>
      </c>
      <c r="Q361" s="20">
        <v>1</v>
      </c>
      <c r="R361" s="20">
        <v>1</v>
      </c>
      <c r="S361" s="14">
        <f t="shared" si="71"/>
        <v>109</v>
      </c>
    </row>
    <row r="362" spans="1:19" ht="12">
      <c r="A362" s="71"/>
      <c r="B362" s="11" t="s">
        <v>16</v>
      </c>
      <c r="C362" s="19">
        <v>13</v>
      </c>
      <c r="D362" s="20">
        <v>9</v>
      </c>
      <c r="E362" s="20">
        <v>7</v>
      </c>
      <c r="F362" s="20">
        <v>18</v>
      </c>
      <c r="G362" s="20">
        <v>11</v>
      </c>
      <c r="H362" s="20">
        <v>10</v>
      </c>
      <c r="I362" s="20">
        <v>11</v>
      </c>
      <c r="J362" s="20">
        <v>10</v>
      </c>
      <c r="K362" s="20">
        <v>10</v>
      </c>
      <c r="L362" s="20">
        <v>6</v>
      </c>
      <c r="M362" s="20">
        <v>1</v>
      </c>
      <c r="N362" s="20">
        <v>3</v>
      </c>
      <c r="O362" s="20"/>
      <c r="P362" s="20">
        <v>4</v>
      </c>
      <c r="Q362" s="20">
        <v>1</v>
      </c>
      <c r="R362" s="20">
        <v>1</v>
      </c>
      <c r="S362" s="14">
        <f t="shared" si="71"/>
        <v>115</v>
      </c>
    </row>
    <row r="363" spans="1:19" ht="12">
      <c r="A363" s="71"/>
      <c r="B363" s="15" t="s">
        <v>17</v>
      </c>
      <c r="C363" s="16"/>
      <c r="D363" s="17">
        <v>4</v>
      </c>
      <c r="E363" s="17">
        <v>3</v>
      </c>
      <c r="F363" s="17">
        <v>5</v>
      </c>
      <c r="G363" s="17">
        <v>2</v>
      </c>
      <c r="H363" s="17">
        <v>4</v>
      </c>
      <c r="I363" s="17">
        <v>6</v>
      </c>
      <c r="J363" s="17">
        <v>3</v>
      </c>
      <c r="K363" s="17">
        <v>5</v>
      </c>
      <c r="L363" s="17">
        <v>3</v>
      </c>
      <c r="M363" s="17">
        <v>2</v>
      </c>
      <c r="N363" s="17"/>
      <c r="O363" s="17"/>
      <c r="P363" s="17">
        <v>1</v>
      </c>
      <c r="Q363" s="17"/>
      <c r="R363" s="17"/>
      <c r="S363" s="18">
        <f t="shared" si="71"/>
        <v>38</v>
      </c>
    </row>
    <row r="364" spans="1:19" ht="12">
      <c r="A364" s="71"/>
      <c r="B364" s="15" t="s">
        <v>18</v>
      </c>
      <c r="C364" s="16"/>
      <c r="D364" s="17">
        <v>5</v>
      </c>
      <c r="E364" s="17">
        <v>4</v>
      </c>
      <c r="F364" s="17">
        <v>8</v>
      </c>
      <c r="G364" s="17">
        <v>3</v>
      </c>
      <c r="H364" s="17">
        <v>6</v>
      </c>
      <c r="I364" s="17">
        <v>6</v>
      </c>
      <c r="J364" s="17">
        <v>3</v>
      </c>
      <c r="K364" s="17">
        <v>5</v>
      </c>
      <c r="L364" s="17">
        <v>4</v>
      </c>
      <c r="M364" s="17">
        <v>2</v>
      </c>
      <c r="N364" s="17"/>
      <c r="O364" s="17"/>
      <c r="P364" s="17">
        <v>2</v>
      </c>
      <c r="Q364" s="17"/>
      <c r="R364" s="17"/>
      <c r="S364" s="18">
        <f t="shared" si="71"/>
        <v>48</v>
      </c>
    </row>
    <row r="365" spans="1:19" ht="12">
      <c r="A365" s="71"/>
      <c r="B365" s="11" t="s">
        <v>77</v>
      </c>
      <c r="C365" s="19"/>
      <c r="D365" s="20"/>
      <c r="E365" s="20"/>
      <c r="F365" s="20"/>
      <c r="G365" s="20"/>
      <c r="H365" s="20"/>
      <c r="I365" s="20"/>
      <c r="J365" s="20"/>
      <c r="K365" s="20"/>
      <c r="L365" s="20"/>
      <c r="M365" s="20"/>
      <c r="N365" s="20"/>
      <c r="O365" s="20"/>
      <c r="P365" s="20"/>
      <c r="Q365" s="20"/>
      <c r="R365" s="20"/>
      <c r="S365" s="14">
        <f t="shared" si="71"/>
        <v>0</v>
      </c>
    </row>
    <row r="366" spans="1:19" ht="12">
      <c r="A366" s="71"/>
      <c r="B366" s="11" t="s">
        <v>78</v>
      </c>
      <c r="C366" s="19"/>
      <c r="D366" s="20"/>
      <c r="E366" s="20"/>
      <c r="F366" s="20"/>
      <c r="G366" s="20"/>
      <c r="H366" s="20"/>
      <c r="I366" s="20"/>
      <c r="J366" s="20"/>
      <c r="K366" s="20"/>
      <c r="L366" s="20"/>
      <c r="M366" s="20"/>
      <c r="N366" s="20"/>
      <c r="O366" s="20"/>
      <c r="P366" s="20"/>
      <c r="Q366" s="20"/>
      <c r="R366" s="20"/>
      <c r="S366" s="14">
        <f t="shared" si="71"/>
        <v>0</v>
      </c>
    </row>
    <row r="367" spans="1:19" ht="12">
      <c r="A367" s="71"/>
      <c r="B367" s="21" t="s">
        <v>79</v>
      </c>
      <c r="C367" s="22">
        <f>SUM(C361,C363,C365)</f>
        <v>13</v>
      </c>
      <c r="D367" s="23">
        <f aca="true" t="shared" si="80" ref="D367:R367">SUM(D361,D363,D365)</f>
        <v>13</v>
      </c>
      <c r="E367" s="23">
        <f t="shared" si="80"/>
        <v>10</v>
      </c>
      <c r="F367" s="23">
        <f t="shared" si="80"/>
        <v>22</v>
      </c>
      <c r="G367" s="23">
        <f t="shared" si="80"/>
        <v>12</v>
      </c>
      <c r="H367" s="23">
        <f t="shared" si="80"/>
        <v>13</v>
      </c>
      <c r="I367" s="23">
        <f t="shared" si="80"/>
        <v>17</v>
      </c>
      <c r="J367" s="23">
        <f t="shared" si="80"/>
        <v>11</v>
      </c>
      <c r="K367" s="23">
        <f t="shared" si="80"/>
        <v>15</v>
      </c>
      <c r="L367" s="23">
        <f t="shared" si="80"/>
        <v>9</v>
      </c>
      <c r="M367" s="23">
        <f t="shared" si="80"/>
        <v>3</v>
      </c>
      <c r="N367" s="23">
        <f t="shared" si="80"/>
        <v>2</v>
      </c>
      <c r="O367" s="23">
        <f t="shared" si="80"/>
        <v>0</v>
      </c>
      <c r="P367" s="23">
        <f t="shared" si="80"/>
        <v>5</v>
      </c>
      <c r="Q367" s="23">
        <f t="shared" si="80"/>
        <v>1</v>
      </c>
      <c r="R367" s="23">
        <f t="shared" si="80"/>
        <v>1</v>
      </c>
      <c r="S367" s="24">
        <f t="shared" si="71"/>
        <v>147</v>
      </c>
    </row>
    <row r="368" spans="1:19" ht="12">
      <c r="A368" s="71"/>
      <c r="B368" s="25" t="s">
        <v>193</v>
      </c>
      <c r="C368" s="26">
        <f>SUM(C362,C364,C366)</f>
        <v>13</v>
      </c>
      <c r="D368" s="27">
        <f aca="true" t="shared" si="81" ref="D368:R368">SUM(D362,D364,D366)</f>
        <v>14</v>
      </c>
      <c r="E368" s="27">
        <f t="shared" si="81"/>
        <v>11</v>
      </c>
      <c r="F368" s="27">
        <f t="shared" si="81"/>
        <v>26</v>
      </c>
      <c r="G368" s="27">
        <f t="shared" si="81"/>
        <v>14</v>
      </c>
      <c r="H368" s="27">
        <f t="shared" si="81"/>
        <v>16</v>
      </c>
      <c r="I368" s="27">
        <f t="shared" si="81"/>
        <v>17</v>
      </c>
      <c r="J368" s="27">
        <f t="shared" si="81"/>
        <v>13</v>
      </c>
      <c r="K368" s="27">
        <f t="shared" si="81"/>
        <v>15</v>
      </c>
      <c r="L368" s="27">
        <f t="shared" si="81"/>
        <v>10</v>
      </c>
      <c r="M368" s="27">
        <f t="shared" si="81"/>
        <v>3</v>
      </c>
      <c r="N368" s="27">
        <f t="shared" si="81"/>
        <v>3</v>
      </c>
      <c r="O368" s="27">
        <f t="shared" si="81"/>
        <v>0</v>
      </c>
      <c r="P368" s="27">
        <f t="shared" si="81"/>
        <v>6</v>
      </c>
      <c r="Q368" s="27">
        <f t="shared" si="81"/>
        <v>1</v>
      </c>
      <c r="R368" s="27">
        <f t="shared" si="81"/>
        <v>1</v>
      </c>
      <c r="S368" s="28">
        <f t="shared" si="71"/>
        <v>163</v>
      </c>
    </row>
    <row r="369" spans="1:19" ht="12">
      <c r="A369" s="71"/>
      <c r="B369" s="21" t="s">
        <v>19</v>
      </c>
      <c r="C369" s="22">
        <f>SUM(C359,C367)</f>
        <v>265</v>
      </c>
      <c r="D369" s="23">
        <f aca="true" t="shared" si="82" ref="D369:R369">SUM(D359,D367)</f>
        <v>591</v>
      </c>
      <c r="E369" s="23">
        <f t="shared" si="82"/>
        <v>695</v>
      </c>
      <c r="F369" s="23">
        <f t="shared" si="82"/>
        <v>554</v>
      </c>
      <c r="G369" s="23">
        <f t="shared" si="82"/>
        <v>354</v>
      </c>
      <c r="H369" s="23">
        <f t="shared" si="82"/>
        <v>306</v>
      </c>
      <c r="I369" s="23">
        <f t="shared" si="82"/>
        <v>332</v>
      </c>
      <c r="J369" s="23">
        <f t="shared" si="82"/>
        <v>268</v>
      </c>
      <c r="K369" s="23">
        <f t="shared" si="82"/>
        <v>246</v>
      </c>
      <c r="L369" s="23">
        <f t="shared" si="82"/>
        <v>248</v>
      </c>
      <c r="M369" s="23">
        <f t="shared" si="82"/>
        <v>271</v>
      </c>
      <c r="N369" s="23">
        <f t="shared" si="82"/>
        <v>241</v>
      </c>
      <c r="O369" s="23">
        <f t="shared" si="82"/>
        <v>247</v>
      </c>
      <c r="P369" s="23">
        <f t="shared" si="82"/>
        <v>180</v>
      </c>
      <c r="Q369" s="23">
        <f t="shared" si="82"/>
        <v>139</v>
      </c>
      <c r="R369" s="23">
        <f t="shared" si="82"/>
        <v>103</v>
      </c>
      <c r="S369" s="24">
        <f t="shared" si="71"/>
        <v>5040</v>
      </c>
    </row>
    <row r="370" spans="1:19" ht="12">
      <c r="A370" s="72"/>
      <c r="B370" s="25" t="s">
        <v>20</v>
      </c>
      <c r="C370" s="26">
        <f>SUM(C360,C368)</f>
        <v>493</v>
      </c>
      <c r="D370" s="27">
        <f aca="true" t="shared" si="83" ref="D370:R370">SUM(D360,D368)</f>
        <v>1607</v>
      </c>
      <c r="E370" s="27">
        <f t="shared" si="83"/>
        <v>2009</v>
      </c>
      <c r="F370" s="27">
        <f t="shared" si="83"/>
        <v>1954</v>
      </c>
      <c r="G370" s="27">
        <f t="shared" si="83"/>
        <v>1257</v>
      </c>
      <c r="H370" s="27">
        <f t="shared" si="83"/>
        <v>1141</v>
      </c>
      <c r="I370" s="27">
        <f t="shared" si="83"/>
        <v>1063</v>
      </c>
      <c r="J370" s="27">
        <f t="shared" si="83"/>
        <v>782</v>
      </c>
      <c r="K370" s="27">
        <f t="shared" si="83"/>
        <v>574</v>
      </c>
      <c r="L370" s="27">
        <f t="shared" si="83"/>
        <v>575</v>
      </c>
      <c r="M370" s="27">
        <f t="shared" si="83"/>
        <v>554</v>
      </c>
      <c r="N370" s="27">
        <f t="shared" si="83"/>
        <v>453</v>
      </c>
      <c r="O370" s="27">
        <f t="shared" si="83"/>
        <v>411</v>
      </c>
      <c r="P370" s="27">
        <f t="shared" si="83"/>
        <v>303</v>
      </c>
      <c r="Q370" s="27">
        <f t="shared" si="83"/>
        <v>206</v>
      </c>
      <c r="R370" s="27">
        <f t="shared" si="83"/>
        <v>127</v>
      </c>
      <c r="S370" s="28">
        <f t="shared" si="71"/>
        <v>13509</v>
      </c>
    </row>
    <row r="371" spans="1:19" ht="12">
      <c r="A371" s="70" t="s">
        <v>101</v>
      </c>
      <c r="B371" s="11" t="s">
        <v>5</v>
      </c>
      <c r="C371" s="12">
        <v>15</v>
      </c>
      <c r="D371" s="13">
        <v>46</v>
      </c>
      <c r="E371" s="13">
        <v>78</v>
      </c>
      <c r="F371" s="13">
        <v>84</v>
      </c>
      <c r="G371" s="13">
        <v>47</v>
      </c>
      <c r="H371" s="13">
        <v>31</v>
      </c>
      <c r="I371" s="13">
        <v>53</v>
      </c>
      <c r="J371" s="13">
        <v>30</v>
      </c>
      <c r="K371" s="13">
        <v>24</v>
      </c>
      <c r="L371" s="13">
        <v>23</v>
      </c>
      <c r="M371" s="13">
        <v>31</v>
      </c>
      <c r="N371" s="13">
        <v>13</v>
      </c>
      <c r="O371" s="13">
        <v>30</v>
      </c>
      <c r="P371" s="13">
        <v>20</v>
      </c>
      <c r="Q371" s="13">
        <v>11</v>
      </c>
      <c r="R371" s="13">
        <v>3</v>
      </c>
      <c r="S371" s="14">
        <f t="shared" si="71"/>
        <v>539</v>
      </c>
    </row>
    <row r="372" spans="1:19" ht="12">
      <c r="A372" s="71"/>
      <c r="B372" s="15" t="s">
        <v>6</v>
      </c>
      <c r="C372" s="16">
        <v>2</v>
      </c>
      <c r="D372" s="17">
        <v>21</v>
      </c>
      <c r="E372" s="17">
        <v>24</v>
      </c>
      <c r="F372" s="17">
        <v>23</v>
      </c>
      <c r="G372" s="17">
        <v>14</v>
      </c>
      <c r="H372" s="17">
        <v>12</v>
      </c>
      <c r="I372" s="17">
        <v>8</v>
      </c>
      <c r="J372" s="17">
        <v>7</v>
      </c>
      <c r="K372" s="17">
        <v>5</v>
      </c>
      <c r="L372" s="17">
        <v>2</v>
      </c>
      <c r="M372" s="17">
        <v>3</v>
      </c>
      <c r="N372" s="17">
        <v>2</v>
      </c>
      <c r="O372" s="17">
        <v>1</v>
      </c>
      <c r="P372" s="17"/>
      <c r="Q372" s="17"/>
      <c r="R372" s="17"/>
      <c r="S372" s="18">
        <f t="shared" si="71"/>
        <v>124</v>
      </c>
    </row>
    <row r="373" spans="1:19" ht="12">
      <c r="A373" s="71"/>
      <c r="B373" s="15" t="s">
        <v>7</v>
      </c>
      <c r="C373" s="16">
        <v>2</v>
      </c>
      <c r="D373" s="17">
        <v>21</v>
      </c>
      <c r="E373" s="17">
        <v>24</v>
      </c>
      <c r="F373" s="17">
        <v>23</v>
      </c>
      <c r="G373" s="17">
        <v>14</v>
      </c>
      <c r="H373" s="17">
        <v>12</v>
      </c>
      <c r="I373" s="17">
        <v>8</v>
      </c>
      <c r="J373" s="17">
        <v>7</v>
      </c>
      <c r="K373" s="17">
        <v>5</v>
      </c>
      <c r="L373" s="17">
        <v>2</v>
      </c>
      <c r="M373" s="17">
        <v>3</v>
      </c>
      <c r="N373" s="17">
        <v>2</v>
      </c>
      <c r="O373" s="17">
        <v>1</v>
      </c>
      <c r="P373" s="17"/>
      <c r="Q373" s="17"/>
      <c r="R373" s="17"/>
      <c r="S373" s="18">
        <f t="shared" si="71"/>
        <v>124</v>
      </c>
    </row>
    <row r="374" spans="1:19" ht="12">
      <c r="A374" s="71"/>
      <c r="B374" s="11" t="s">
        <v>72</v>
      </c>
      <c r="C374" s="19"/>
      <c r="D374" s="20"/>
      <c r="E374" s="20"/>
      <c r="F374" s="20"/>
      <c r="G374" s="20"/>
      <c r="H374" s="20"/>
      <c r="I374" s="20"/>
      <c r="J374" s="20"/>
      <c r="K374" s="20"/>
      <c r="L374" s="20"/>
      <c r="M374" s="20"/>
      <c r="N374" s="20"/>
      <c r="O374" s="20"/>
      <c r="P374" s="20"/>
      <c r="Q374" s="20"/>
      <c r="R374" s="20"/>
      <c r="S374" s="14">
        <f t="shared" si="71"/>
        <v>0</v>
      </c>
    </row>
    <row r="375" spans="1:19" ht="12">
      <c r="A375" s="71"/>
      <c r="B375" s="11" t="s">
        <v>73</v>
      </c>
      <c r="C375" s="19"/>
      <c r="D375" s="20"/>
      <c r="E375" s="20"/>
      <c r="F375" s="20"/>
      <c r="G375" s="20"/>
      <c r="H375" s="20"/>
      <c r="I375" s="20"/>
      <c r="J375" s="20"/>
      <c r="K375" s="20"/>
      <c r="L375" s="20"/>
      <c r="M375" s="20"/>
      <c r="N375" s="20"/>
      <c r="O375" s="20"/>
      <c r="P375" s="20"/>
      <c r="Q375" s="20"/>
      <c r="R375" s="20"/>
      <c r="S375" s="14">
        <f t="shared" si="71"/>
        <v>0</v>
      </c>
    </row>
    <row r="376" spans="1:19" ht="12">
      <c r="A376" s="71"/>
      <c r="B376" s="15" t="s">
        <v>87</v>
      </c>
      <c r="C376" s="16"/>
      <c r="D376" s="17"/>
      <c r="E376" s="17"/>
      <c r="F376" s="17"/>
      <c r="G376" s="17"/>
      <c r="H376" s="17"/>
      <c r="I376" s="17"/>
      <c r="J376" s="17"/>
      <c r="K376" s="17"/>
      <c r="L376" s="17"/>
      <c r="M376" s="17"/>
      <c r="N376" s="17"/>
      <c r="O376" s="17"/>
      <c r="P376" s="17"/>
      <c r="Q376" s="17"/>
      <c r="R376" s="17"/>
      <c r="S376" s="18">
        <f t="shared" si="71"/>
        <v>0</v>
      </c>
    </row>
    <row r="377" spans="1:19" ht="12">
      <c r="A377" s="71"/>
      <c r="B377" s="15" t="s">
        <v>88</v>
      </c>
      <c r="C377" s="16"/>
      <c r="D377" s="17"/>
      <c r="E377" s="17"/>
      <c r="F377" s="17"/>
      <c r="G377" s="17"/>
      <c r="H377" s="17"/>
      <c r="I377" s="17"/>
      <c r="J377" s="17"/>
      <c r="K377" s="17"/>
      <c r="L377" s="17"/>
      <c r="M377" s="17"/>
      <c r="N377" s="17"/>
      <c r="O377" s="17"/>
      <c r="P377" s="17"/>
      <c r="Q377" s="17"/>
      <c r="R377" s="17"/>
      <c r="S377" s="18">
        <f t="shared" si="71"/>
        <v>0</v>
      </c>
    </row>
    <row r="378" spans="1:19" ht="12">
      <c r="A378" s="71"/>
      <c r="B378" s="15" t="s">
        <v>89</v>
      </c>
      <c r="C378" s="16"/>
      <c r="D378" s="17"/>
      <c r="E378" s="17"/>
      <c r="F378" s="17"/>
      <c r="G378" s="17"/>
      <c r="H378" s="17"/>
      <c r="I378" s="17"/>
      <c r="J378" s="17"/>
      <c r="K378" s="17"/>
      <c r="L378" s="17"/>
      <c r="M378" s="17"/>
      <c r="N378" s="17"/>
      <c r="O378" s="17"/>
      <c r="P378" s="17"/>
      <c r="Q378" s="17"/>
      <c r="R378" s="17"/>
      <c r="S378" s="18">
        <f t="shared" si="71"/>
        <v>0</v>
      </c>
    </row>
    <row r="379" spans="1:19" ht="12">
      <c r="A379" s="71"/>
      <c r="B379" s="15" t="s">
        <v>8</v>
      </c>
      <c r="C379" s="16"/>
      <c r="D379" s="17"/>
      <c r="E379" s="17"/>
      <c r="F379" s="17"/>
      <c r="G379" s="17"/>
      <c r="H379" s="17"/>
      <c r="I379" s="17"/>
      <c r="J379" s="17"/>
      <c r="K379" s="17"/>
      <c r="L379" s="17"/>
      <c r="M379" s="17"/>
      <c r="N379" s="17"/>
      <c r="O379" s="17"/>
      <c r="P379" s="17"/>
      <c r="Q379" s="17"/>
      <c r="R379" s="17"/>
      <c r="S379" s="18">
        <f t="shared" si="71"/>
        <v>0</v>
      </c>
    </row>
    <row r="380" spans="1:19" ht="12">
      <c r="A380" s="71"/>
      <c r="B380" s="15" t="s">
        <v>9</v>
      </c>
      <c r="C380" s="16"/>
      <c r="D380" s="17"/>
      <c r="E380" s="17"/>
      <c r="F380" s="17"/>
      <c r="G380" s="17"/>
      <c r="H380" s="17"/>
      <c r="I380" s="17"/>
      <c r="J380" s="17"/>
      <c r="K380" s="17"/>
      <c r="L380" s="17"/>
      <c r="M380" s="17"/>
      <c r="N380" s="17"/>
      <c r="O380" s="17"/>
      <c r="P380" s="17"/>
      <c r="Q380" s="17"/>
      <c r="R380" s="17"/>
      <c r="S380" s="18">
        <f t="shared" si="71"/>
        <v>0</v>
      </c>
    </row>
    <row r="381" spans="1:19" ht="12">
      <c r="A381" s="71"/>
      <c r="B381" s="11" t="s">
        <v>10</v>
      </c>
      <c r="C381" s="19"/>
      <c r="D381" s="20"/>
      <c r="E381" s="20"/>
      <c r="F381" s="20"/>
      <c r="G381" s="20"/>
      <c r="H381" s="20"/>
      <c r="I381" s="20"/>
      <c r="J381" s="20"/>
      <c r="K381" s="20"/>
      <c r="L381" s="20"/>
      <c r="M381" s="20"/>
      <c r="N381" s="20"/>
      <c r="O381" s="20"/>
      <c r="P381" s="20"/>
      <c r="Q381" s="20"/>
      <c r="R381" s="20"/>
      <c r="S381" s="14">
        <f t="shared" si="71"/>
        <v>0</v>
      </c>
    </row>
    <row r="382" spans="1:19" ht="12">
      <c r="A382" s="71"/>
      <c r="B382" s="11" t="s">
        <v>11</v>
      </c>
      <c r="C382" s="19"/>
      <c r="D382" s="20"/>
      <c r="E382" s="20"/>
      <c r="F382" s="20"/>
      <c r="G382" s="20"/>
      <c r="H382" s="20"/>
      <c r="I382" s="20"/>
      <c r="J382" s="20"/>
      <c r="K382" s="20"/>
      <c r="L382" s="20"/>
      <c r="M382" s="20"/>
      <c r="N382" s="20"/>
      <c r="O382" s="20"/>
      <c r="P382" s="20"/>
      <c r="Q382" s="20"/>
      <c r="R382" s="20"/>
      <c r="S382" s="14">
        <f t="shared" si="71"/>
        <v>0</v>
      </c>
    </row>
    <row r="383" spans="1:19" ht="12">
      <c r="A383" s="71"/>
      <c r="B383" s="15" t="s">
        <v>74</v>
      </c>
      <c r="C383" s="16"/>
      <c r="D383" s="17"/>
      <c r="E383" s="17"/>
      <c r="F383" s="17"/>
      <c r="G383" s="17"/>
      <c r="H383" s="17"/>
      <c r="I383" s="17"/>
      <c r="J383" s="17"/>
      <c r="K383" s="17"/>
      <c r="L383" s="17"/>
      <c r="M383" s="17"/>
      <c r="N383" s="17"/>
      <c r="O383" s="17"/>
      <c r="P383" s="17"/>
      <c r="Q383" s="17"/>
      <c r="R383" s="17"/>
      <c r="S383" s="18">
        <f t="shared" si="71"/>
        <v>0</v>
      </c>
    </row>
    <row r="384" spans="1:19" ht="12">
      <c r="A384" s="71"/>
      <c r="B384" s="15" t="s">
        <v>75</v>
      </c>
      <c r="C384" s="16"/>
      <c r="D384" s="17"/>
      <c r="E384" s="17"/>
      <c r="F384" s="17"/>
      <c r="G384" s="17"/>
      <c r="H384" s="17"/>
      <c r="I384" s="17"/>
      <c r="J384" s="17"/>
      <c r="K384" s="17"/>
      <c r="L384" s="17"/>
      <c r="M384" s="17"/>
      <c r="N384" s="17"/>
      <c r="O384" s="17"/>
      <c r="P384" s="17"/>
      <c r="Q384" s="17"/>
      <c r="R384" s="17"/>
      <c r="S384" s="18">
        <f t="shared" si="71"/>
        <v>0</v>
      </c>
    </row>
    <row r="385" spans="1:19" ht="12">
      <c r="A385" s="71"/>
      <c r="B385" s="11" t="s">
        <v>12</v>
      </c>
      <c r="C385" s="19"/>
      <c r="D385" s="20"/>
      <c r="E385" s="20"/>
      <c r="F385" s="20"/>
      <c r="G385" s="20"/>
      <c r="H385" s="20"/>
      <c r="I385" s="20"/>
      <c r="J385" s="20"/>
      <c r="K385" s="20"/>
      <c r="L385" s="20"/>
      <c r="M385" s="20"/>
      <c r="N385" s="20"/>
      <c r="O385" s="20"/>
      <c r="P385" s="20"/>
      <c r="Q385" s="20"/>
      <c r="R385" s="20"/>
      <c r="S385" s="14">
        <f t="shared" si="71"/>
        <v>0</v>
      </c>
    </row>
    <row r="386" spans="1:19" ht="12">
      <c r="A386" s="71"/>
      <c r="B386" s="11" t="s">
        <v>13</v>
      </c>
      <c r="C386" s="19"/>
      <c r="D386" s="20"/>
      <c r="E386" s="20"/>
      <c r="F386" s="20"/>
      <c r="G386" s="20"/>
      <c r="H386" s="20"/>
      <c r="I386" s="20"/>
      <c r="J386" s="20"/>
      <c r="K386" s="20"/>
      <c r="L386" s="20"/>
      <c r="M386" s="20"/>
      <c r="N386" s="20"/>
      <c r="O386" s="20"/>
      <c r="P386" s="20"/>
      <c r="Q386" s="20"/>
      <c r="R386" s="20"/>
      <c r="S386" s="14">
        <f t="shared" si="71"/>
        <v>0</v>
      </c>
    </row>
    <row r="387" spans="1:19" ht="12">
      <c r="A387" s="71"/>
      <c r="B387" s="21" t="s">
        <v>14</v>
      </c>
      <c r="C387" s="22">
        <f>SUM(C372,C374,C379,C381,C383,C385)</f>
        <v>2</v>
      </c>
      <c r="D387" s="23">
        <f aca="true" t="shared" si="84" ref="D387:R387">SUM(D372,D374,D379,D381,D383,D385)</f>
        <v>21</v>
      </c>
      <c r="E387" s="23">
        <f t="shared" si="84"/>
        <v>24</v>
      </c>
      <c r="F387" s="23">
        <f t="shared" si="84"/>
        <v>23</v>
      </c>
      <c r="G387" s="23">
        <f t="shared" si="84"/>
        <v>14</v>
      </c>
      <c r="H387" s="23">
        <f t="shared" si="84"/>
        <v>12</v>
      </c>
      <c r="I387" s="23">
        <f t="shared" si="84"/>
        <v>8</v>
      </c>
      <c r="J387" s="23">
        <f t="shared" si="84"/>
        <v>7</v>
      </c>
      <c r="K387" s="23">
        <f t="shared" si="84"/>
        <v>5</v>
      </c>
      <c r="L387" s="23">
        <f t="shared" si="84"/>
        <v>2</v>
      </c>
      <c r="M387" s="23">
        <f t="shared" si="84"/>
        <v>3</v>
      </c>
      <c r="N387" s="23">
        <f t="shared" si="84"/>
        <v>2</v>
      </c>
      <c r="O387" s="23">
        <f t="shared" si="84"/>
        <v>1</v>
      </c>
      <c r="P387" s="23">
        <f t="shared" si="84"/>
        <v>0</v>
      </c>
      <c r="Q387" s="23">
        <f t="shared" si="84"/>
        <v>0</v>
      </c>
      <c r="R387" s="23">
        <f t="shared" si="84"/>
        <v>0</v>
      </c>
      <c r="S387" s="24">
        <f t="shared" si="71"/>
        <v>124</v>
      </c>
    </row>
    <row r="388" spans="1:19" ht="12">
      <c r="A388" s="71"/>
      <c r="B388" s="25" t="s">
        <v>192</v>
      </c>
      <c r="C388" s="26">
        <f>SUM(C371,C373,C375,C380,C382,C384,C386)</f>
        <v>17</v>
      </c>
      <c r="D388" s="27">
        <f aca="true" t="shared" si="85" ref="D388:R388">SUM(D371,D373,D375,D380,D382,D384,D386)</f>
        <v>67</v>
      </c>
      <c r="E388" s="27">
        <f t="shared" si="85"/>
        <v>102</v>
      </c>
      <c r="F388" s="27">
        <f t="shared" si="85"/>
        <v>107</v>
      </c>
      <c r="G388" s="27">
        <f t="shared" si="85"/>
        <v>61</v>
      </c>
      <c r="H388" s="27">
        <f t="shared" si="85"/>
        <v>43</v>
      </c>
      <c r="I388" s="27">
        <f t="shared" si="85"/>
        <v>61</v>
      </c>
      <c r="J388" s="27">
        <f t="shared" si="85"/>
        <v>37</v>
      </c>
      <c r="K388" s="27">
        <f t="shared" si="85"/>
        <v>29</v>
      </c>
      <c r="L388" s="27">
        <f t="shared" si="85"/>
        <v>25</v>
      </c>
      <c r="M388" s="27">
        <f t="shared" si="85"/>
        <v>34</v>
      </c>
      <c r="N388" s="27">
        <f t="shared" si="85"/>
        <v>15</v>
      </c>
      <c r="O388" s="27">
        <f t="shared" si="85"/>
        <v>31</v>
      </c>
      <c r="P388" s="27">
        <f t="shared" si="85"/>
        <v>20</v>
      </c>
      <c r="Q388" s="27">
        <f t="shared" si="85"/>
        <v>11</v>
      </c>
      <c r="R388" s="27">
        <f t="shared" si="85"/>
        <v>3</v>
      </c>
      <c r="S388" s="28">
        <f t="shared" si="71"/>
        <v>663</v>
      </c>
    </row>
    <row r="389" spans="1:19" ht="12">
      <c r="A389" s="71"/>
      <c r="B389" s="11" t="s">
        <v>15</v>
      </c>
      <c r="C389" s="19"/>
      <c r="D389" s="20"/>
      <c r="E389" s="20"/>
      <c r="F389" s="20"/>
      <c r="G389" s="20"/>
      <c r="H389" s="20"/>
      <c r="I389" s="20"/>
      <c r="J389" s="20"/>
      <c r="K389" s="20"/>
      <c r="L389" s="20"/>
      <c r="M389" s="20"/>
      <c r="N389" s="20"/>
      <c r="O389" s="20"/>
      <c r="P389" s="20"/>
      <c r="Q389" s="20"/>
      <c r="R389" s="20"/>
      <c r="S389" s="14">
        <f t="shared" si="71"/>
        <v>0</v>
      </c>
    </row>
    <row r="390" spans="1:19" ht="12">
      <c r="A390" s="71"/>
      <c r="B390" s="11" t="s">
        <v>16</v>
      </c>
      <c r="C390" s="19"/>
      <c r="D390" s="20"/>
      <c r="E390" s="20"/>
      <c r="F390" s="20"/>
      <c r="G390" s="20"/>
      <c r="H390" s="20"/>
      <c r="I390" s="20"/>
      <c r="J390" s="20"/>
      <c r="K390" s="20"/>
      <c r="L390" s="20"/>
      <c r="M390" s="20"/>
      <c r="N390" s="20"/>
      <c r="O390" s="20"/>
      <c r="P390" s="20"/>
      <c r="Q390" s="20"/>
      <c r="R390" s="20"/>
      <c r="S390" s="14">
        <f t="shared" si="71"/>
        <v>0</v>
      </c>
    </row>
    <row r="391" spans="1:19" ht="12">
      <c r="A391" s="71"/>
      <c r="B391" s="15" t="s">
        <v>17</v>
      </c>
      <c r="C391" s="16"/>
      <c r="D391" s="17"/>
      <c r="E391" s="17"/>
      <c r="F391" s="17"/>
      <c r="G391" s="17"/>
      <c r="H391" s="17"/>
      <c r="I391" s="17"/>
      <c r="J391" s="17"/>
      <c r="K391" s="17"/>
      <c r="L391" s="17"/>
      <c r="M391" s="17"/>
      <c r="N391" s="17"/>
      <c r="O391" s="17"/>
      <c r="P391" s="17"/>
      <c r="Q391" s="17"/>
      <c r="R391" s="17"/>
      <c r="S391" s="18">
        <f t="shared" si="71"/>
        <v>0</v>
      </c>
    </row>
    <row r="392" spans="1:19" ht="12">
      <c r="A392" s="71"/>
      <c r="B392" s="15" t="s">
        <v>18</v>
      </c>
      <c r="C392" s="16"/>
      <c r="D392" s="17"/>
      <c r="E392" s="17"/>
      <c r="F392" s="17"/>
      <c r="G392" s="17"/>
      <c r="H392" s="17"/>
      <c r="I392" s="17"/>
      <c r="J392" s="17"/>
      <c r="K392" s="17"/>
      <c r="L392" s="17"/>
      <c r="M392" s="17"/>
      <c r="N392" s="17"/>
      <c r="O392" s="17"/>
      <c r="P392" s="17"/>
      <c r="Q392" s="17"/>
      <c r="R392" s="17"/>
      <c r="S392" s="18">
        <f aca="true" t="shared" si="86" ref="S392:S455">SUM(C392:R392)</f>
        <v>0</v>
      </c>
    </row>
    <row r="393" spans="1:19" ht="12">
      <c r="A393" s="71"/>
      <c r="B393" s="11" t="s">
        <v>77</v>
      </c>
      <c r="C393" s="19"/>
      <c r="D393" s="20"/>
      <c r="E393" s="20"/>
      <c r="F393" s="20"/>
      <c r="G393" s="20"/>
      <c r="H393" s="20"/>
      <c r="I393" s="20"/>
      <c r="J393" s="20"/>
      <c r="K393" s="20"/>
      <c r="L393" s="20"/>
      <c r="M393" s="20"/>
      <c r="N393" s="20"/>
      <c r="O393" s="20"/>
      <c r="P393" s="20"/>
      <c r="Q393" s="20"/>
      <c r="R393" s="20"/>
      <c r="S393" s="14">
        <f t="shared" si="86"/>
        <v>0</v>
      </c>
    </row>
    <row r="394" spans="1:19" ht="12">
      <c r="A394" s="71"/>
      <c r="B394" s="11" t="s">
        <v>78</v>
      </c>
      <c r="C394" s="19"/>
      <c r="D394" s="20"/>
      <c r="E394" s="20"/>
      <c r="F394" s="20"/>
      <c r="G394" s="20"/>
      <c r="H394" s="20"/>
      <c r="I394" s="20"/>
      <c r="J394" s="20"/>
      <c r="K394" s="20"/>
      <c r="L394" s="20"/>
      <c r="M394" s="20"/>
      <c r="N394" s="20"/>
      <c r="O394" s="20"/>
      <c r="P394" s="20"/>
      <c r="Q394" s="20"/>
      <c r="R394" s="20"/>
      <c r="S394" s="14">
        <f t="shared" si="86"/>
        <v>0</v>
      </c>
    </row>
    <row r="395" spans="1:19" ht="12">
      <c r="A395" s="71"/>
      <c r="B395" s="21" t="s">
        <v>79</v>
      </c>
      <c r="C395" s="22">
        <f>SUM(C389,C391,C393)</f>
        <v>0</v>
      </c>
      <c r="D395" s="23">
        <f aca="true" t="shared" si="87" ref="D395:R395">SUM(D389,D391,D393)</f>
        <v>0</v>
      </c>
      <c r="E395" s="23">
        <f t="shared" si="87"/>
        <v>0</v>
      </c>
      <c r="F395" s="23">
        <f t="shared" si="87"/>
        <v>0</v>
      </c>
      <c r="G395" s="23">
        <f t="shared" si="87"/>
        <v>0</v>
      </c>
      <c r="H395" s="23">
        <f t="shared" si="87"/>
        <v>0</v>
      </c>
      <c r="I395" s="23">
        <f t="shared" si="87"/>
        <v>0</v>
      </c>
      <c r="J395" s="23">
        <f t="shared" si="87"/>
        <v>0</v>
      </c>
      <c r="K395" s="23">
        <f t="shared" si="87"/>
        <v>0</v>
      </c>
      <c r="L395" s="23">
        <f t="shared" si="87"/>
        <v>0</v>
      </c>
      <c r="M395" s="23">
        <f t="shared" si="87"/>
        <v>0</v>
      </c>
      <c r="N395" s="23">
        <f t="shared" si="87"/>
        <v>0</v>
      </c>
      <c r="O395" s="23">
        <f t="shared" si="87"/>
        <v>0</v>
      </c>
      <c r="P395" s="23">
        <f t="shared" si="87"/>
        <v>0</v>
      </c>
      <c r="Q395" s="23">
        <f t="shared" si="87"/>
        <v>0</v>
      </c>
      <c r="R395" s="23">
        <f t="shared" si="87"/>
        <v>0</v>
      </c>
      <c r="S395" s="24">
        <f t="shared" si="86"/>
        <v>0</v>
      </c>
    </row>
    <row r="396" spans="1:19" ht="12">
      <c r="A396" s="71"/>
      <c r="B396" s="25" t="s">
        <v>193</v>
      </c>
      <c r="C396" s="26">
        <f>SUM(C390,C392,C394)</f>
        <v>0</v>
      </c>
      <c r="D396" s="27">
        <f aca="true" t="shared" si="88" ref="D396:R396">SUM(D390,D392,D394)</f>
        <v>0</v>
      </c>
      <c r="E396" s="27">
        <f t="shared" si="88"/>
        <v>0</v>
      </c>
      <c r="F396" s="27">
        <f t="shared" si="88"/>
        <v>0</v>
      </c>
      <c r="G396" s="27">
        <f t="shared" si="88"/>
        <v>0</v>
      </c>
      <c r="H396" s="27">
        <f t="shared" si="88"/>
        <v>0</v>
      </c>
      <c r="I396" s="27">
        <f t="shared" si="88"/>
        <v>0</v>
      </c>
      <c r="J396" s="27">
        <f t="shared" si="88"/>
        <v>0</v>
      </c>
      <c r="K396" s="27">
        <f t="shared" si="88"/>
        <v>0</v>
      </c>
      <c r="L396" s="27">
        <f t="shared" si="88"/>
        <v>0</v>
      </c>
      <c r="M396" s="27">
        <f t="shared" si="88"/>
        <v>0</v>
      </c>
      <c r="N396" s="27">
        <f t="shared" si="88"/>
        <v>0</v>
      </c>
      <c r="O396" s="27">
        <f t="shared" si="88"/>
        <v>0</v>
      </c>
      <c r="P396" s="27">
        <f t="shared" si="88"/>
        <v>0</v>
      </c>
      <c r="Q396" s="27">
        <f t="shared" si="88"/>
        <v>0</v>
      </c>
      <c r="R396" s="27">
        <f t="shared" si="88"/>
        <v>0</v>
      </c>
      <c r="S396" s="28">
        <f t="shared" si="86"/>
        <v>0</v>
      </c>
    </row>
    <row r="397" spans="1:19" ht="12">
      <c r="A397" s="71"/>
      <c r="B397" s="21" t="s">
        <v>19</v>
      </c>
      <c r="C397" s="22">
        <f>SUM(C387,C395)</f>
        <v>2</v>
      </c>
      <c r="D397" s="23">
        <f aca="true" t="shared" si="89" ref="D397:R397">SUM(D387,D395)</f>
        <v>21</v>
      </c>
      <c r="E397" s="23">
        <f t="shared" si="89"/>
        <v>24</v>
      </c>
      <c r="F397" s="23">
        <f t="shared" si="89"/>
        <v>23</v>
      </c>
      <c r="G397" s="23">
        <f t="shared" si="89"/>
        <v>14</v>
      </c>
      <c r="H397" s="23">
        <f t="shared" si="89"/>
        <v>12</v>
      </c>
      <c r="I397" s="23">
        <f t="shared" si="89"/>
        <v>8</v>
      </c>
      <c r="J397" s="23">
        <f t="shared" si="89"/>
        <v>7</v>
      </c>
      <c r="K397" s="23">
        <f t="shared" si="89"/>
        <v>5</v>
      </c>
      <c r="L397" s="23">
        <f t="shared" si="89"/>
        <v>2</v>
      </c>
      <c r="M397" s="23">
        <f t="shared" si="89"/>
        <v>3</v>
      </c>
      <c r="N397" s="23">
        <f t="shared" si="89"/>
        <v>2</v>
      </c>
      <c r="O397" s="23">
        <f t="shared" si="89"/>
        <v>1</v>
      </c>
      <c r="P397" s="23">
        <f t="shared" si="89"/>
        <v>0</v>
      </c>
      <c r="Q397" s="23">
        <f t="shared" si="89"/>
        <v>0</v>
      </c>
      <c r="R397" s="23">
        <f t="shared" si="89"/>
        <v>0</v>
      </c>
      <c r="S397" s="24">
        <f t="shared" si="86"/>
        <v>124</v>
      </c>
    </row>
    <row r="398" spans="1:19" ht="12">
      <c r="A398" s="72"/>
      <c r="B398" s="25" t="s">
        <v>20</v>
      </c>
      <c r="C398" s="26">
        <f>SUM(C388,C396)</f>
        <v>17</v>
      </c>
      <c r="D398" s="27">
        <f aca="true" t="shared" si="90" ref="D398:R398">SUM(D388,D396)</f>
        <v>67</v>
      </c>
      <c r="E398" s="27">
        <f t="shared" si="90"/>
        <v>102</v>
      </c>
      <c r="F398" s="27">
        <f t="shared" si="90"/>
        <v>107</v>
      </c>
      <c r="G398" s="27">
        <f t="shared" si="90"/>
        <v>61</v>
      </c>
      <c r="H398" s="27">
        <f t="shared" si="90"/>
        <v>43</v>
      </c>
      <c r="I398" s="27">
        <f t="shared" si="90"/>
        <v>61</v>
      </c>
      <c r="J398" s="27">
        <f t="shared" si="90"/>
        <v>37</v>
      </c>
      <c r="K398" s="27">
        <f t="shared" si="90"/>
        <v>29</v>
      </c>
      <c r="L398" s="27">
        <f t="shared" si="90"/>
        <v>25</v>
      </c>
      <c r="M398" s="27">
        <f t="shared" si="90"/>
        <v>34</v>
      </c>
      <c r="N398" s="27">
        <f t="shared" si="90"/>
        <v>15</v>
      </c>
      <c r="O398" s="27">
        <f t="shared" si="90"/>
        <v>31</v>
      </c>
      <c r="P398" s="27">
        <f t="shared" si="90"/>
        <v>20</v>
      </c>
      <c r="Q398" s="27">
        <f t="shared" si="90"/>
        <v>11</v>
      </c>
      <c r="R398" s="27">
        <f t="shared" si="90"/>
        <v>3</v>
      </c>
      <c r="S398" s="28">
        <f t="shared" si="86"/>
        <v>663</v>
      </c>
    </row>
    <row r="399" spans="1:19" ht="12">
      <c r="A399" s="70" t="s">
        <v>102</v>
      </c>
      <c r="B399" s="11" t="s">
        <v>5</v>
      </c>
      <c r="C399" s="12">
        <v>41</v>
      </c>
      <c r="D399" s="13">
        <v>37</v>
      </c>
      <c r="E399" s="13">
        <v>39</v>
      </c>
      <c r="F399" s="13">
        <v>39</v>
      </c>
      <c r="G399" s="13">
        <v>21</v>
      </c>
      <c r="H399" s="13">
        <v>23</v>
      </c>
      <c r="I399" s="13">
        <v>29</v>
      </c>
      <c r="J399" s="13">
        <v>24</v>
      </c>
      <c r="K399" s="13">
        <v>10</v>
      </c>
      <c r="L399" s="13">
        <v>12</v>
      </c>
      <c r="M399" s="13">
        <v>11</v>
      </c>
      <c r="N399" s="13">
        <v>5</v>
      </c>
      <c r="O399" s="13">
        <v>10</v>
      </c>
      <c r="P399" s="13">
        <v>8</v>
      </c>
      <c r="Q399" s="13">
        <v>6</v>
      </c>
      <c r="R399" s="13">
        <v>2</v>
      </c>
      <c r="S399" s="14">
        <f t="shared" si="86"/>
        <v>317</v>
      </c>
    </row>
    <row r="400" spans="1:19" ht="12">
      <c r="A400" s="71"/>
      <c r="B400" s="15" t="s">
        <v>6</v>
      </c>
      <c r="C400" s="16">
        <v>8</v>
      </c>
      <c r="D400" s="17">
        <v>19</v>
      </c>
      <c r="E400" s="17">
        <v>15</v>
      </c>
      <c r="F400" s="17">
        <v>7</v>
      </c>
      <c r="G400" s="17">
        <v>5</v>
      </c>
      <c r="H400" s="17">
        <v>3</v>
      </c>
      <c r="I400" s="17">
        <v>2</v>
      </c>
      <c r="J400" s="17">
        <v>6</v>
      </c>
      <c r="K400" s="17">
        <v>3</v>
      </c>
      <c r="L400" s="17">
        <v>1</v>
      </c>
      <c r="M400" s="17">
        <v>-1</v>
      </c>
      <c r="N400" s="17"/>
      <c r="O400" s="17"/>
      <c r="P400" s="17">
        <v>3</v>
      </c>
      <c r="Q400" s="17">
        <v>1</v>
      </c>
      <c r="R400" s="17"/>
      <c r="S400" s="18">
        <f t="shared" si="86"/>
        <v>72</v>
      </c>
    </row>
    <row r="401" spans="1:19" ht="12">
      <c r="A401" s="71"/>
      <c r="B401" s="15" t="s">
        <v>7</v>
      </c>
      <c r="C401" s="16">
        <v>8</v>
      </c>
      <c r="D401" s="17">
        <v>19</v>
      </c>
      <c r="E401" s="17">
        <v>15</v>
      </c>
      <c r="F401" s="17">
        <v>7</v>
      </c>
      <c r="G401" s="17">
        <v>5</v>
      </c>
      <c r="H401" s="17">
        <v>3</v>
      </c>
      <c r="I401" s="17">
        <v>2</v>
      </c>
      <c r="J401" s="17">
        <v>6</v>
      </c>
      <c r="K401" s="17">
        <v>3</v>
      </c>
      <c r="L401" s="17">
        <v>1</v>
      </c>
      <c r="M401" s="17">
        <v>-1</v>
      </c>
      <c r="N401" s="17"/>
      <c r="O401" s="17"/>
      <c r="P401" s="17">
        <v>3</v>
      </c>
      <c r="Q401" s="17">
        <v>1</v>
      </c>
      <c r="R401" s="17"/>
      <c r="S401" s="18">
        <f t="shared" si="86"/>
        <v>72</v>
      </c>
    </row>
    <row r="402" spans="1:19" ht="12">
      <c r="A402" s="71"/>
      <c r="B402" s="11" t="s">
        <v>72</v>
      </c>
      <c r="C402" s="19">
        <v>6</v>
      </c>
      <c r="D402" s="20">
        <v>2</v>
      </c>
      <c r="E402" s="20">
        <v>1</v>
      </c>
      <c r="F402" s="20">
        <v>5</v>
      </c>
      <c r="G402" s="20">
        <v>1</v>
      </c>
      <c r="H402" s="20">
        <v>1</v>
      </c>
      <c r="I402" s="20">
        <v>1</v>
      </c>
      <c r="J402" s="20">
        <v>2</v>
      </c>
      <c r="K402" s="20">
        <v>2</v>
      </c>
      <c r="L402" s="20">
        <v>3</v>
      </c>
      <c r="M402" s="20">
        <v>1</v>
      </c>
      <c r="N402" s="20">
        <v>2</v>
      </c>
      <c r="O402" s="20">
        <v>3</v>
      </c>
      <c r="P402" s="20">
        <v>1</v>
      </c>
      <c r="Q402" s="20"/>
      <c r="R402" s="20"/>
      <c r="S402" s="14">
        <f t="shared" si="86"/>
        <v>31</v>
      </c>
    </row>
    <row r="403" spans="1:19" ht="12">
      <c r="A403" s="71"/>
      <c r="B403" s="11" t="s">
        <v>73</v>
      </c>
      <c r="C403" s="19">
        <v>6</v>
      </c>
      <c r="D403" s="20">
        <v>2</v>
      </c>
      <c r="E403" s="20">
        <v>1</v>
      </c>
      <c r="F403" s="20">
        <v>5</v>
      </c>
      <c r="G403" s="20">
        <v>1</v>
      </c>
      <c r="H403" s="20">
        <v>1</v>
      </c>
      <c r="I403" s="20">
        <v>1</v>
      </c>
      <c r="J403" s="20">
        <v>2</v>
      </c>
      <c r="K403" s="20">
        <v>2</v>
      </c>
      <c r="L403" s="20">
        <v>3</v>
      </c>
      <c r="M403" s="20">
        <v>1</v>
      </c>
      <c r="N403" s="20">
        <v>2</v>
      </c>
      <c r="O403" s="20">
        <v>3</v>
      </c>
      <c r="P403" s="20">
        <v>1</v>
      </c>
      <c r="Q403" s="20"/>
      <c r="R403" s="20"/>
      <c r="S403" s="14">
        <f t="shared" si="86"/>
        <v>31</v>
      </c>
    </row>
    <row r="404" spans="1:19" ht="12">
      <c r="A404" s="71"/>
      <c r="B404" s="15" t="s">
        <v>87</v>
      </c>
      <c r="C404" s="16">
        <v>127</v>
      </c>
      <c r="D404" s="17">
        <v>233</v>
      </c>
      <c r="E404" s="17">
        <v>260</v>
      </c>
      <c r="F404" s="17">
        <v>191</v>
      </c>
      <c r="G404" s="17">
        <v>163</v>
      </c>
      <c r="H404" s="17">
        <v>158</v>
      </c>
      <c r="I404" s="17">
        <v>205</v>
      </c>
      <c r="J404" s="17">
        <v>183</v>
      </c>
      <c r="K404" s="17">
        <v>147</v>
      </c>
      <c r="L404" s="17">
        <v>158</v>
      </c>
      <c r="M404" s="17">
        <v>115</v>
      </c>
      <c r="N404" s="17">
        <v>97</v>
      </c>
      <c r="O404" s="17">
        <v>131</v>
      </c>
      <c r="P404" s="17">
        <v>94</v>
      </c>
      <c r="Q404" s="17">
        <v>77</v>
      </c>
      <c r="R404" s="17">
        <v>32</v>
      </c>
      <c r="S404" s="18">
        <f t="shared" si="86"/>
        <v>2371</v>
      </c>
    </row>
    <row r="405" spans="1:19" ht="12">
      <c r="A405" s="71"/>
      <c r="B405" s="15" t="s">
        <v>88</v>
      </c>
      <c r="C405" s="16">
        <v>60</v>
      </c>
      <c r="D405" s="17">
        <v>93</v>
      </c>
      <c r="E405" s="17">
        <v>95</v>
      </c>
      <c r="F405" s="17">
        <v>76</v>
      </c>
      <c r="G405" s="17">
        <v>85</v>
      </c>
      <c r="H405" s="17">
        <v>53</v>
      </c>
      <c r="I405" s="17">
        <v>86</v>
      </c>
      <c r="J405" s="17">
        <v>88</v>
      </c>
      <c r="K405" s="17">
        <v>68</v>
      </c>
      <c r="L405" s="17">
        <v>63</v>
      </c>
      <c r="M405" s="17">
        <v>17</v>
      </c>
      <c r="N405" s="17">
        <v>18</v>
      </c>
      <c r="O405" s="17">
        <v>31</v>
      </c>
      <c r="P405" s="17">
        <v>22</v>
      </c>
      <c r="Q405" s="17">
        <v>16</v>
      </c>
      <c r="R405" s="17">
        <v>8</v>
      </c>
      <c r="S405" s="18">
        <f t="shared" si="86"/>
        <v>879</v>
      </c>
    </row>
    <row r="406" spans="1:19" ht="12">
      <c r="A406" s="71"/>
      <c r="B406" s="15" t="s">
        <v>89</v>
      </c>
      <c r="C406" s="16">
        <v>123</v>
      </c>
      <c r="D406" s="17">
        <v>203</v>
      </c>
      <c r="E406" s="17">
        <v>210</v>
      </c>
      <c r="F406" s="17">
        <v>160</v>
      </c>
      <c r="G406" s="17">
        <v>186</v>
      </c>
      <c r="H406" s="17">
        <v>112</v>
      </c>
      <c r="I406" s="17">
        <v>188</v>
      </c>
      <c r="J406" s="17">
        <v>189</v>
      </c>
      <c r="K406" s="17">
        <v>146</v>
      </c>
      <c r="L406" s="17">
        <v>140</v>
      </c>
      <c r="M406" s="17">
        <v>36</v>
      </c>
      <c r="N406" s="17">
        <v>40</v>
      </c>
      <c r="O406" s="17">
        <v>68</v>
      </c>
      <c r="P406" s="17">
        <v>47</v>
      </c>
      <c r="Q406" s="17">
        <v>36</v>
      </c>
      <c r="R406" s="17">
        <v>16</v>
      </c>
      <c r="S406" s="18">
        <f t="shared" si="86"/>
        <v>1900</v>
      </c>
    </row>
    <row r="407" spans="1:19" ht="12">
      <c r="A407" s="71"/>
      <c r="B407" s="15" t="s">
        <v>8</v>
      </c>
      <c r="C407" s="16">
        <v>187</v>
      </c>
      <c r="D407" s="17">
        <v>326</v>
      </c>
      <c r="E407" s="17">
        <v>355</v>
      </c>
      <c r="F407" s="17">
        <v>267</v>
      </c>
      <c r="G407" s="17">
        <v>248</v>
      </c>
      <c r="H407" s="17">
        <v>211</v>
      </c>
      <c r="I407" s="17">
        <v>291</v>
      </c>
      <c r="J407" s="17">
        <v>271</v>
      </c>
      <c r="K407" s="17">
        <v>215</v>
      </c>
      <c r="L407" s="17">
        <v>221</v>
      </c>
      <c r="M407" s="17">
        <v>132</v>
      </c>
      <c r="N407" s="17">
        <v>115</v>
      </c>
      <c r="O407" s="17">
        <v>162</v>
      </c>
      <c r="P407" s="17">
        <v>116</v>
      </c>
      <c r="Q407" s="17">
        <v>93</v>
      </c>
      <c r="R407" s="17">
        <v>40</v>
      </c>
      <c r="S407" s="18">
        <f t="shared" si="86"/>
        <v>3250</v>
      </c>
    </row>
    <row r="408" spans="1:19" ht="12">
      <c r="A408" s="71"/>
      <c r="B408" s="15" t="s">
        <v>9</v>
      </c>
      <c r="C408" s="16">
        <v>250</v>
      </c>
      <c r="D408" s="17">
        <v>436</v>
      </c>
      <c r="E408" s="17">
        <v>470</v>
      </c>
      <c r="F408" s="17">
        <v>351</v>
      </c>
      <c r="G408" s="17">
        <v>349</v>
      </c>
      <c r="H408" s="17">
        <v>270</v>
      </c>
      <c r="I408" s="17">
        <v>393</v>
      </c>
      <c r="J408" s="17">
        <v>372</v>
      </c>
      <c r="K408" s="17">
        <v>293</v>
      </c>
      <c r="L408" s="17">
        <v>298</v>
      </c>
      <c r="M408" s="17">
        <v>151</v>
      </c>
      <c r="N408" s="17">
        <v>137</v>
      </c>
      <c r="O408" s="17">
        <v>199</v>
      </c>
      <c r="P408" s="17">
        <v>141</v>
      </c>
      <c r="Q408" s="17">
        <v>113</v>
      </c>
      <c r="R408" s="17">
        <v>48</v>
      </c>
      <c r="S408" s="18">
        <f t="shared" si="86"/>
        <v>4271</v>
      </c>
    </row>
    <row r="409" spans="1:19" ht="12">
      <c r="A409" s="71"/>
      <c r="B409" s="11" t="s">
        <v>10</v>
      </c>
      <c r="C409" s="19"/>
      <c r="D409" s="20"/>
      <c r="E409" s="20"/>
      <c r="F409" s="20"/>
      <c r="G409" s="20"/>
      <c r="H409" s="20"/>
      <c r="I409" s="20"/>
      <c r="J409" s="20"/>
      <c r="K409" s="20"/>
      <c r="L409" s="20"/>
      <c r="M409" s="20"/>
      <c r="N409" s="20"/>
      <c r="O409" s="20"/>
      <c r="P409" s="20"/>
      <c r="Q409" s="20"/>
      <c r="R409" s="20"/>
      <c r="S409" s="14">
        <f t="shared" si="86"/>
        <v>0</v>
      </c>
    </row>
    <row r="410" spans="1:19" ht="12">
      <c r="A410" s="71"/>
      <c r="B410" s="11" t="s">
        <v>11</v>
      </c>
      <c r="C410" s="19"/>
      <c r="D410" s="20"/>
      <c r="E410" s="20"/>
      <c r="F410" s="20"/>
      <c r="G410" s="20"/>
      <c r="H410" s="20"/>
      <c r="I410" s="20"/>
      <c r="J410" s="20"/>
      <c r="K410" s="20"/>
      <c r="L410" s="20"/>
      <c r="M410" s="20"/>
      <c r="N410" s="20"/>
      <c r="O410" s="20"/>
      <c r="P410" s="20"/>
      <c r="Q410" s="20"/>
      <c r="R410" s="20"/>
      <c r="S410" s="14">
        <f t="shared" si="86"/>
        <v>0</v>
      </c>
    </row>
    <row r="411" spans="1:19" ht="12">
      <c r="A411" s="71"/>
      <c r="B411" s="15" t="s">
        <v>74</v>
      </c>
      <c r="C411" s="16">
        <v>2</v>
      </c>
      <c r="D411" s="17">
        <v>2</v>
      </c>
      <c r="E411" s="17">
        <v>2</v>
      </c>
      <c r="F411" s="17">
        <v>2</v>
      </c>
      <c r="G411" s="17">
        <v>2</v>
      </c>
      <c r="H411" s="17">
        <v>2</v>
      </c>
      <c r="I411" s="17">
        <v>2</v>
      </c>
      <c r="J411" s="17">
        <v>2</v>
      </c>
      <c r="K411" s="17">
        <v>2</v>
      </c>
      <c r="L411" s="17">
        <v>2</v>
      </c>
      <c r="M411" s="17">
        <v>2</v>
      </c>
      <c r="N411" s="17">
        <v>2</v>
      </c>
      <c r="O411" s="17">
        <v>2</v>
      </c>
      <c r="P411" s="17">
        <v>2</v>
      </c>
      <c r="Q411" s="17">
        <v>1</v>
      </c>
      <c r="R411" s="17">
        <v>1</v>
      </c>
      <c r="S411" s="18">
        <f t="shared" si="86"/>
        <v>30</v>
      </c>
    </row>
    <row r="412" spans="1:19" ht="12">
      <c r="A412" s="71"/>
      <c r="B412" s="15" t="s">
        <v>75</v>
      </c>
      <c r="C412" s="16">
        <v>11</v>
      </c>
      <c r="D412" s="17">
        <v>15</v>
      </c>
      <c r="E412" s="17">
        <v>15</v>
      </c>
      <c r="F412" s="17">
        <v>13</v>
      </c>
      <c r="G412" s="17">
        <v>8</v>
      </c>
      <c r="H412" s="17">
        <v>9</v>
      </c>
      <c r="I412" s="17">
        <v>11</v>
      </c>
      <c r="J412" s="17">
        <v>13</v>
      </c>
      <c r="K412" s="17">
        <v>22</v>
      </c>
      <c r="L412" s="17">
        <v>40</v>
      </c>
      <c r="M412" s="17">
        <v>60</v>
      </c>
      <c r="N412" s="17">
        <v>64</v>
      </c>
      <c r="O412" s="17">
        <v>65</v>
      </c>
      <c r="P412" s="17">
        <v>34</v>
      </c>
      <c r="Q412" s="17">
        <v>10</v>
      </c>
      <c r="R412" s="17">
        <v>12</v>
      </c>
      <c r="S412" s="18">
        <f t="shared" si="86"/>
        <v>402</v>
      </c>
    </row>
    <row r="413" spans="1:19" ht="12">
      <c r="A413" s="71"/>
      <c r="B413" s="11" t="s">
        <v>12</v>
      </c>
      <c r="C413" s="19">
        <v>3</v>
      </c>
      <c r="D413" s="20">
        <v>4</v>
      </c>
      <c r="E413" s="20">
        <v>5</v>
      </c>
      <c r="F413" s="20">
        <v>4</v>
      </c>
      <c r="G413" s="20">
        <v>4</v>
      </c>
      <c r="H413" s="20">
        <v>4</v>
      </c>
      <c r="I413" s="20">
        <v>4</v>
      </c>
      <c r="J413" s="20">
        <v>4</v>
      </c>
      <c r="K413" s="20">
        <v>4</v>
      </c>
      <c r="L413" s="20">
        <v>3</v>
      </c>
      <c r="M413" s="20">
        <v>5</v>
      </c>
      <c r="N413" s="20">
        <v>4</v>
      </c>
      <c r="O413" s="20">
        <v>3</v>
      </c>
      <c r="P413" s="20">
        <v>2</v>
      </c>
      <c r="Q413" s="20">
        <v>2</v>
      </c>
      <c r="R413" s="20">
        <v>2</v>
      </c>
      <c r="S413" s="14">
        <f t="shared" si="86"/>
        <v>57</v>
      </c>
    </row>
    <row r="414" spans="1:19" ht="12">
      <c r="A414" s="71"/>
      <c r="B414" s="11" t="s">
        <v>13</v>
      </c>
      <c r="C414" s="19">
        <v>16</v>
      </c>
      <c r="D414" s="20">
        <v>22</v>
      </c>
      <c r="E414" s="20">
        <v>21</v>
      </c>
      <c r="F414" s="20">
        <v>20</v>
      </c>
      <c r="G414" s="20">
        <v>21</v>
      </c>
      <c r="H414" s="20">
        <v>17</v>
      </c>
      <c r="I414" s="20">
        <v>28</v>
      </c>
      <c r="J414" s="20">
        <v>22</v>
      </c>
      <c r="K414" s="20">
        <v>9</v>
      </c>
      <c r="L414" s="20">
        <v>12</v>
      </c>
      <c r="M414" s="20">
        <v>6</v>
      </c>
      <c r="N414" s="20">
        <v>7</v>
      </c>
      <c r="O414" s="20">
        <v>1</v>
      </c>
      <c r="P414" s="20">
        <v>1</v>
      </c>
      <c r="Q414" s="20"/>
      <c r="R414" s="20"/>
      <c r="S414" s="14">
        <f t="shared" si="86"/>
        <v>203</v>
      </c>
    </row>
    <row r="415" spans="1:19" ht="12">
      <c r="A415" s="71"/>
      <c r="B415" s="21" t="s">
        <v>14</v>
      </c>
      <c r="C415" s="22">
        <f>SUM(C400,C402,C407,C409,C411,C413)</f>
        <v>206</v>
      </c>
      <c r="D415" s="23">
        <f aca="true" t="shared" si="91" ref="D415:R415">SUM(D400,D402,D407,D409,D411,D413)</f>
        <v>353</v>
      </c>
      <c r="E415" s="23">
        <f t="shared" si="91"/>
        <v>378</v>
      </c>
      <c r="F415" s="23">
        <f t="shared" si="91"/>
        <v>285</v>
      </c>
      <c r="G415" s="23">
        <f t="shared" si="91"/>
        <v>260</v>
      </c>
      <c r="H415" s="23">
        <f t="shared" si="91"/>
        <v>221</v>
      </c>
      <c r="I415" s="23">
        <f t="shared" si="91"/>
        <v>300</v>
      </c>
      <c r="J415" s="23">
        <f t="shared" si="91"/>
        <v>285</v>
      </c>
      <c r="K415" s="23">
        <f t="shared" si="91"/>
        <v>226</v>
      </c>
      <c r="L415" s="23">
        <f t="shared" si="91"/>
        <v>230</v>
      </c>
      <c r="M415" s="23">
        <f t="shared" si="91"/>
        <v>139</v>
      </c>
      <c r="N415" s="23">
        <f t="shared" si="91"/>
        <v>123</v>
      </c>
      <c r="O415" s="23">
        <f t="shared" si="91"/>
        <v>170</v>
      </c>
      <c r="P415" s="23">
        <f t="shared" si="91"/>
        <v>124</v>
      </c>
      <c r="Q415" s="23">
        <f t="shared" si="91"/>
        <v>97</v>
      </c>
      <c r="R415" s="23">
        <f t="shared" si="91"/>
        <v>43</v>
      </c>
      <c r="S415" s="24">
        <f t="shared" si="86"/>
        <v>3440</v>
      </c>
    </row>
    <row r="416" spans="1:19" ht="12">
      <c r="A416" s="71"/>
      <c r="B416" s="25" t="s">
        <v>192</v>
      </c>
      <c r="C416" s="26">
        <f>SUM(C399,C401,C403,C408,C410,C412,C414)</f>
        <v>332</v>
      </c>
      <c r="D416" s="27">
        <f aca="true" t="shared" si="92" ref="D416:R416">SUM(D399,D401,D403,D408,D410,D412,D414)</f>
        <v>531</v>
      </c>
      <c r="E416" s="27">
        <f t="shared" si="92"/>
        <v>561</v>
      </c>
      <c r="F416" s="27">
        <f t="shared" si="92"/>
        <v>435</v>
      </c>
      <c r="G416" s="27">
        <f t="shared" si="92"/>
        <v>405</v>
      </c>
      <c r="H416" s="27">
        <f t="shared" si="92"/>
        <v>323</v>
      </c>
      <c r="I416" s="27">
        <f t="shared" si="92"/>
        <v>464</v>
      </c>
      <c r="J416" s="27">
        <f t="shared" si="92"/>
        <v>439</v>
      </c>
      <c r="K416" s="27">
        <f t="shared" si="92"/>
        <v>339</v>
      </c>
      <c r="L416" s="27">
        <f t="shared" si="92"/>
        <v>366</v>
      </c>
      <c r="M416" s="27">
        <f t="shared" si="92"/>
        <v>228</v>
      </c>
      <c r="N416" s="27">
        <f t="shared" si="92"/>
        <v>215</v>
      </c>
      <c r="O416" s="27">
        <f t="shared" si="92"/>
        <v>278</v>
      </c>
      <c r="P416" s="27">
        <f t="shared" si="92"/>
        <v>188</v>
      </c>
      <c r="Q416" s="27">
        <f t="shared" si="92"/>
        <v>130</v>
      </c>
      <c r="R416" s="27">
        <f t="shared" si="92"/>
        <v>62</v>
      </c>
      <c r="S416" s="28">
        <f t="shared" si="86"/>
        <v>5296</v>
      </c>
    </row>
    <row r="417" spans="1:19" ht="12">
      <c r="A417" s="71"/>
      <c r="B417" s="11" t="s">
        <v>15</v>
      </c>
      <c r="C417" s="19">
        <v>10</v>
      </c>
      <c r="D417" s="20">
        <v>17</v>
      </c>
      <c r="E417" s="20">
        <v>14</v>
      </c>
      <c r="F417" s="20">
        <v>19</v>
      </c>
      <c r="G417" s="20">
        <v>16</v>
      </c>
      <c r="H417" s="20">
        <v>25</v>
      </c>
      <c r="I417" s="20">
        <v>13</v>
      </c>
      <c r="J417" s="20">
        <v>13</v>
      </c>
      <c r="K417" s="20">
        <v>14</v>
      </c>
      <c r="L417" s="20">
        <v>14</v>
      </c>
      <c r="M417" s="20">
        <v>13</v>
      </c>
      <c r="N417" s="20">
        <v>5</v>
      </c>
      <c r="O417" s="20">
        <v>10</v>
      </c>
      <c r="P417" s="20">
        <v>5</v>
      </c>
      <c r="Q417" s="20">
        <v>3</v>
      </c>
      <c r="R417" s="20">
        <v>2</v>
      </c>
      <c r="S417" s="14">
        <f t="shared" si="86"/>
        <v>193</v>
      </c>
    </row>
    <row r="418" spans="1:19" ht="12">
      <c r="A418" s="71"/>
      <c r="B418" s="11" t="s">
        <v>16</v>
      </c>
      <c r="C418" s="19">
        <v>11</v>
      </c>
      <c r="D418" s="20">
        <v>20</v>
      </c>
      <c r="E418" s="20">
        <v>18</v>
      </c>
      <c r="F418" s="20">
        <v>25</v>
      </c>
      <c r="G418" s="20">
        <v>16</v>
      </c>
      <c r="H418" s="20">
        <v>29</v>
      </c>
      <c r="I418" s="20">
        <v>17</v>
      </c>
      <c r="J418" s="20">
        <v>14</v>
      </c>
      <c r="K418" s="20">
        <v>15</v>
      </c>
      <c r="L418" s="20">
        <v>16</v>
      </c>
      <c r="M418" s="20">
        <v>13</v>
      </c>
      <c r="N418" s="20">
        <v>6</v>
      </c>
      <c r="O418" s="20">
        <v>11</v>
      </c>
      <c r="P418" s="20">
        <v>5</v>
      </c>
      <c r="Q418" s="20">
        <v>3</v>
      </c>
      <c r="R418" s="20">
        <v>2</v>
      </c>
      <c r="S418" s="14">
        <f t="shared" si="86"/>
        <v>221</v>
      </c>
    </row>
    <row r="419" spans="1:19" ht="12">
      <c r="A419" s="71"/>
      <c r="B419" s="15" t="s">
        <v>17</v>
      </c>
      <c r="C419" s="16">
        <v>1</v>
      </c>
      <c r="D419" s="17">
        <v>5</v>
      </c>
      <c r="E419" s="17">
        <v>12</v>
      </c>
      <c r="F419" s="17">
        <v>21</v>
      </c>
      <c r="G419" s="17">
        <v>9</v>
      </c>
      <c r="H419" s="17">
        <v>16</v>
      </c>
      <c r="I419" s="17">
        <v>12</v>
      </c>
      <c r="J419" s="17">
        <v>10</v>
      </c>
      <c r="K419" s="17">
        <v>13</v>
      </c>
      <c r="L419" s="17">
        <v>3</v>
      </c>
      <c r="M419" s="17">
        <v>7</v>
      </c>
      <c r="N419" s="17">
        <v>2</v>
      </c>
      <c r="O419" s="17">
        <v>5</v>
      </c>
      <c r="P419" s="17">
        <v>3</v>
      </c>
      <c r="Q419" s="17">
        <v>1</v>
      </c>
      <c r="R419" s="17"/>
      <c r="S419" s="18">
        <f t="shared" si="86"/>
        <v>120</v>
      </c>
    </row>
    <row r="420" spans="1:19" ht="12">
      <c r="A420" s="71"/>
      <c r="B420" s="15" t="s">
        <v>18</v>
      </c>
      <c r="C420" s="16">
        <v>1</v>
      </c>
      <c r="D420" s="17">
        <v>6</v>
      </c>
      <c r="E420" s="17">
        <v>18</v>
      </c>
      <c r="F420" s="17">
        <v>34</v>
      </c>
      <c r="G420" s="17">
        <v>12</v>
      </c>
      <c r="H420" s="17">
        <v>22</v>
      </c>
      <c r="I420" s="17">
        <v>13</v>
      </c>
      <c r="J420" s="17">
        <v>16</v>
      </c>
      <c r="K420" s="17">
        <v>18</v>
      </c>
      <c r="L420" s="17">
        <v>3</v>
      </c>
      <c r="M420" s="17">
        <v>10</v>
      </c>
      <c r="N420" s="17">
        <v>2</v>
      </c>
      <c r="O420" s="17">
        <v>5</v>
      </c>
      <c r="P420" s="17">
        <v>3</v>
      </c>
      <c r="Q420" s="17">
        <v>1</v>
      </c>
      <c r="R420" s="17"/>
      <c r="S420" s="18">
        <f t="shared" si="86"/>
        <v>164</v>
      </c>
    </row>
    <row r="421" spans="1:19" ht="12">
      <c r="A421" s="71"/>
      <c r="B421" s="11" t="s">
        <v>77</v>
      </c>
      <c r="C421" s="19"/>
      <c r="D421" s="20"/>
      <c r="E421" s="20"/>
      <c r="F421" s="20"/>
      <c r="G421" s="20"/>
      <c r="H421" s="20"/>
      <c r="I421" s="20"/>
      <c r="J421" s="20"/>
      <c r="K421" s="20"/>
      <c r="L421" s="20"/>
      <c r="M421" s="20"/>
      <c r="N421" s="20"/>
      <c r="O421" s="20"/>
      <c r="P421" s="20"/>
      <c r="Q421" s="20"/>
      <c r="R421" s="20"/>
      <c r="S421" s="14">
        <f t="shared" si="86"/>
        <v>0</v>
      </c>
    </row>
    <row r="422" spans="1:19" ht="12">
      <c r="A422" s="71"/>
      <c r="B422" s="11" t="s">
        <v>78</v>
      </c>
      <c r="C422" s="19"/>
      <c r="D422" s="20"/>
      <c r="E422" s="20"/>
      <c r="F422" s="20"/>
      <c r="G422" s="20"/>
      <c r="H422" s="20"/>
      <c r="I422" s="20"/>
      <c r="J422" s="20"/>
      <c r="K422" s="20"/>
      <c r="L422" s="20"/>
      <c r="M422" s="20"/>
      <c r="N422" s="20"/>
      <c r="O422" s="20"/>
      <c r="P422" s="20"/>
      <c r="Q422" s="20"/>
      <c r="R422" s="20"/>
      <c r="S422" s="14">
        <f t="shared" si="86"/>
        <v>0</v>
      </c>
    </row>
    <row r="423" spans="1:19" ht="12">
      <c r="A423" s="71"/>
      <c r="B423" s="21" t="s">
        <v>79</v>
      </c>
      <c r="C423" s="22">
        <f>SUM(C417,C419,C421)</f>
        <v>11</v>
      </c>
      <c r="D423" s="23">
        <f aca="true" t="shared" si="93" ref="D423:R423">SUM(D417,D419,D421)</f>
        <v>22</v>
      </c>
      <c r="E423" s="23">
        <f t="shared" si="93"/>
        <v>26</v>
      </c>
      <c r="F423" s="23">
        <f t="shared" si="93"/>
        <v>40</v>
      </c>
      <c r="G423" s="23">
        <f t="shared" si="93"/>
        <v>25</v>
      </c>
      <c r="H423" s="23">
        <f t="shared" si="93"/>
        <v>41</v>
      </c>
      <c r="I423" s="23">
        <f t="shared" si="93"/>
        <v>25</v>
      </c>
      <c r="J423" s="23">
        <f t="shared" si="93"/>
        <v>23</v>
      </c>
      <c r="K423" s="23">
        <f t="shared" si="93"/>
        <v>27</v>
      </c>
      <c r="L423" s="23">
        <f t="shared" si="93"/>
        <v>17</v>
      </c>
      <c r="M423" s="23">
        <f t="shared" si="93"/>
        <v>20</v>
      </c>
      <c r="N423" s="23">
        <f t="shared" si="93"/>
        <v>7</v>
      </c>
      <c r="O423" s="23">
        <f t="shared" si="93"/>
        <v>15</v>
      </c>
      <c r="P423" s="23">
        <f t="shared" si="93"/>
        <v>8</v>
      </c>
      <c r="Q423" s="23">
        <f t="shared" si="93"/>
        <v>4</v>
      </c>
      <c r="R423" s="23">
        <f t="shared" si="93"/>
        <v>2</v>
      </c>
      <c r="S423" s="24">
        <f t="shared" si="86"/>
        <v>313</v>
      </c>
    </row>
    <row r="424" spans="1:19" ht="12">
      <c r="A424" s="71"/>
      <c r="B424" s="25" t="s">
        <v>193</v>
      </c>
      <c r="C424" s="26">
        <f>SUM(C418,C420,C422)</f>
        <v>12</v>
      </c>
      <c r="D424" s="27">
        <f aca="true" t="shared" si="94" ref="D424:R424">SUM(D418,D420,D422)</f>
        <v>26</v>
      </c>
      <c r="E424" s="27">
        <f t="shared" si="94"/>
        <v>36</v>
      </c>
      <c r="F424" s="27">
        <f t="shared" si="94"/>
        <v>59</v>
      </c>
      <c r="G424" s="27">
        <f t="shared" si="94"/>
        <v>28</v>
      </c>
      <c r="H424" s="27">
        <f t="shared" si="94"/>
        <v>51</v>
      </c>
      <c r="I424" s="27">
        <f t="shared" si="94"/>
        <v>30</v>
      </c>
      <c r="J424" s="27">
        <f t="shared" si="94"/>
        <v>30</v>
      </c>
      <c r="K424" s="27">
        <f t="shared" si="94"/>
        <v>33</v>
      </c>
      <c r="L424" s="27">
        <f t="shared" si="94"/>
        <v>19</v>
      </c>
      <c r="M424" s="27">
        <f t="shared" si="94"/>
        <v>23</v>
      </c>
      <c r="N424" s="27">
        <f t="shared" si="94"/>
        <v>8</v>
      </c>
      <c r="O424" s="27">
        <f t="shared" si="94"/>
        <v>16</v>
      </c>
      <c r="P424" s="27">
        <f t="shared" si="94"/>
        <v>8</v>
      </c>
      <c r="Q424" s="27">
        <f t="shared" si="94"/>
        <v>4</v>
      </c>
      <c r="R424" s="27">
        <f t="shared" si="94"/>
        <v>2</v>
      </c>
      <c r="S424" s="28">
        <f t="shared" si="86"/>
        <v>385</v>
      </c>
    </row>
    <row r="425" spans="1:19" ht="12">
      <c r="A425" s="71"/>
      <c r="B425" s="21" t="s">
        <v>19</v>
      </c>
      <c r="C425" s="22">
        <f>SUM(C415,C423)</f>
        <v>217</v>
      </c>
      <c r="D425" s="23">
        <f aca="true" t="shared" si="95" ref="D425:R425">SUM(D415,D423)</f>
        <v>375</v>
      </c>
      <c r="E425" s="23">
        <f t="shared" si="95"/>
        <v>404</v>
      </c>
      <c r="F425" s="23">
        <f t="shared" si="95"/>
        <v>325</v>
      </c>
      <c r="G425" s="23">
        <f t="shared" si="95"/>
        <v>285</v>
      </c>
      <c r="H425" s="23">
        <f t="shared" si="95"/>
        <v>262</v>
      </c>
      <c r="I425" s="23">
        <f t="shared" si="95"/>
        <v>325</v>
      </c>
      <c r="J425" s="23">
        <f t="shared" si="95"/>
        <v>308</v>
      </c>
      <c r="K425" s="23">
        <f t="shared" si="95"/>
        <v>253</v>
      </c>
      <c r="L425" s="23">
        <f t="shared" si="95"/>
        <v>247</v>
      </c>
      <c r="M425" s="23">
        <f t="shared" si="95"/>
        <v>159</v>
      </c>
      <c r="N425" s="23">
        <f t="shared" si="95"/>
        <v>130</v>
      </c>
      <c r="O425" s="23">
        <f t="shared" si="95"/>
        <v>185</v>
      </c>
      <c r="P425" s="23">
        <f t="shared" si="95"/>
        <v>132</v>
      </c>
      <c r="Q425" s="23">
        <f t="shared" si="95"/>
        <v>101</v>
      </c>
      <c r="R425" s="23">
        <f t="shared" si="95"/>
        <v>45</v>
      </c>
      <c r="S425" s="24">
        <f t="shared" si="86"/>
        <v>3753</v>
      </c>
    </row>
    <row r="426" spans="1:19" ht="12">
      <c r="A426" s="72"/>
      <c r="B426" s="25" t="s">
        <v>20</v>
      </c>
      <c r="C426" s="26">
        <f>SUM(C416,C424)</f>
        <v>344</v>
      </c>
      <c r="D426" s="27">
        <f aca="true" t="shared" si="96" ref="D426:R426">SUM(D416,D424)</f>
        <v>557</v>
      </c>
      <c r="E426" s="27">
        <f t="shared" si="96"/>
        <v>597</v>
      </c>
      <c r="F426" s="27">
        <f t="shared" si="96"/>
        <v>494</v>
      </c>
      <c r="G426" s="27">
        <f t="shared" si="96"/>
        <v>433</v>
      </c>
      <c r="H426" s="27">
        <f t="shared" si="96"/>
        <v>374</v>
      </c>
      <c r="I426" s="27">
        <f t="shared" si="96"/>
        <v>494</v>
      </c>
      <c r="J426" s="27">
        <f t="shared" si="96"/>
        <v>469</v>
      </c>
      <c r="K426" s="27">
        <f t="shared" si="96"/>
        <v>372</v>
      </c>
      <c r="L426" s="27">
        <f t="shared" si="96"/>
        <v>385</v>
      </c>
      <c r="M426" s="27">
        <f t="shared" si="96"/>
        <v>251</v>
      </c>
      <c r="N426" s="27">
        <f t="shared" si="96"/>
        <v>223</v>
      </c>
      <c r="O426" s="27">
        <f t="shared" si="96"/>
        <v>294</v>
      </c>
      <c r="P426" s="27">
        <f t="shared" si="96"/>
        <v>196</v>
      </c>
      <c r="Q426" s="27">
        <f t="shared" si="96"/>
        <v>134</v>
      </c>
      <c r="R426" s="27">
        <f t="shared" si="96"/>
        <v>64</v>
      </c>
      <c r="S426" s="28">
        <f t="shared" si="86"/>
        <v>5681</v>
      </c>
    </row>
    <row r="427" spans="1:19" ht="12">
      <c r="A427" s="70" t="s">
        <v>103</v>
      </c>
      <c r="B427" s="11" t="s">
        <v>5</v>
      </c>
      <c r="C427" s="12">
        <v>66</v>
      </c>
      <c r="D427" s="13">
        <v>113</v>
      </c>
      <c r="E427" s="13">
        <v>103</v>
      </c>
      <c r="F427" s="13">
        <v>56</v>
      </c>
      <c r="G427" s="13">
        <v>46</v>
      </c>
      <c r="H427" s="13">
        <v>44</v>
      </c>
      <c r="I427" s="13">
        <v>47</v>
      </c>
      <c r="J427" s="13">
        <v>65</v>
      </c>
      <c r="K427" s="13">
        <v>33</v>
      </c>
      <c r="L427" s="13">
        <v>26</v>
      </c>
      <c r="M427" s="13">
        <v>21</v>
      </c>
      <c r="N427" s="13">
        <v>19</v>
      </c>
      <c r="O427" s="13">
        <v>9</v>
      </c>
      <c r="P427" s="13">
        <v>2</v>
      </c>
      <c r="Q427" s="13"/>
      <c r="R427" s="13"/>
      <c r="S427" s="14">
        <f t="shared" si="86"/>
        <v>650</v>
      </c>
    </row>
    <row r="428" spans="1:19" ht="12">
      <c r="A428" s="71"/>
      <c r="B428" s="15" t="s">
        <v>6</v>
      </c>
      <c r="C428" s="16">
        <v>7</v>
      </c>
      <c r="D428" s="17"/>
      <c r="E428" s="17"/>
      <c r="F428" s="17">
        <v>3</v>
      </c>
      <c r="G428" s="17">
        <v>1</v>
      </c>
      <c r="H428" s="17"/>
      <c r="I428" s="17"/>
      <c r="J428" s="17">
        <v>2</v>
      </c>
      <c r="K428" s="17"/>
      <c r="L428" s="17"/>
      <c r="M428" s="17"/>
      <c r="N428" s="17"/>
      <c r="O428" s="17"/>
      <c r="P428" s="17">
        <v>1</v>
      </c>
      <c r="Q428" s="17"/>
      <c r="R428" s="17"/>
      <c r="S428" s="18">
        <f t="shared" si="86"/>
        <v>14</v>
      </c>
    </row>
    <row r="429" spans="1:19" ht="12">
      <c r="A429" s="71"/>
      <c r="B429" s="15" t="s">
        <v>7</v>
      </c>
      <c r="C429" s="16">
        <v>7</v>
      </c>
      <c r="D429" s="17"/>
      <c r="E429" s="17"/>
      <c r="F429" s="17">
        <v>3</v>
      </c>
      <c r="G429" s="17">
        <v>1</v>
      </c>
      <c r="H429" s="17"/>
      <c r="I429" s="17"/>
      <c r="J429" s="17">
        <v>2</v>
      </c>
      <c r="K429" s="17"/>
      <c r="L429" s="17"/>
      <c r="M429" s="17"/>
      <c r="N429" s="17"/>
      <c r="O429" s="17"/>
      <c r="P429" s="17">
        <v>1</v>
      </c>
      <c r="Q429" s="17"/>
      <c r="R429" s="17"/>
      <c r="S429" s="18">
        <f t="shared" si="86"/>
        <v>14</v>
      </c>
    </row>
    <row r="430" spans="1:19" ht="12">
      <c r="A430" s="71"/>
      <c r="B430" s="11" t="s">
        <v>72</v>
      </c>
      <c r="C430" s="19"/>
      <c r="D430" s="20"/>
      <c r="E430" s="20"/>
      <c r="F430" s="20"/>
      <c r="G430" s="20"/>
      <c r="H430" s="20"/>
      <c r="I430" s="20"/>
      <c r="J430" s="20"/>
      <c r="K430" s="20"/>
      <c r="L430" s="20"/>
      <c r="M430" s="20"/>
      <c r="N430" s="20"/>
      <c r="O430" s="20"/>
      <c r="P430" s="20"/>
      <c r="Q430" s="20"/>
      <c r="R430" s="20"/>
      <c r="S430" s="14">
        <f t="shared" si="86"/>
        <v>0</v>
      </c>
    </row>
    <row r="431" spans="1:19" ht="12">
      <c r="A431" s="71"/>
      <c r="B431" s="11" t="s">
        <v>73</v>
      </c>
      <c r="C431" s="19"/>
      <c r="D431" s="20"/>
      <c r="E431" s="20"/>
      <c r="F431" s="20"/>
      <c r="G431" s="20"/>
      <c r="H431" s="20"/>
      <c r="I431" s="20"/>
      <c r="J431" s="20"/>
      <c r="K431" s="20"/>
      <c r="L431" s="20"/>
      <c r="M431" s="20"/>
      <c r="N431" s="20"/>
      <c r="O431" s="20"/>
      <c r="P431" s="20"/>
      <c r="Q431" s="20"/>
      <c r="R431" s="20"/>
      <c r="S431" s="14">
        <f t="shared" si="86"/>
        <v>0</v>
      </c>
    </row>
    <row r="432" spans="1:19" ht="12">
      <c r="A432" s="71"/>
      <c r="B432" s="15" t="s">
        <v>87</v>
      </c>
      <c r="C432" s="16"/>
      <c r="D432" s="17"/>
      <c r="E432" s="17"/>
      <c r="F432" s="17"/>
      <c r="G432" s="17"/>
      <c r="H432" s="17"/>
      <c r="I432" s="17"/>
      <c r="J432" s="17"/>
      <c r="K432" s="17"/>
      <c r="L432" s="17"/>
      <c r="M432" s="17"/>
      <c r="N432" s="17"/>
      <c r="O432" s="17"/>
      <c r="P432" s="17"/>
      <c r="Q432" s="17"/>
      <c r="R432" s="17"/>
      <c r="S432" s="18">
        <f t="shared" si="86"/>
        <v>0</v>
      </c>
    </row>
    <row r="433" spans="1:19" ht="12">
      <c r="A433" s="71"/>
      <c r="B433" s="15" t="s">
        <v>88</v>
      </c>
      <c r="C433" s="16"/>
      <c r="D433" s="17"/>
      <c r="E433" s="17"/>
      <c r="F433" s="17"/>
      <c r="G433" s="17"/>
      <c r="H433" s="17"/>
      <c r="I433" s="17"/>
      <c r="J433" s="17"/>
      <c r="K433" s="17"/>
      <c r="L433" s="17"/>
      <c r="M433" s="17"/>
      <c r="N433" s="17"/>
      <c r="O433" s="17"/>
      <c r="P433" s="17"/>
      <c r="Q433" s="17"/>
      <c r="R433" s="17"/>
      <c r="S433" s="18">
        <f t="shared" si="86"/>
        <v>0</v>
      </c>
    </row>
    <row r="434" spans="1:19" ht="12">
      <c r="A434" s="71"/>
      <c r="B434" s="15" t="s">
        <v>89</v>
      </c>
      <c r="C434" s="16"/>
      <c r="D434" s="17"/>
      <c r="E434" s="17"/>
      <c r="F434" s="17"/>
      <c r="G434" s="17"/>
      <c r="H434" s="17"/>
      <c r="I434" s="17"/>
      <c r="J434" s="17"/>
      <c r="K434" s="17"/>
      <c r="L434" s="17"/>
      <c r="M434" s="17"/>
      <c r="N434" s="17"/>
      <c r="O434" s="17"/>
      <c r="P434" s="17"/>
      <c r="Q434" s="17"/>
      <c r="R434" s="17"/>
      <c r="S434" s="18">
        <f t="shared" si="86"/>
        <v>0</v>
      </c>
    </row>
    <row r="435" spans="1:19" ht="12">
      <c r="A435" s="71"/>
      <c r="B435" s="15" t="s">
        <v>8</v>
      </c>
      <c r="C435" s="16"/>
      <c r="D435" s="17"/>
      <c r="E435" s="17"/>
      <c r="F435" s="17"/>
      <c r="G435" s="17"/>
      <c r="H435" s="17"/>
      <c r="I435" s="17"/>
      <c r="J435" s="17"/>
      <c r="K435" s="17"/>
      <c r="L435" s="17"/>
      <c r="M435" s="17"/>
      <c r="N435" s="17"/>
      <c r="O435" s="17"/>
      <c r="P435" s="17"/>
      <c r="Q435" s="17"/>
      <c r="R435" s="17"/>
      <c r="S435" s="18">
        <f t="shared" si="86"/>
        <v>0</v>
      </c>
    </row>
    <row r="436" spans="1:19" ht="12">
      <c r="A436" s="71"/>
      <c r="B436" s="15" t="s">
        <v>9</v>
      </c>
      <c r="C436" s="16"/>
      <c r="D436" s="17"/>
      <c r="E436" s="17"/>
      <c r="F436" s="17"/>
      <c r="G436" s="17"/>
      <c r="H436" s="17"/>
      <c r="I436" s="17"/>
      <c r="J436" s="17"/>
      <c r="K436" s="17"/>
      <c r="L436" s="17"/>
      <c r="M436" s="17"/>
      <c r="N436" s="17"/>
      <c r="O436" s="17"/>
      <c r="P436" s="17"/>
      <c r="Q436" s="17"/>
      <c r="R436" s="17"/>
      <c r="S436" s="18">
        <f t="shared" si="86"/>
        <v>0</v>
      </c>
    </row>
    <row r="437" spans="1:19" ht="12">
      <c r="A437" s="71"/>
      <c r="B437" s="11" t="s">
        <v>10</v>
      </c>
      <c r="C437" s="19"/>
      <c r="D437" s="20"/>
      <c r="E437" s="20"/>
      <c r="F437" s="20"/>
      <c r="G437" s="20"/>
      <c r="H437" s="20"/>
      <c r="I437" s="20"/>
      <c r="J437" s="20"/>
      <c r="K437" s="20"/>
      <c r="L437" s="20"/>
      <c r="M437" s="20"/>
      <c r="N437" s="20"/>
      <c r="O437" s="20"/>
      <c r="P437" s="20"/>
      <c r="Q437" s="20"/>
      <c r="R437" s="20"/>
      <c r="S437" s="14">
        <f t="shared" si="86"/>
        <v>0</v>
      </c>
    </row>
    <row r="438" spans="1:19" ht="12">
      <c r="A438" s="71"/>
      <c r="B438" s="11" t="s">
        <v>11</v>
      </c>
      <c r="C438" s="19"/>
      <c r="D438" s="20"/>
      <c r="E438" s="20"/>
      <c r="F438" s="20"/>
      <c r="G438" s="20"/>
      <c r="H438" s="20"/>
      <c r="I438" s="20"/>
      <c r="J438" s="20"/>
      <c r="K438" s="20"/>
      <c r="L438" s="20"/>
      <c r="M438" s="20"/>
      <c r="N438" s="20"/>
      <c r="O438" s="20"/>
      <c r="P438" s="20"/>
      <c r="Q438" s="20"/>
      <c r="R438" s="20"/>
      <c r="S438" s="14">
        <f t="shared" si="86"/>
        <v>0</v>
      </c>
    </row>
    <row r="439" spans="1:19" ht="12">
      <c r="A439" s="71"/>
      <c r="B439" s="15" t="s">
        <v>74</v>
      </c>
      <c r="C439" s="16"/>
      <c r="D439" s="17"/>
      <c r="E439" s="17"/>
      <c r="F439" s="17"/>
      <c r="G439" s="17"/>
      <c r="H439" s="17"/>
      <c r="I439" s="17"/>
      <c r="J439" s="17"/>
      <c r="K439" s="17"/>
      <c r="L439" s="17"/>
      <c r="M439" s="17"/>
      <c r="N439" s="17"/>
      <c r="O439" s="17"/>
      <c r="P439" s="17"/>
      <c r="Q439" s="17"/>
      <c r="R439" s="17"/>
      <c r="S439" s="18">
        <f t="shared" si="86"/>
        <v>0</v>
      </c>
    </row>
    <row r="440" spans="1:19" ht="12">
      <c r="A440" s="71"/>
      <c r="B440" s="15" t="s">
        <v>75</v>
      </c>
      <c r="C440" s="16"/>
      <c r="D440" s="17"/>
      <c r="E440" s="17"/>
      <c r="F440" s="17"/>
      <c r="G440" s="17"/>
      <c r="H440" s="17"/>
      <c r="I440" s="17"/>
      <c r="J440" s="17"/>
      <c r="K440" s="17"/>
      <c r="L440" s="17"/>
      <c r="M440" s="17"/>
      <c r="N440" s="17"/>
      <c r="O440" s="17"/>
      <c r="P440" s="17"/>
      <c r="Q440" s="17"/>
      <c r="R440" s="17"/>
      <c r="S440" s="18">
        <f t="shared" si="86"/>
        <v>0</v>
      </c>
    </row>
    <row r="441" spans="1:19" ht="12">
      <c r="A441" s="71"/>
      <c r="B441" s="11" t="s">
        <v>12</v>
      </c>
      <c r="C441" s="19"/>
      <c r="D441" s="20"/>
      <c r="E441" s="20"/>
      <c r="F441" s="20"/>
      <c r="G441" s="20"/>
      <c r="H441" s="20"/>
      <c r="I441" s="20"/>
      <c r="J441" s="20"/>
      <c r="K441" s="20"/>
      <c r="L441" s="20"/>
      <c r="M441" s="20"/>
      <c r="N441" s="20"/>
      <c r="O441" s="20"/>
      <c r="P441" s="20"/>
      <c r="Q441" s="20"/>
      <c r="R441" s="20"/>
      <c r="S441" s="14">
        <f t="shared" si="86"/>
        <v>0</v>
      </c>
    </row>
    <row r="442" spans="1:19" ht="12">
      <c r="A442" s="71"/>
      <c r="B442" s="11" t="s">
        <v>13</v>
      </c>
      <c r="C442" s="19"/>
      <c r="D442" s="20"/>
      <c r="E442" s="20"/>
      <c r="F442" s="20"/>
      <c r="G442" s="20"/>
      <c r="H442" s="20"/>
      <c r="I442" s="20"/>
      <c r="J442" s="20"/>
      <c r="K442" s="20"/>
      <c r="L442" s="20"/>
      <c r="M442" s="20"/>
      <c r="N442" s="20"/>
      <c r="O442" s="20"/>
      <c r="P442" s="20"/>
      <c r="Q442" s="20"/>
      <c r="R442" s="20"/>
      <c r="S442" s="14">
        <f t="shared" si="86"/>
        <v>0</v>
      </c>
    </row>
    <row r="443" spans="1:19" ht="12">
      <c r="A443" s="71"/>
      <c r="B443" s="21" t="s">
        <v>14</v>
      </c>
      <c r="C443" s="22">
        <f>SUM(C428,C430,C435,C437,C439,C441)</f>
        <v>7</v>
      </c>
      <c r="D443" s="23">
        <f aca="true" t="shared" si="97" ref="D443:R443">SUM(D428,D430,D435,D437,D439,D441)</f>
        <v>0</v>
      </c>
      <c r="E443" s="23">
        <f t="shared" si="97"/>
        <v>0</v>
      </c>
      <c r="F443" s="23">
        <f t="shared" si="97"/>
        <v>3</v>
      </c>
      <c r="G443" s="23">
        <f t="shared" si="97"/>
        <v>1</v>
      </c>
      <c r="H443" s="23">
        <f t="shared" si="97"/>
        <v>0</v>
      </c>
      <c r="I443" s="23">
        <f t="shared" si="97"/>
        <v>0</v>
      </c>
      <c r="J443" s="23">
        <f t="shared" si="97"/>
        <v>2</v>
      </c>
      <c r="K443" s="23">
        <f t="shared" si="97"/>
        <v>0</v>
      </c>
      <c r="L443" s="23">
        <f t="shared" si="97"/>
        <v>0</v>
      </c>
      <c r="M443" s="23">
        <f t="shared" si="97"/>
        <v>0</v>
      </c>
      <c r="N443" s="23">
        <f t="shared" si="97"/>
        <v>0</v>
      </c>
      <c r="O443" s="23">
        <f t="shared" si="97"/>
        <v>0</v>
      </c>
      <c r="P443" s="23">
        <f t="shared" si="97"/>
        <v>1</v>
      </c>
      <c r="Q443" s="23">
        <f t="shared" si="97"/>
        <v>0</v>
      </c>
      <c r="R443" s="23">
        <f t="shared" si="97"/>
        <v>0</v>
      </c>
      <c r="S443" s="24">
        <f t="shared" si="86"/>
        <v>14</v>
      </c>
    </row>
    <row r="444" spans="1:19" ht="12">
      <c r="A444" s="71"/>
      <c r="B444" s="25" t="s">
        <v>192</v>
      </c>
      <c r="C444" s="26">
        <f>SUM(C427,C429,C431,C436,C438,C440,C442)</f>
        <v>73</v>
      </c>
      <c r="D444" s="27">
        <f aca="true" t="shared" si="98" ref="D444:R444">SUM(D427,D429,D431,D436,D438,D440,D442)</f>
        <v>113</v>
      </c>
      <c r="E444" s="27">
        <f t="shared" si="98"/>
        <v>103</v>
      </c>
      <c r="F444" s="27">
        <f t="shared" si="98"/>
        <v>59</v>
      </c>
      <c r="G444" s="27">
        <f t="shared" si="98"/>
        <v>47</v>
      </c>
      <c r="H444" s="27">
        <f t="shared" si="98"/>
        <v>44</v>
      </c>
      <c r="I444" s="27">
        <f t="shared" si="98"/>
        <v>47</v>
      </c>
      <c r="J444" s="27">
        <f t="shared" si="98"/>
        <v>67</v>
      </c>
      <c r="K444" s="27">
        <f t="shared" si="98"/>
        <v>33</v>
      </c>
      <c r="L444" s="27">
        <f t="shared" si="98"/>
        <v>26</v>
      </c>
      <c r="M444" s="27">
        <f t="shared" si="98"/>
        <v>21</v>
      </c>
      <c r="N444" s="27">
        <f t="shared" si="98"/>
        <v>19</v>
      </c>
      <c r="O444" s="27">
        <f t="shared" si="98"/>
        <v>9</v>
      </c>
      <c r="P444" s="27">
        <f t="shared" si="98"/>
        <v>3</v>
      </c>
      <c r="Q444" s="27">
        <f t="shared" si="98"/>
        <v>0</v>
      </c>
      <c r="R444" s="27">
        <f t="shared" si="98"/>
        <v>0</v>
      </c>
      <c r="S444" s="28">
        <f t="shared" si="86"/>
        <v>664</v>
      </c>
    </row>
    <row r="445" spans="1:19" ht="12">
      <c r="A445" s="71"/>
      <c r="B445" s="11" t="s">
        <v>15</v>
      </c>
      <c r="C445" s="19"/>
      <c r="D445" s="20"/>
      <c r="E445" s="20"/>
      <c r="F445" s="20"/>
      <c r="G445" s="20"/>
      <c r="H445" s="20"/>
      <c r="I445" s="20"/>
      <c r="J445" s="20"/>
      <c r="K445" s="20"/>
      <c r="L445" s="20"/>
      <c r="M445" s="20"/>
      <c r="N445" s="20"/>
      <c r="O445" s="20"/>
      <c r="P445" s="20"/>
      <c r="Q445" s="20"/>
      <c r="R445" s="20"/>
      <c r="S445" s="14">
        <f t="shared" si="86"/>
        <v>0</v>
      </c>
    </row>
    <row r="446" spans="1:19" ht="12">
      <c r="A446" s="71"/>
      <c r="B446" s="11" t="s">
        <v>16</v>
      </c>
      <c r="C446" s="19"/>
      <c r="D446" s="20"/>
      <c r="E446" s="20"/>
      <c r="F446" s="20"/>
      <c r="G446" s="20"/>
      <c r="H446" s="20"/>
      <c r="I446" s="20"/>
      <c r="J446" s="20"/>
      <c r="K446" s="20"/>
      <c r="L446" s="20"/>
      <c r="M446" s="20"/>
      <c r="N446" s="20"/>
      <c r="O446" s="20"/>
      <c r="P446" s="20"/>
      <c r="Q446" s="20"/>
      <c r="R446" s="20"/>
      <c r="S446" s="14">
        <f t="shared" si="86"/>
        <v>0</v>
      </c>
    </row>
    <row r="447" spans="1:19" ht="12">
      <c r="A447" s="71"/>
      <c r="B447" s="15" t="s">
        <v>17</v>
      </c>
      <c r="C447" s="16"/>
      <c r="D447" s="17"/>
      <c r="E447" s="17"/>
      <c r="F447" s="17"/>
      <c r="G447" s="17"/>
      <c r="H447" s="17"/>
      <c r="I447" s="17"/>
      <c r="J447" s="17"/>
      <c r="K447" s="17"/>
      <c r="L447" s="17"/>
      <c r="M447" s="17"/>
      <c r="N447" s="17"/>
      <c r="O447" s="17"/>
      <c r="P447" s="17"/>
      <c r="Q447" s="17"/>
      <c r="R447" s="17"/>
      <c r="S447" s="18">
        <f t="shared" si="86"/>
        <v>0</v>
      </c>
    </row>
    <row r="448" spans="1:19" ht="12">
      <c r="A448" s="71"/>
      <c r="B448" s="15" t="s">
        <v>18</v>
      </c>
      <c r="C448" s="16"/>
      <c r="D448" s="17"/>
      <c r="E448" s="17"/>
      <c r="F448" s="17"/>
      <c r="G448" s="17"/>
      <c r="H448" s="17"/>
      <c r="I448" s="17"/>
      <c r="J448" s="17"/>
      <c r="K448" s="17"/>
      <c r="L448" s="17"/>
      <c r="M448" s="17"/>
      <c r="N448" s="17"/>
      <c r="O448" s="17"/>
      <c r="P448" s="17"/>
      <c r="Q448" s="17"/>
      <c r="R448" s="17"/>
      <c r="S448" s="18">
        <f t="shared" si="86"/>
        <v>0</v>
      </c>
    </row>
    <row r="449" spans="1:19" ht="12">
      <c r="A449" s="71"/>
      <c r="B449" s="11" t="s">
        <v>77</v>
      </c>
      <c r="C449" s="19"/>
      <c r="D449" s="20"/>
      <c r="E449" s="20"/>
      <c r="F449" s="20"/>
      <c r="G449" s="20"/>
      <c r="H449" s="20"/>
      <c r="I449" s="20"/>
      <c r="J449" s="20"/>
      <c r="K449" s="20"/>
      <c r="L449" s="20"/>
      <c r="M449" s="20"/>
      <c r="N449" s="20"/>
      <c r="O449" s="20"/>
      <c r="P449" s="20"/>
      <c r="Q449" s="20"/>
      <c r="R449" s="20"/>
      <c r="S449" s="14">
        <f t="shared" si="86"/>
        <v>0</v>
      </c>
    </row>
    <row r="450" spans="1:19" ht="12">
      <c r="A450" s="71"/>
      <c r="B450" s="11" t="s">
        <v>78</v>
      </c>
      <c r="C450" s="19"/>
      <c r="D450" s="20"/>
      <c r="E450" s="20"/>
      <c r="F450" s="20"/>
      <c r="G450" s="20"/>
      <c r="H450" s="20"/>
      <c r="I450" s="20"/>
      <c r="J450" s="20"/>
      <c r="K450" s="20"/>
      <c r="L450" s="20"/>
      <c r="M450" s="20"/>
      <c r="N450" s="20"/>
      <c r="O450" s="20"/>
      <c r="P450" s="20"/>
      <c r="Q450" s="20"/>
      <c r="R450" s="20"/>
      <c r="S450" s="14">
        <f t="shared" si="86"/>
        <v>0</v>
      </c>
    </row>
    <row r="451" spans="1:19" ht="12">
      <c r="A451" s="71"/>
      <c r="B451" s="21" t="s">
        <v>79</v>
      </c>
      <c r="C451" s="22">
        <f>SUM(C445,C447,C449)</f>
        <v>0</v>
      </c>
      <c r="D451" s="23">
        <f aca="true" t="shared" si="99" ref="D451:R451">SUM(D445,D447,D449)</f>
        <v>0</v>
      </c>
      <c r="E451" s="23">
        <f t="shared" si="99"/>
        <v>0</v>
      </c>
      <c r="F451" s="23">
        <f t="shared" si="99"/>
        <v>0</v>
      </c>
      <c r="G451" s="23">
        <f t="shared" si="99"/>
        <v>0</v>
      </c>
      <c r="H451" s="23">
        <f t="shared" si="99"/>
        <v>0</v>
      </c>
      <c r="I451" s="23">
        <f t="shared" si="99"/>
        <v>0</v>
      </c>
      <c r="J451" s="23">
        <f t="shared" si="99"/>
        <v>0</v>
      </c>
      <c r="K451" s="23">
        <f t="shared" si="99"/>
        <v>0</v>
      </c>
      <c r="L451" s="23">
        <f t="shared" si="99"/>
        <v>0</v>
      </c>
      <c r="M451" s="23">
        <f t="shared" si="99"/>
        <v>0</v>
      </c>
      <c r="N451" s="23">
        <f t="shared" si="99"/>
        <v>0</v>
      </c>
      <c r="O451" s="23">
        <f t="shared" si="99"/>
        <v>0</v>
      </c>
      <c r="P451" s="23">
        <f t="shared" si="99"/>
        <v>0</v>
      </c>
      <c r="Q451" s="23">
        <f t="shared" si="99"/>
        <v>0</v>
      </c>
      <c r="R451" s="23">
        <f t="shared" si="99"/>
        <v>0</v>
      </c>
      <c r="S451" s="24">
        <f t="shared" si="86"/>
        <v>0</v>
      </c>
    </row>
    <row r="452" spans="1:19" ht="12">
      <c r="A452" s="71"/>
      <c r="B452" s="25" t="s">
        <v>193</v>
      </c>
      <c r="C452" s="26">
        <f>SUM(C446,C448,C450)</f>
        <v>0</v>
      </c>
      <c r="D452" s="27">
        <f aca="true" t="shared" si="100" ref="D452:R452">SUM(D446,D448,D450)</f>
        <v>0</v>
      </c>
      <c r="E452" s="27">
        <f t="shared" si="100"/>
        <v>0</v>
      </c>
      <c r="F452" s="27">
        <f t="shared" si="100"/>
        <v>0</v>
      </c>
      <c r="G452" s="27">
        <f t="shared" si="100"/>
        <v>0</v>
      </c>
      <c r="H452" s="27">
        <f t="shared" si="100"/>
        <v>0</v>
      </c>
      <c r="I452" s="27">
        <f t="shared" si="100"/>
        <v>0</v>
      </c>
      <c r="J452" s="27">
        <f t="shared" si="100"/>
        <v>0</v>
      </c>
      <c r="K452" s="27">
        <f t="shared" si="100"/>
        <v>0</v>
      </c>
      <c r="L452" s="27">
        <f t="shared" si="100"/>
        <v>0</v>
      </c>
      <c r="M452" s="27">
        <f t="shared" si="100"/>
        <v>0</v>
      </c>
      <c r="N452" s="27">
        <f t="shared" si="100"/>
        <v>0</v>
      </c>
      <c r="O452" s="27">
        <f t="shared" si="100"/>
        <v>0</v>
      </c>
      <c r="P452" s="27">
        <f t="shared" si="100"/>
        <v>0</v>
      </c>
      <c r="Q452" s="27">
        <f t="shared" si="100"/>
        <v>0</v>
      </c>
      <c r="R452" s="27">
        <f t="shared" si="100"/>
        <v>0</v>
      </c>
      <c r="S452" s="28">
        <f t="shared" si="86"/>
        <v>0</v>
      </c>
    </row>
    <row r="453" spans="1:19" ht="12">
      <c r="A453" s="71"/>
      <c r="B453" s="21" t="s">
        <v>19</v>
      </c>
      <c r="C453" s="22">
        <f>SUM(C443,C451)</f>
        <v>7</v>
      </c>
      <c r="D453" s="23">
        <f aca="true" t="shared" si="101" ref="D453:R453">SUM(D443,D451)</f>
        <v>0</v>
      </c>
      <c r="E453" s="23">
        <f t="shared" si="101"/>
        <v>0</v>
      </c>
      <c r="F453" s="23">
        <f t="shared" si="101"/>
        <v>3</v>
      </c>
      <c r="G453" s="23">
        <f t="shared" si="101"/>
        <v>1</v>
      </c>
      <c r="H453" s="23">
        <f t="shared" si="101"/>
        <v>0</v>
      </c>
      <c r="I453" s="23">
        <f t="shared" si="101"/>
        <v>0</v>
      </c>
      <c r="J453" s="23">
        <f t="shared" si="101"/>
        <v>2</v>
      </c>
      <c r="K453" s="23">
        <f t="shared" si="101"/>
        <v>0</v>
      </c>
      <c r="L453" s="23">
        <f t="shared" si="101"/>
        <v>0</v>
      </c>
      <c r="M453" s="23">
        <f t="shared" si="101"/>
        <v>0</v>
      </c>
      <c r="N453" s="23">
        <f t="shared" si="101"/>
        <v>0</v>
      </c>
      <c r="O453" s="23">
        <f t="shared" si="101"/>
        <v>0</v>
      </c>
      <c r="P453" s="23">
        <f t="shared" si="101"/>
        <v>1</v>
      </c>
      <c r="Q453" s="23">
        <f t="shared" si="101"/>
        <v>0</v>
      </c>
      <c r="R453" s="23">
        <f t="shared" si="101"/>
        <v>0</v>
      </c>
      <c r="S453" s="24">
        <f t="shared" si="86"/>
        <v>14</v>
      </c>
    </row>
    <row r="454" spans="1:19" ht="12">
      <c r="A454" s="72"/>
      <c r="B454" s="25" t="s">
        <v>20</v>
      </c>
      <c r="C454" s="26">
        <f>SUM(C444,C452)</f>
        <v>73</v>
      </c>
      <c r="D454" s="27">
        <f aca="true" t="shared" si="102" ref="D454:R454">SUM(D444,D452)</f>
        <v>113</v>
      </c>
      <c r="E454" s="27">
        <f t="shared" si="102"/>
        <v>103</v>
      </c>
      <c r="F454" s="27">
        <f t="shared" si="102"/>
        <v>59</v>
      </c>
      <c r="G454" s="27">
        <f t="shared" si="102"/>
        <v>47</v>
      </c>
      <c r="H454" s="27">
        <f t="shared" si="102"/>
        <v>44</v>
      </c>
      <c r="I454" s="27">
        <f t="shared" si="102"/>
        <v>47</v>
      </c>
      <c r="J454" s="27">
        <f t="shared" si="102"/>
        <v>67</v>
      </c>
      <c r="K454" s="27">
        <f t="shared" si="102"/>
        <v>33</v>
      </c>
      <c r="L454" s="27">
        <f t="shared" si="102"/>
        <v>26</v>
      </c>
      <c r="M454" s="27">
        <f t="shared" si="102"/>
        <v>21</v>
      </c>
      <c r="N454" s="27">
        <f t="shared" si="102"/>
        <v>19</v>
      </c>
      <c r="O454" s="27">
        <f t="shared" si="102"/>
        <v>9</v>
      </c>
      <c r="P454" s="27">
        <f t="shared" si="102"/>
        <v>3</v>
      </c>
      <c r="Q454" s="27">
        <f t="shared" si="102"/>
        <v>0</v>
      </c>
      <c r="R454" s="27">
        <f t="shared" si="102"/>
        <v>0</v>
      </c>
      <c r="S454" s="28">
        <f t="shared" si="86"/>
        <v>664</v>
      </c>
    </row>
    <row r="455" spans="1:19" ht="12">
      <c r="A455" s="70" t="s">
        <v>104</v>
      </c>
      <c r="B455" s="11" t="s">
        <v>5</v>
      </c>
      <c r="C455" s="12"/>
      <c r="D455" s="13"/>
      <c r="E455" s="13"/>
      <c r="F455" s="13"/>
      <c r="G455" s="13"/>
      <c r="H455" s="13"/>
      <c r="I455" s="13"/>
      <c r="J455" s="13"/>
      <c r="K455" s="13"/>
      <c r="L455" s="13"/>
      <c r="M455" s="13"/>
      <c r="N455" s="13"/>
      <c r="O455" s="13"/>
      <c r="P455" s="13"/>
      <c r="Q455" s="13"/>
      <c r="R455" s="13"/>
      <c r="S455" s="14">
        <f t="shared" si="86"/>
        <v>0</v>
      </c>
    </row>
    <row r="456" spans="1:19" ht="12">
      <c r="A456" s="71"/>
      <c r="B456" s="15" t="s">
        <v>6</v>
      </c>
      <c r="C456" s="16"/>
      <c r="D456" s="17"/>
      <c r="E456" s="17"/>
      <c r="F456" s="17"/>
      <c r="G456" s="17"/>
      <c r="H456" s="17"/>
      <c r="I456" s="17"/>
      <c r="J456" s="17"/>
      <c r="K456" s="17"/>
      <c r="L456" s="17"/>
      <c r="M456" s="17"/>
      <c r="N456" s="17"/>
      <c r="O456" s="17"/>
      <c r="P456" s="17"/>
      <c r="Q456" s="17"/>
      <c r="R456" s="17"/>
      <c r="S456" s="18">
        <f aca="true" t="shared" si="103" ref="S456:S519">SUM(C456:R456)</f>
        <v>0</v>
      </c>
    </row>
    <row r="457" spans="1:19" ht="12">
      <c r="A457" s="71"/>
      <c r="B457" s="15" t="s">
        <v>7</v>
      </c>
      <c r="C457" s="16"/>
      <c r="D457" s="17"/>
      <c r="E457" s="17"/>
      <c r="F457" s="17"/>
      <c r="G457" s="17"/>
      <c r="H457" s="17"/>
      <c r="I457" s="17"/>
      <c r="J457" s="17"/>
      <c r="K457" s="17"/>
      <c r="L457" s="17"/>
      <c r="M457" s="17"/>
      <c r="N457" s="17"/>
      <c r="O457" s="17"/>
      <c r="P457" s="17"/>
      <c r="Q457" s="17"/>
      <c r="R457" s="17"/>
      <c r="S457" s="18">
        <f t="shared" si="103"/>
        <v>0</v>
      </c>
    </row>
    <row r="458" spans="1:19" ht="12">
      <c r="A458" s="71"/>
      <c r="B458" s="11" t="s">
        <v>72</v>
      </c>
      <c r="C458" s="19"/>
      <c r="D458" s="20"/>
      <c r="E458" s="20"/>
      <c r="F458" s="20"/>
      <c r="G458" s="20"/>
      <c r="H458" s="20"/>
      <c r="I458" s="20"/>
      <c r="J458" s="20"/>
      <c r="K458" s="20"/>
      <c r="L458" s="20"/>
      <c r="M458" s="20"/>
      <c r="N458" s="20"/>
      <c r="O458" s="20"/>
      <c r="P458" s="20"/>
      <c r="Q458" s="20"/>
      <c r="R458" s="20"/>
      <c r="S458" s="14">
        <f t="shared" si="103"/>
        <v>0</v>
      </c>
    </row>
    <row r="459" spans="1:19" ht="12">
      <c r="A459" s="71"/>
      <c r="B459" s="11" t="s">
        <v>73</v>
      </c>
      <c r="C459" s="19"/>
      <c r="D459" s="20"/>
      <c r="E459" s="20"/>
      <c r="F459" s="20"/>
      <c r="G459" s="20"/>
      <c r="H459" s="20"/>
      <c r="I459" s="20"/>
      <c r="J459" s="20"/>
      <c r="K459" s="20"/>
      <c r="L459" s="20"/>
      <c r="M459" s="20"/>
      <c r="N459" s="20"/>
      <c r="O459" s="20"/>
      <c r="P459" s="20"/>
      <c r="Q459" s="20"/>
      <c r="R459" s="20"/>
      <c r="S459" s="14">
        <f t="shared" si="103"/>
        <v>0</v>
      </c>
    </row>
    <row r="460" spans="1:19" ht="12">
      <c r="A460" s="71"/>
      <c r="B460" s="15" t="s">
        <v>87</v>
      </c>
      <c r="C460" s="16">
        <v>169</v>
      </c>
      <c r="D460" s="17">
        <v>101</v>
      </c>
      <c r="E460" s="17">
        <v>115</v>
      </c>
      <c r="F460" s="17">
        <v>41</v>
      </c>
      <c r="G460" s="17">
        <v>21</v>
      </c>
      <c r="H460" s="17">
        <v>15</v>
      </c>
      <c r="I460" s="17">
        <v>24</v>
      </c>
      <c r="J460" s="17">
        <v>18</v>
      </c>
      <c r="K460" s="17">
        <v>31</v>
      </c>
      <c r="L460" s="17">
        <v>16</v>
      </c>
      <c r="M460" s="17">
        <v>2</v>
      </c>
      <c r="N460" s="17">
        <v>4</v>
      </c>
      <c r="O460" s="17">
        <v>24</v>
      </c>
      <c r="P460" s="17">
        <v>6</v>
      </c>
      <c r="Q460" s="17">
        <v>2</v>
      </c>
      <c r="R460" s="17"/>
      <c r="S460" s="18">
        <f t="shared" si="103"/>
        <v>589</v>
      </c>
    </row>
    <row r="461" spans="1:19" ht="12">
      <c r="A461" s="71"/>
      <c r="B461" s="15" t="s">
        <v>88</v>
      </c>
      <c r="C461" s="16">
        <v>5</v>
      </c>
      <c r="D461" s="17">
        <v>1</v>
      </c>
      <c r="E461" s="17">
        <v>2</v>
      </c>
      <c r="F461" s="17">
        <v>3</v>
      </c>
      <c r="G461" s="17">
        <v>1</v>
      </c>
      <c r="H461" s="17"/>
      <c r="I461" s="17">
        <v>3</v>
      </c>
      <c r="J461" s="17"/>
      <c r="K461" s="17"/>
      <c r="L461" s="17"/>
      <c r="M461" s="17"/>
      <c r="N461" s="17">
        <v>1</v>
      </c>
      <c r="O461" s="17"/>
      <c r="P461" s="17"/>
      <c r="Q461" s="17"/>
      <c r="R461" s="17"/>
      <c r="S461" s="18">
        <f t="shared" si="103"/>
        <v>16</v>
      </c>
    </row>
    <row r="462" spans="1:19" ht="12">
      <c r="A462" s="71"/>
      <c r="B462" s="15" t="s">
        <v>89</v>
      </c>
      <c r="C462" s="16">
        <v>10</v>
      </c>
      <c r="D462" s="17">
        <v>2</v>
      </c>
      <c r="E462" s="17">
        <v>4</v>
      </c>
      <c r="F462" s="17">
        <v>7</v>
      </c>
      <c r="G462" s="17">
        <v>2</v>
      </c>
      <c r="H462" s="17"/>
      <c r="I462" s="17">
        <v>6</v>
      </c>
      <c r="J462" s="17"/>
      <c r="K462" s="17"/>
      <c r="L462" s="17"/>
      <c r="M462" s="17"/>
      <c r="N462" s="17">
        <v>2</v>
      </c>
      <c r="O462" s="17"/>
      <c r="P462" s="17"/>
      <c r="Q462" s="17"/>
      <c r="R462" s="17"/>
      <c r="S462" s="18">
        <f t="shared" si="103"/>
        <v>33</v>
      </c>
    </row>
    <row r="463" spans="1:19" ht="12">
      <c r="A463" s="71"/>
      <c r="B463" s="15" t="s">
        <v>8</v>
      </c>
      <c r="C463" s="16">
        <v>174</v>
      </c>
      <c r="D463" s="17">
        <v>102</v>
      </c>
      <c r="E463" s="17">
        <v>117</v>
      </c>
      <c r="F463" s="17">
        <v>44</v>
      </c>
      <c r="G463" s="17">
        <v>22</v>
      </c>
      <c r="H463" s="17">
        <v>15</v>
      </c>
      <c r="I463" s="17">
        <v>27</v>
      </c>
      <c r="J463" s="17">
        <v>18</v>
      </c>
      <c r="K463" s="17">
        <v>31</v>
      </c>
      <c r="L463" s="17">
        <v>16</v>
      </c>
      <c r="M463" s="17">
        <v>2</v>
      </c>
      <c r="N463" s="17">
        <v>5</v>
      </c>
      <c r="O463" s="17">
        <v>24</v>
      </c>
      <c r="P463" s="17">
        <v>6</v>
      </c>
      <c r="Q463" s="17">
        <v>2</v>
      </c>
      <c r="R463" s="17"/>
      <c r="S463" s="18">
        <f t="shared" si="103"/>
        <v>605</v>
      </c>
    </row>
    <row r="464" spans="1:19" ht="12">
      <c r="A464" s="71"/>
      <c r="B464" s="15" t="s">
        <v>9</v>
      </c>
      <c r="C464" s="16">
        <v>179</v>
      </c>
      <c r="D464" s="17">
        <v>103</v>
      </c>
      <c r="E464" s="17">
        <v>119</v>
      </c>
      <c r="F464" s="17">
        <v>48</v>
      </c>
      <c r="G464" s="17">
        <v>23</v>
      </c>
      <c r="H464" s="17">
        <v>15</v>
      </c>
      <c r="I464" s="17">
        <v>30</v>
      </c>
      <c r="J464" s="17">
        <v>18</v>
      </c>
      <c r="K464" s="17">
        <v>31</v>
      </c>
      <c r="L464" s="17">
        <v>16</v>
      </c>
      <c r="M464" s="17">
        <v>2</v>
      </c>
      <c r="N464" s="17">
        <v>6</v>
      </c>
      <c r="O464" s="17">
        <v>24</v>
      </c>
      <c r="P464" s="17">
        <v>6</v>
      </c>
      <c r="Q464" s="17">
        <v>2</v>
      </c>
      <c r="R464" s="17"/>
      <c r="S464" s="18">
        <f t="shared" si="103"/>
        <v>622</v>
      </c>
    </row>
    <row r="465" spans="1:19" ht="12">
      <c r="A465" s="71"/>
      <c r="B465" s="11" t="s">
        <v>10</v>
      </c>
      <c r="C465" s="19"/>
      <c r="D465" s="20"/>
      <c r="E465" s="20"/>
      <c r="F465" s="20"/>
      <c r="G465" s="20"/>
      <c r="H465" s="20"/>
      <c r="I465" s="20"/>
      <c r="J465" s="20"/>
      <c r="K465" s="20"/>
      <c r="L465" s="20"/>
      <c r="M465" s="20"/>
      <c r="N465" s="20"/>
      <c r="O465" s="20"/>
      <c r="P465" s="20"/>
      <c r="Q465" s="20"/>
      <c r="R465" s="20"/>
      <c r="S465" s="14">
        <f t="shared" si="103"/>
        <v>0</v>
      </c>
    </row>
    <row r="466" spans="1:19" ht="12">
      <c r="A466" s="71"/>
      <c r="B466" s="11" t="s">
        <v>11</v>
      </c>
      <c r="C466" s="19"/>
      <c r="D466" s="20"/>
      <c r="E466" s="20"/>
      <c r="F466" s="20"/>
      <c r="G466" s="20"/>
      <c r="H466" s="20"/>
      <c r="I466" s="20"/>
      <c r="J466" s="20"/>
      <c r="K466" s="20"/>
      <c r="L466" s="20"/>
      <c r="M466" s="20"/>
      <c r="N466" s="20"/>
      <c r="O466" s="20"/>
      <c r="P466" s="20"/>
      <c r="Q466" s="20"/>
      <c r="R466" s="20"/>
      <c r="S466" s="14">
        <f t="shared" si="103"/>
        <v>0</v>
      </c>
    </row>
    <row r="467" spans="1:19" ht="12">
      <c r="A467" s="71"/>
      <c r="B467" s="15" t="s">
        <v>74</v>
      </c>
      <c r="C467" s="16"/>
      <c r="D467" s="17"/>
      <c r="E467" s="17"/>
      <c r="F467" s="17"/>
      <c r="G467" s="17"/>
      <c r="H467" s="17"/>
      <c r="I467" s="17"/>
      <c r="J467" s="17"/>
      <c r="K467" s="17"/>
      <c r="L467" s="17"/>
      <c r="M467" s="17"/>
      <c r="N467" s="17"/>
      <c r="O467" s="17"/>
      <c r="P467" s="17"/>
      <c r="Q467" s="17"/>
      <c r="R467" s="17"/>
      <c r="S467" s="18">
        <f t="shared" si="103"/>
        <v>0</v>
      </c>
    </row>
    <row r="468" spans="1:19" ht="12">
      <c r="A468" s="71"/>
      <c r="B468" s="15" t="s">
        <v>75</v>
      </c>
      <c r="C468" s="16"/>
      <c r="D468" s="17"/>
      <c r="E468" s="17"/>
      <c r="F468" s="17"/>
      <c r="G468" s="17"/>
      <c r="H468" s="17"/>
      <c r="I468" s="17"/>
      <c r="J468" s="17"/>
      <c r="K468" s="17"/>
      <c r="L468" s="17"/>
      <c r="M468" s="17"/>
      <c r="N468" s="17"/>
      <c r="O468" s="17"/>
      <c r="P468" s="17"/>
      <c r="Q468" s="17"/>
      <c r="R468" s="17"/>
      <c r="S468" s="18">
        <f t="shared" si="103"/>
        <v>0</v>
      </c>
    </row>
    <row r="469" spans="1:19" ht="12">
      <c r="A469" s="71"/>
      <c r="B469" s="11" t="s">
        <v>12</v>
      </c>
      <c r="C469" s="19"/>
      <c r="D469" s="20"/>
      <c r="E469" s="20"/>
      <c r="F469" s="20"/>
      <c r="G469" s="20"/>
      <c r="H469" s="20"/>
      <c r="I469" s="20"/>
      <c r="J469" s="20"/>
      <c r="K469" s="20"/>
      <c r="L469" s="20"/>
      <c r="M469" s="20"/>
      <c r="N469" s="20"/>
      <c r="O469" s="20"/>
      <c r="P469" s="20"/>
      <c r="Q469" s="20"/>
      <c r="R469" s="20"/>
      <c r="S469" s="14">
        <f t="shared" si="103"/>
        <v>0</v>
      </c>
    </row>
    <row r="470" spans="1:19" ht="12">
      <c r="A470" s="71"/>
      <c r="B470" s="11" t="s">
        <v>13</v>
      </c>
      <c r="C470" s="19"/>
      <c r="D470" s="20"/>
      <c r="E470" s="20"/>
      <c r="F470" s="20"/>
      <c r="G470" s="20"/>
      <c r="H470" s="20"/>
      <c r="I470" s="20"/>
      <c r="J470" s="20"/>
      <c r="K470" s="20"/>
      <c r="L470" s="20"/>
      <c r="M470" s="20"/>
      <c r="N470" s="20"/>
      <c r="O470" s="20"/>
      <c r="P470" s="20"/>
      <c r="Q470" s="20"/>
      <c r="R470" s="20"/>
      <c r="S470" s="14">
        <f t="shared" si="103"/>
        <v>0</v>
      </c>
    </row>
    <row r="471" spans="1:19" ht="12">
      <c r="A471" s="71"/>
      <c r="B471" s="21" t="s">
        <v>14</v>
      </c>
      <c r="C471" s="22">
        <f>SUM(C456,C458,C463,C465,C467,C469)</f>
        <v>174</v>
      </c>
      <c r="D471" s="23">
        <f aca="true" t="shared" si="104" ref="D471:R471">SUM(D456,D458,D463,D465,D467,D469)</f>
        <v>102</v>
      </c>
      <c r="E471" s="23">
        <f t="shared" si="104"/>
        <v>117</v>
      </c>
      <c r="F471" s="23">
        <f t="shared" si="104"/>
        <v>44</v>
      </c>
      <c r="G471" s="23">
        <f t="shared" si="104"/>
        <v>22</v>
      </c>
      <c r="H471" s="23">
        <f t="shared" si="104"/>
        <v>15</v>
      </c>
      <c r="I471" s="23">
        <f t="shared" si="104"/>
        <v>27</v>
      </c>
      <c r="J471" s="23">
        <f t="shared" si="104"/>
        <v>18</v>
      </c>
      <c r="K471" s="23">
        <f t="shared" si="104"/>
        <v>31</v>
      </c>
      <c r="L471" s="23">
        <f t="shared" si="104"/>
        <v>16</v>
      </c>
      <c r="M471" s="23">
        <f t="shared" si="104"/>
        <v>2</v>
      </c>
      <c r="N471" s="23">
        <f t="shared" si="104"/>
        <v>5</v>
      </c>
      <c r="O471" s="23">
        <f t="shared" si="104"/>
        <v>24</v>
      </c>
      <c r="P471" s="23">
        <f t="shared" si="104"/>
        <v>6</v>
      </c>
      <c r="Q471" s="23">
        <f t="shared" si="104"/>
        <v>2</v>
      </c>
      <c r="R471" s="23">
        <f t="shared" si="104"/>
        <v>0</v>
      </c>
      <c r="S471" s="24">
        <f t="shared" si="103"/>
        <v>605</v>
      </c>
    </row>
    <row r="472" spans="1:19" ht="12">
      <c r="A472" s="71"/>
      <c r="B472" s="25" t="s">
        <v>192</v>
      </c>
      <c r="C472" s="26">
        <f>SUM(C455,C457,C459,C464,C466,C468,C470)</f>
        <v>179</v>
      </c>
      <c r="D472" s="27">
        <f aca="true" t="shared" si="105" ref="D472:R472">SUM(D455,D457,D459,D464,D466,D468,D470)</f>
        <v>103</v>
      </c>
      <c r="E472" s="27">
        <f t="shared" si="105"/>
        <v>119</v>
      </c>
      <c r="F472" s="27">
        <f t="shared" si="105"/>
        <v>48</v>
      </c>
      <c r="G472" s="27">
        <f t="shared" si="105"/>
        <v>23</v>
      </c>
      <c r="H472" s="27">
        <f t="shared" si="105"/>
        <v>15</v>
      </c>
      <c r="I472" s="27">
        <f t="shared" si="105"/>
        <v>30</v>
      </c>
      <c r="J472" s="27">
        <f t="shared" si="105"/>
        <v>18</v>
      </c>
      <c r="K472" s="27">
        <f t="shared" si="105"/>
        <v>31</v>
      </c>
      <c r="L472" s="27">
        <f t="shared" si="105"/>
        <v>16</v>
      </c>
      <c r="M472" s="27">
        <f t="shared" si="105"/>
        <v>2</v>
      </c>
      <c r="N472" s="27">
        <f t="shared" si="105"/>
        <v>6</v>
      </c>
      <c r="O472" s="27">
        <f t="shared" si="105"/>
        <v>24</v>
      </c>
      <c r="P472" s="27">
        <f t="shared" si="105"/>
        <v>6</v>
      </c>
      <c r="Q472" s="27">
        <f t="shared" si="105"/>
        <v>2</v>
      </c>
      <c r="R472" s="27">
        <f t="shared" si="105"/>
        <v>0</v>
      </c>
      <c r="S472" s="28">
        <f t="shared" si="103"/>
        <v>622</v>
      </c>
    </row>
    <row r="473" spans="1:19" ht="12">
      <c r="A473" s="71"/>
      <c r="B473" s="11" t="s">
        <v>15</v>
      </c>
      <c r="C473" s="19"/>
      <c r="D473" s="20"/>
      <c r="E473" s="20"/>
      <c r="F473" s="20"/>
      <c r="G473" s="20"/>
      <c r="H473" s="20"/>
      <c r="I473" s="20"/>
      <c r="J473" s="20"/>
      <c r="K473" s="20"/>
      <c r="L473" s="20"/>
      <c r="M473" s="20"/>
      <c r="N473" s="20"/>
      <c r="O473" s="20"/>
      <c r="P473" s="20"/>
      <c r="Q473" s="20"/>
      <c r="R473" s="20"/>
      <c r="S473" s="14">
        <f t="shared" si="103"/>
        <v>0</v>
      </c>
    </row>
    <row r="474" spans="1:19" ht="12">
      <c r="A474" s="71"/>
      <c r="B474" s="11" t="s">
        <v>16</v>
      </c>
      <c r="C474" s="19"/>
      <c r="D474" s="20"/>
      <c r="E474" s="20"/>
      <c r="F474" s="20"/>
      <c r="G474" s="20"/>
      <c r="H474" s="20"/>
      <c r="I474" s="20"/>
      <c r="J474" s="20"/>
      <c r="K474" s="20"/>
      <c r="L474" s="20"/>
      <c r="M474" s="20"/>
      <c r="N474" s="20"/>
      <c r="O474" s="20"/>
      <c r="P474" s="20"/>
      <c r="Q474" s="20"/>
      <c r="R474" s="20"/>
      <c r="S474" s="14">
        <f t="shared" si="103"/>
        <v>0</v>
      </c>
    </row>
    <row r="475" spans="1:19" ht="12">
      <c r="A475" s="71"/>
      <c r="B475" s="15" t="s">
        <v>17</v>
      </c>
      <c r="C475" s="16"/>
      <c r="D475" s="17"/>
      <c r="E475" s="17"/>
      <c r="F475" s="17"/>
      <c r="G475" s="17"/>
      <c r="H475" s="17"/>
      <c r="I475" s="17"/>
      <c r="J475" s="17"/>
      <c r="K475" s="17"/>
      <c r="L475" s="17"/>
      <c r="M475" s="17"/>
      <c r="N475" s="17"/>
      <c r="O475" s="17"/>
      <c r="P475" s="17"/>
      <c r="Q475" s="17"/>
      <c r="R475" s="17"/>
      <c r="S475" s="18">
        <f t="shared" si="103"/>
        <v>0</v>
      </c>
    </row>
    <row r="476" spans="1:19" ht="12">
      <c r="A476" s="71"/>
      <c r="B476" s="15" t="s">
        <v>18</v>
      </c>
      <c r="C476" s="16"/>
      <c r="D476" s="17"/>
      <c r="E476" s="17"/>
      <c r="F476" s="17"/>
      <c r="G476" s="17"/>
      <c r="H476" s="17"/>
      <c r="I476" s="17"/>
      <c r="J476" s="17"/>
      <c r="K476" s="17"/>
      <c r="L476" s="17"/>
      <c r="M476" s="17"/>
      <c r="N476" s="17"/>
      <c r="O476" s="17"/>
      <c r="P476" s="17"/>
      <c r="Q476" s="17"/>
      <c r="R476" s="17"/>
      <c r="S476" s="18">
        <f t="shared" si="103"/>
        <v>0</v>
      </c>
    </row>
    <row r="477" spans="1:19" ht="12">
      <c r="A477" s="71"/>
      <c r="B477" s="11" t="s">
        <v>77</v>
      </c>
      <c r="C477" s="19"/>
      <c r="D477" s="20"/>
      <c r="E477" s="20"/>
      <c r="F477" s="20"/>
      <c r="G477" s="20"/>
      <c r="H477" s="20"/>
      <c r="I477" s="20"/>
      <c r="J477" s="20"/>
      <c r="K477" s="20"/>
      <c r="L477" s="20"/>
      <c r="M477" s="20"/>
      <c r="N477" s="20"/>
      <c r="O477" s="20"/>
      <c r="P477" s="20"/>
      <c r="Q477" s="20"/>
      <c r="R477" s="20"/>
      <c r="S477" s="14">
        <f t="shared" si="103"/>
        <v>0</v>
      </c>
    </row>
    <row r="478" spans="1:19" ht="12">
      <c r="A478" s="71"/>
      <c r="B478" s="11" t="s">
        <v>78</v>
      </c>
      <c r="C478" s="19"/>
      <c r="D478" s="20"/>
      <c r="E478" s="20"/>
      <c r="F478" s="20"/>
      <c r="G478" s="20"/>
      <c r="H478" s="20"/>
      <c r="I478" s="20"/>
      <c r="J478" s="20"/>
      <c r="K478" s="20"/>
      <c r="L478" s="20"/>
      <c r="M478" s="20"/>
      <c r="N478" s="20"/>
      <c r="O478" s="20"/>
      <c r="P478" s="20"/>
      <c r="Q478" s="20"/>
      <c r="R478" s="20"/>
      <c r="S478" s="14">
        <f t="shared" si="103"/>
        <v>0</v>
      </c>
    </row>
    <row r="479" spans="1:19" ht="12">
      <c r="A479" s="71"/>
      <c r="B479" s="21" t="s">
        <v>79</v>
      </c>
      <c r="C479" s="22">
        <f>SUM(C473,C475,C477)</f>
        <v>0</v>
      </c>
      <c r="D479" s="23">
        <f aca="true" t="shared" si="106" ref="D479:R479">SUM(D473,D475,D477)</f>
        <v>0</v>
      </c>
      <c r="E479" s="23">
        <f t="shared" si="106"/>
        <v>0</v>
      </c>
      <c r="F479" s="23">
        <f t="shared" si="106"/>
        <v>0</v>
      </c>
      <c r="G479" s="23">
        <f t="shared" si="106"/>
        <v>0</v>
      </c>
      <c r="H479" s="23">
        <f t="shared" si="106"/>
        <v>0</v>
      </c>
      <c r="I479" s="23">
        <f t="shared" si="106"/>
        <v>0</v>
      </c>
      <c r="J479" s="23">
        <f t="shared" si="106"/>
        <v>0</v>
      </c>
      <c r="K479" s="23">
        <f t="shared" si="106"/>
        <v>0</v>
      </c>
      <c r="L479" s="23">
        <f t="shared" si="106"/>
        <v>0</v>
      </c>
      <c r="M479" s="23">
        <f t="shared" si="106"/>
        <v>0</v>
      </c>
      <c r="N479" s="23">
        <f t="shared" si="106"/>
        <v>0</v>
      </c>
      <c r="O479" s="23">
        <f t="shared" si="106"/>
        <v>0</v>
      </c>
      <c r="P479" s="23">
        <f t="shared" si="106"/>
        <v>0</v>
      </c>
      <c r="Q479" s="23">
        <f t="shared" si="106"/>
        <v>0</v>
      </c>
      <c r="R479" s="23">
        <f t="shared" si="106"/>
        <v>0</v>
      </c>
      <c r="S479" s="24">
        <f t="shared" si="103"/>
        <v>0</v>
      </c>
    </row>
    <row r="480" spans="1:19" ht="12">
      <c r="A480" s="71"/>
      <c r="B480" s="25" t="s">
        <v>193</v>
      </c>
      <c r="C480" s="26">
        <f>SUM(C474,C476,C478)</f>
        <v>0</v>
      </c>
      <c r="D480" s="27">
        <f aca="true" t="shared" si="107" ref="D480:R480">SUM(D474,D476,D478)</f>
        <v>0</v>
      </c>
      <c r="E480" s="27">
        <f t="shared" si="107"/>
        <v>0</v>
      </c>
      <c r="F480" s="27">
        <f t="shared" si="107"/>
        <v>0</v>
      </c>
      <c r="G480" s="27">
        <f t="shared" si="107"/>
        <v>0</v>
      </c>
      <c r="H480" s="27">
        <f t="shared" si="107"/>
        <v>0</v>
      </c>
      <c r="I480" s="27">
        <f t="shared" si="107"/>
        <v>0</v>
      </c>
      <c r="J480" s="27">
        <f t="shared" si="107"/>
        <v>0</v>
      </c>
      <c r="K480" s="27">
        <f t="shared" si="107"/>
        <v>0</v>
      </c>
      <c r="L480" s="27">
        <f t="shared" si="107"/>
        <v>0</v>
      </c>
      <c r="M480" s="27">
        <f t="shared" si="107"/>
        <v>0</v>
      </c>
      <c r="N480" s="27">
        <f t="shared" si="107"/>
        <v>0</v>
      </c>
      <c r="O480" s="27">
        <f t="shared" si="107"/>
        <v>0</v>
      </c>
      <c r="P480" s="27">
        <f t="shared" si="107"/>
        <v>0</v>
      </c>
      <c r="Q480" s="27">
        <f t="shared" si="107"/>
        <v>0</v>
      </c>
      <c r="R480" s="27">
        <f t="shared" si="107"/>
        <v>0</v>
      </c>
      <c r="S480" s="28">
        <f t="shared" si="103"/>
        <v>0</v>
      </c>
    </row>
    <row r="481" spans="1:19" ht="12">
      <c r="A481" s="71"/>
      <c r="B481" s="21" t="s">
        <v>19</v>
      </c>
      <c r="C481" s="22">
        <f>SUM(C471,C479)</f>
        <v>174</v>
      </c>
      <c r="D481" s="23">
        <f aca="true" t="shared" si="108" ref="D481:R481">SUM(D471,D479)</f>
        <v>102</v>
      </c>
      <c r="E481" s="23">
        <f t="shared" si="108"/>
        <v>117</v>
      </c>
      <c r="F481" s="23">
        <f t="shared" si="108"/>
        <v>44</v>
      </c>
      <c r="G481" s="23">
        <f t="shared" si="108"/>
        <v>22</v>
      </c>
      <c r="H481" s="23">
        <f t="shared" si="108"/>
        <v>15</v>
      </c>
      <c r="I481" s="23">
        <f t="shared" si="108"/>
        <v>27</v>
      </c>
      <c r="J481" s="23">
        <f t="shared" si="108"/>
        <v>18</v>
      </c>
      <c r="K481" s="23">
        <f t="shared" si="108"/>
        <v>31</v>
      </c>
      <c r="L481" s="23">
        <f t="shared" si="108"/>
        <v>16</v>
      </c>
      <c r="M481" s="23">
        <f t="shared" si="108"/>
        <v>2</v>
      </c>
      <c r="N481" s="23">
        <f t="shared" si="108"/>
        <v>5</v>
      </c>
      <c r="O481" s="23">
        <f t="shared" si="108"/>
        <v>24</v>
      </c>
      <c r="P481" s="23">
        <f t="shared" si="108"/>
        <v>6</v>
      </c>
      <c r="Q481" s="23">
        <f t="shared" si="108"/>
        <v>2</v>
      </c>
      <c r="R481" s="23">
        <f t="shared" si="108"/>
        <v>0</v>
      </c>
      <c r="S481" s="24">
        <f t="shared" si="103"/>
        <v>605</v>
      </c>
    </row>
    <row r="482" spans="1:19" ht="12">
      <c r="A482" s="72"/>
      <c r="B482" s="25" t="s">
        <v>20</v>
      </c>
      <c r="C482" s="26">
        <f>SUM(C472,C480)</f>
        <v>179</v>
      </c>
      <c r="D482" s="27">
        <f aca="true" t="shared" si="109" ref="D482:R482">SUM(D472,D480)</f>
        <v>103</v>
      </c>
      <c r="E482" s="27">
        <f t="shared" si="109"/>
        <v>119</v>
      </c>
      <c r="F482" s="27">
        <f t="shared" si="109"/>
        <v>48</v>
      </c>
      <c r="G482" s="27">
        <f t="shared" si="109"/>
        <v>23</v>
      </c>
      <c r="H482" s="27">
        <f t="shared" si="109"/>
        <v>15</v>
      </c>
      <c r="I482" s="27">
        <f t="shared" si="109"/>
        <v>30</v>
      </c>
      <c r="J482" s="27">
        <f t="shared" si="109"/>
        <v>18</v>
      </c>
      <c r="K482" s="27">
        <f t="shared" si="109"/>
        <v>31</v>
      </c>
      <c r="L482" s="27">
        <f t="shared" si="109"/>
        <v>16</v>
      </c>
      <c r="M482" s="27">
        <f t="shared" si="109"/>
        <v>2</v>
      </c>
      <c r="N482" s="27">
        <f t="shared" si="109"/>
        <v>6</v>
      </c>
      <c r="O482" s="27">
        <f t="shared" si="109"/>
        <v>24</v>
      </c>
      <c r="P482" s="27">
        <f t="shared" si="109"/>
        <v>6</v>
      </c>
      <c r="Q482" s="27">
        <f t="shared" si="109"/>
        <v>2</v>
      </c>
      <c r="R482" s="27">
        <f t="shared" si="109"/>
        <v>0</v>
      </c>
      <c r="S482" s="28">
        <f t="shared" si="103"/>
        <v>622</v>
      </c>
    </row>
    <row r="483" spans="1:19" ht="12">
      <c r="A483" s="70" t="s">
        <v>105</v>
      </c>
      <c r="B483" s="11" t="s">
        <v>5</v>
      </c>
      <c r="C483" s="12"/>
      <c r="D483" s="13"/>
      <c r="E483" s="13"/>
      <c r="F483" s="13"/>
      <c r="G483" s="13"/>
      <c r="H483" s="13"/>
      <c r="I483" s="13"/>
      <c r="J483" s="13"/>
      <c r="K483" s="13"/>
      <c r="L483" s="13"/>
      <c r="M483" s="13"/>
      <c r="N483" s="13"/>
      <c r="O483" s="13"/>
      <c r="P483" s="13"/>
      <c r="Q483" s="13"/>
      <c r="R483" s="13"/>
      <c r="S483" s="14">
        <f t="shared" si="103"/>
        <v>0</v>
      </c>
    </row>
    <row r="484" spans="1:19" ht="12">
      <c r="A484" s="71"/>
      <c r="B484" s="15" t="s">
        <v>6</v>
      </c>
      <c r="C484" s="16"/>
      <c r="D484" s="17"/>
      <c r="E484" s="17"/>
      <c r="F484" s="17"/>
      <c r="G484" s="17"/>
      <c r="H484" s="17"/>
      <c r="I484" s="17"/>
      <c r="J484" s="17"/>
      <c r="K484" s="17"/>
      <c r="L484" s="17"/>
      <c r="M484" s="17"/>
      <c r="N484" s="17"/>
      <c r="O484" s="17"/>
      <c r="P484" s="17"/>
      <c r="Q484" s="17"/>
      <c r="R484" s="17"/>
      <c r="S484" s="18">
        <f t="shared" si="103"/>
        <v>0</v>
      </c>
    </row>
    <row r="485" spans="1:19" ht="12">
      <c r="A485" s="71"/>
      <c r="B485" s="15" t="s">
        <v>7</v>
      </c>
      <c r="C485" s="16"/>
      <c r="D485" s="17"/>
      <c r="E485" s="17"/>
      <c r="F485" s="17"/>
      <c r="G485" s="17"/>
      <c r="H485" s="17"/>
      <c r="I485" s="17"/>
      <c r="J485" s="17"/>
      <c r="K485" s="17"/>
      <c r="L485" s="17"/>
      <c r="M485" s="17"/>
      <c r="N485" s="17"/>
      <c r="O485" s="17"/>
      <c r="P485" s="17"/>
      <c r="Q485" s="17"/>
      <c r="R485" s="17"/>
      <c r="S485" s="18">
        <f t="shared" si="103"/>
        <v>0</v>
      </c>
    </row>
    <row r="486" spans="1:19" ht="12">
      <c r="A486" s="71"/>
      <c r="B486" s="11" t="s">
        <v>72</v>
      </c>
      <c r="C486" s="19"/>
      <c r="D486" s="20"/>
      <c r="E486" s="20"/>
      <c r="F486" s="20"/>
      <c r="G486" s="20"/>
      <c r="H486" s="20"/>
      <c r="I486" s="20"/>
      <c r="J486" s="20"/>
      <c r="K486" s="20"/>
      <c r="L486" s="20"/>
      <c r="M486" s="20"/>
      <c r="N486" s="20"/>
      <c r="O486" s="20"/>
      <c r="P486" s="20"/>
      <c r="Q486" s="20"/>
      <c r="R486" s="20"/>
      <c r="S486" s="14">
        <f t="shared" si="103"/>
        <v>0</v>
      </c>
    </row>
    <row r="487" spans="1:19" ht="12">
      <c r="A487" s="71"/>
      <c r="B487" s="11" t="s">
        <v>73</v>
      </c>
      <c r="C487" s="19"/>
      <c r="D487" s="20"/>
      <c r="E487" s="20"/>
      <c r="F487" s="20"/>
      <c r="G487" s="20"/>
      <c r="H487" s="20"/>
      <c r="I487" s="20"/>
      <c r="J487" s="20"/>
      <c r="K487" s="20"/>
      <c r="L487" s="20"/>
      <c r="M487" s="20"/>
      <c r="N487" s="20"/>
      <c r="O487" s="20"/>
      <c r="P487" s="20"/>
      <c r="Q487" s="20"/>
      <c r="R487" s="20"/>
      <c r="S487" s="14">
        <f t="shared" si="103"/>
        <v>0</v>
      </c>
    </row>
    <row r="488" spans="1:19" ht="12">
      <c r="A488" s="71"/>
      <c r="B488" s="15" t="s">
        <v>87</v>
      </c>
      <c r="C488" s="16">
        <v>105</v>
      </c>
      <c r="D488" s="17">
        <v>125</v>
      </c>
      <c r="E488" s="17">
        <v>90</v>
      </c>
      <c r="F488" s="17">
        <v>41</v>
      </c>
      <c r="G488" s="17">
        <v>14</v>
      </c>
      <c r="H488" s="17">
        <v>15</v>
      </c>
      <c r="I488" s="17">
        <v>24</v>
      </c>
      <c r="J488" s="17">
        <v>16</v>
      </c>
      <c r="K488" s="17">
        <v>16</v>
      </c>
      <c r="L488" s="17">
        <v>6</v>
      </c>
      <c r="M488" s="17">
        <v>7</v>
      </c>
      <c r="N488" s="17">
        <v>11</v>
      </c>
      <c r="O488" s="17">
        <v>16</v>
      </c>
      <c r="P488" s="17">
        <v>3</v>
      </c>
      <c r="Q488" s="17"/>
      <c r="R488" s="17"/>
      <c r="S488" s="18">
        <f t="shared" si="103"/>
        <v>489</v>
      </c>
    </row>
    <row r="489" spans="1:19" ht="12">
      <c r="A489" s="71"/>
      <c r="B489" s="15" t="s">
        <v>88</v>
      </c>
      <c r="C489" s="16">
        <v>5</v>
      </c>
      <c r="D489" s="17">
        <v>1</v>
      </c>
      <c r="E489" s="17">
        <v>2</v>
      </c>
      <c r="F489" s="17">
        <v>3</v>
      </c>
      <c r="G489" s="17">
        <v>1</v>
      </c>
      <c r="H489" s="17"/>
      <c r="I489" s="17"/>
      <c r="J489" s="17">
        <v>3</v>
      </c>
      <c r="K489" s="17">
        <v>1</v>
      </c>
      <c r="L489" s="17">
        <v>1</v>
      </c>
      <c r="M489" s="17">
        <v>2</v>
      </c>
      <c r="N489" s="17"/>
      <c r="O489" s="17"/>
      <c r="P489" s="17"/>
      <c r="Q489" s="17"/>
      <c r="R489" s="17"/>
      <c r="S489" s="18">
        <f t="shared" si="103"/>
        <v>19</v>
      </c>
    </row>
    <row r="490" spans="1:19" ht="12">
      <c r="A490" s="71"/>
      <c r="B490" s="15" t="s">
        <v>89</v>
      </c>
      <c r="C490" s="16">
        <v>10</v>
      </c>
      <c r="D490" s="17">
        <v>2</v>
      </c>
      <c r="E490" s="17">
        <v>4</v>
      </c>
      <c r="F490" s="17">
        <v>6</v>
      </c>
      <c r="G490" s="17">
        <v>2</v>
      </c>
      <c r="H490" s="17"/>
      <c r="I490" s="17"/>
      <c r="J490" s="17">
        <v>6</v>
      </c>
      <c r="K490" s="17">
        <v>3</v>
      </c>
      <c r="L490" s="17">
        <v>2</v>
      </c>
      <c r="M490" s="17">
        <v>4</v>
      </c>
      <c r="N490" s="17"/>
      <c r="O490" s="17"/>
      <c r="P490" s="17"/>
      <c r="Q490" s="17"/>
      <c r="R490" s="17"/>
      <c r="S490" s="18">
        <f t="shared" si="103"/>
        <v>39</v>
      </c>
    </row>
    <row r="491" spans="1:19" ht="12">
      <c r="A491" s="71"/>
      <c r="B491" s="15" t="s">
        <v>8</v>
      </c>
      <c r="C491" s="16">
        <v>110</v>
      </c>
      <c r="D491" s="17">
        <v>126</v>
      </c>
      <c r="E491" s="17">
        <v>92</v>
      </c>
      <c r="F491" s="17">
        <v>44</v>
      </c>
      <c r="G491" s="17">
        <v>15</v>
      </c>
      <c r="H491" s="17">
        <v>15</v>
      </c>
      <c r="I491" s="17">
        <v>24</v>
      </c>
      <c r="J491" s="17">
        <v>19</v>
      </c>
      <c r="K491" s="17">
        <v>17</v>
      </c>
      <c r="L491" s="17">
        <v>7</v>
      </c>
      <c r="M491" s="17">
        <v>9</v>
      </c>
      <c r="N491" s="17">
        <v>11</v>
      </c>
      <c r="O491" s="17">
        <v>16</v>
      </c>
      <c r="P491" s="17">
        <v>3</v>
      </c>
      <c r="Q491" s="17"/>
      <c r="R491" s="17"/>
      <c r="S491" s="18">
        <f t="shared" si="103"/>
        <v>508</v>
      </c>
    </row>
    <row r="492" spans="1:19" ht="12">
      <c r="A492" s="71"/>
      <c r="B492" s="15" t="s">
        <v>9</v>
      </c>
      <c r="C492" s="16">
        <v>115</v>
      </c>
      <c r="D492" s="17">
        <v>127</v>
      </c>
      <c r="E492" s="17">
        <v>94</v>
      </c>
      <c r="F492" s="17">
        <v>47</v>
      </c>
      <c r="G492" s="17">
        <v>16</v>
      </c>
      <c r="H492" s="17">
        <v>15</v>
      </c>
      <c r="I492" s="17">
        <v>24</v>
      </c>
      <c r="J492" s="17">
        <v>22</v>
      </c>
      <c r="K492" s="17">
        <v>19</v>
      </c>
      <c r="L492" s="17">
        <v>8</v>
      </c>
      <c r="M492" s="17">
        <v>11</v>
      </c>
      <c r="N492" s="17">
        <v>11</v>
      </c>
      <c r="O492" s="17">
        <v>16</v>
      </c>
      <c r="P492" s="17">
        <v>3</v>
      </c>
      <c r="Q492" s="17"/>
      <c r="R492" s="17"/>
      <c r="S492" s="18">
        <f t="shared" si="103"/>
        <v>528</v>
      </c>
    </row>
    <row r="493" spans="1:19" ht="12">
      <c r="A493" s="71"/>
      <c r="B493" s="11" t="s">
        <v>10</v>
      </c>
      <c r="C493" s="19"/>
      <c r="D493" s="20"/>
      <c r="E493" s="20"/>
      <c r="F493" s="20"/>
      <c r="G493" s="20"/>
      <c r="H493" s="20"/>
      <c r="I493" s="20"/>
      <c r="J493" s="20"/>
      <c r="K493" s="20"/>
      <c r="L493" s="20"/>
      <c r="M493" s="20"/>
      <c r="N493" s="20"/>
      <c r="O493" s="20"/>
      <c r="P493" s="20"/>
      <c r="Q493" s="20"/>
      <c r="R493" s="20"/>
      <c r="S493" s="14">
        <f t="shared" si="103"/>
        <v>0</v>
      </c>
    </row>
    <row r="494" spans="1:19" ht="12">
      <c r="A494" s="71"/>
      <c r="B494" s="11" t="s">
        <v>11</v>
      </c>
      <c r="C494" s="19"/>
      <c r="D494" s="20"/>
      <c r="E494" s="20"/>
      <c r="F494" s="20"/>
      <c r="G494" s="20"/>
      <c r="H494" s="20"/>
      <c r="I494" s="20"/>
      <c r="J494" s="20"/>
      <c r="K494" s="20"/>
      <c r="L494" s="20"/>
      <c r="M494" s="20"/>
      <c r="N494" s="20"/>
      <c r="O494" s="20"/>
      <c r="P494" s="20"/>
      <c r="Q494" s="20"/>
      <c r="R494" s="20"/>
      <c r="S494" s="14">
        <f t="shared" si="103"/>
        <v>0</v>
      </c>
    </row>
    <row r="495" spans="1:19" ht="12">
      <c r="A495" s="71"/>
      <c r="B495" s="15" t="s">
        <v>74</v>
      </c>
      <c r="C495" s="16"/>
      <c r="D495" s="17"/>
      <c r="E495" s="17"/>
      <c r="F495" s="17"/>
      <c r="G495" s="17"/>
      <c r="H495" s="17"/>
      <c r="I495" s="17"/>
      <c r="J495" s="17"/>
      <c r="K495" s="17"/>
      <c r="L495" s="17"/>
      <c r="M495" s="17"/>
      <c r="N495" s="17"/>
      <c r="O495" s="17"/>
      <c r="P495" s="17"/>
      <c r="Q495" s="17"/>
      <c r="R495" s="17"/>
      <c r="S495" s="18">
        <f t="shared" si="103"/>
        <v>0</v>
      </c>
    </row>
    <row r="496" spans="1:19" ht="12">
      <c r="A496" s="71"/>
      <c r="B496" s="15" t="s">
        <v>75</v>
      </c>
      <c r="C496" s="16"/>
      <c r="D496" s="17"/>
      <c r="E496" s="17"/>
      <c r="F496" s="17"/>
      <c r="G496" s="17"/>
      <c r="H496" s="17"/>
      <c r="I496" s="17"/>
      <c r="J496" s="17"/>
      <c r="K496" s="17"/>
      <c r="L496" s="17"/>
      <c r="M496" s="17"/>
      <c r="N496" s="17"/>
      <c r="O496" s="17"/>
      <c r="P496" s="17"/>
      <c r="Q496" s="17"/>
      <c r="R496" s="17"/>
      <c r="S496" s="18">
        <f t="shared" si="103"/>
        <v>0</v>
      </c>
    </row>
    <row r="497" spans="1:19" ht="12">
      <c r="A497" s="71"/>
      <c r="B497" s="11" t="s">
        <v>12</v>
      </c>
      <c r="C497" s="19"/>
      <c r="D497" s="20"/>
      <c r="E497" s="20"/>
      <c r="F497" s="20"/>
      <c r="G497" s="20"/>
      <c r="H497" s="20"/>
      <c r="I497" s="20"/>
      <c r="J497" s="20"/>
      <c r="K497" s="20"/>
      <c r="L497" s="20"/>
      <c r="M497" s="20"/>
      <c r="N497" s="20"/>
      <c r="O497" s="20"/>
      <c r="P497" s="20"/>
      <c r="Q497" s="20"/>
      <c r="R497" s="20"/>
      <c r="S497" s="14">
        <f t="shared" si="103"/>
        <v>0</v>
      </c>
    </row>
    <row r="498" spans="1:19" ht="12">
      <c r="A498" s="71"/>
      <c r="B498" s="11" t="s">
        <v>13</v>
      </c>
      <c r="C498" s="19"/>
      <c r="D498" s="20"/>
      <c r="E498" s="20"/>
      <c r="F498" s="20"/>
      <c r="G498" s="20"/>
      <c r="H498" s="20"/>
      <c r="I498" s="20"/>
      <c r="J498" s="20"/>
      <c r="K498" s="20"/>
      <c r="L498" s="20"/>
      <c r="M498" s="20"/>
      <c r="N498" s="20"/>
      <c r="O498" s="20"/>
      <c r="P498" s="20"/>
      <c r="Q498" s="20"/>
      <c r="R498" s="20"/>
      <c r="S498" s="14">
        <f t="shared" si="103"/>
        <v>0</v>
      </c>
    </row>
    <row r="499" spans="1:19" ht="12">
      <c r="A499" s="71"/>
      <c r="B499" s="21" t="s">
        <v>14</v>
      </c>
      <c r="C499" s="22">
        <f>SUM(C484,C486,C491,C493,C495,C497)</f>
        <v>110</v>
      </c>
      <c r="D499" s="23">
        <f aca="true" t="shared" si="110" ref="D499:R499">SUM(D484,D486,D491,D493,D495,D497)</f>
        <v>126</v>
      </c>
      <c r="E499" s="23">
        <f t="shared" si="110"/>
        <v>92</v>
      </c>
      <c r="F499" s="23">
        <f t="shared" si="110"/>
        <v>44</v>
      </c>
      <c r="G499" s="23">
        <f t="shared" si="110"/>
        <v>15</v>
      </c>
      <c r="H499" s="23">
        <f t="shared" si="110"/>
        <v>15</v>
      </c>
      <c r="I499" s="23">
        <f t="shared" si="110"/>
        <v>24</v>
      </c>
      <c r="J499" s="23">
        <f t="shared" si="110"/>
        <v>19</v>
      </c>
      <c r="K499" s="23">
        <f t="shared" si="110"/>
        <v>17</v>
      </c>
      <c r="L499" s="23">
        <f t="shared" si="110"/>
        <v>7</v>
      </c>
      <c r="M499" s="23">
        <f t="shared" si="110"/>
        <v>9</v>
      </c>
      <c r="N499" s="23">
        <f t="shared" si="110"/>
        <v>11</v>
      </c>
      <c r="O499" s="23">
        <f t="shared" si="110"/>
        <v>16</v>
      </c>
      <c r="P499" s="23">
        <f t="shared" si="110"/>
        <v>3</v>
      </c>
      <c r="Q499" s="23">
        <f t="shared" si="110"/>
        <v>0</v>
      </c>
      <c r="R499" s="23">
        <f t="shared" si="110"/>
        <v>0</v>
      </c>
      <c r="S499" s="24">
        <f t="shared" si="103"/>
        <v>508</v>
      </c>
    </row>
    <row r="500" spans="1:19" ht="12">
      <c r="A500" s="71"/>
      <c r="B500" s="25" t="s">
        <v>192</v>
      </c>
      <c r="C500" s="26">
        <f>SUM(C483,C485,C487,C492,C494,C496,C498)</f>
        <v>115</v>
      </c>
      <c r="D500" s="27">
        <f aca="true" t="shared" si="111" ref="D500:R500">SUM(D483,D485,D487,D492,D494,D496,D498)</f>
        <v>127</v>
      </c>
      <c r="E500" s="27">
        <f t="shared" si="111"/>
        <v>94</v>
      </c>
      <c r="F500" s="27">
        <f t="shared" si="111"/>
        <v>47</v>
      </c>
      <c r="G500" s="27">
        <f t="shared" si="111"/>
        <v>16</v>
      </c>
      <c r="H500" s="27">
        <f t="shared" si="111"/>
        <v>15</v>
      </c>
      <c r="I500" s="27">
        <f t="shared" si="111"/>
        <v>24</v>
      </c>
      <c r="J500" s="27">
        <f t="shared" si="111"/>
        <v>22</v>
      </c>
      <c r="K500" s="27">
        <f t="shared" si="111"/>
        <v>19</v>
      </c>
      <c r="L500" s="27">
        <f t="shared" si="111"/>
        <v>8</v>
      </c>
      <c r="M500" s="27">
        <f t="shared" si="111"/>
        <v>11</v>
      </c>
      <c r="N500" s="27">
        <f t="shared" si="111"/>
        <v>11</v>
      </c>
      <c r="O500" s="27">
        <f t="shared" si="111"/>
        <v>16</v>
      </c>
      <c r="P500" s="27">
        <f t="shared" si="111"/>
        <v>3</v>
      </c>
      <c r="Q500" s="27">
        <f t="shared" si="111"/>
        <v>0</v>
      </c>
      <c r="R500" s="27">
        <f t="shared" si="111"/>
        <v>0</v>
      </c>
      <c r="S500" s="28">
        <f t="shared" si="103"/>
        <v>528</v>
      </c>
    </row>
    <row r="501" spans="1:19" ht="12">
      <c r="A501" s="71"/>
      <c r="B501" s="11" t="s">
        <v>15</v>
      </c>
      <c r="C501" s="19"/>
      <c r="D501" s="20"/>
      <c r="E501" s="20"/>
      <c r="F501" s="20"/>
      <c r="G501" s="20"/>
      <c r="H501" s="20"/>
      <c r="I501" s="20"/>
      <c r="J501" s="20"/>
      <c r="K501" s="20"/>
      <c r="L501" s="20"/>
      <c r="M501" s="20"/>
      <c r="N501" s="20"/>
      <c r="O501" s="20"/>
      <c r="P501" s="20"/>
      <c r="Q501" s="20"/>
      <c r="R501" s="20"/>
      <c r="S501" s="14">
        <f t="shared" si="103"/>
        <v>0</v>
      </c>
    </row>
    <row r="502" spans="1:19" ht="12">
      <c r="A502" s="71"/>
      <c r="B502" s="11" t="s">
        <v>16</v>
      </c>
      <c r="C502" s="19"/>
      <c r="D502" s="20"/>
      <c r="E502" s="20"/>
      <c r="F502" s="20"/>
      <c r="G502" s="20"/>
      <c r="H502" s="20"/>
      <c r="I502" s="20"/>
      <c r="J502" s="20"/>
      <c r="K502" s="20"/>
      <c r="L502" s="20"/>
      <c r="M502" s="20"/>
      <c r="N502" s="20"/>
      <c r="O502" s="20"/>
      <c r="P502" s="20"/>
      <c r="Q502" s="20"/>
      <c r="R502" s="20"/>
      <c r="S502" s="14">
        <f t="shared" si="103"/>
        <v>0</v>
      </c>
    </row>
    <row r="503" spans="1:19" ht="12">
      <c r="A503" s="71"/>
      <c r="B503" s="15" t="s">
        <v>17</v>
      </c>
      <c r="C503" s="16">
        <v>1</v>
      </c>
      <c r="D503" s="17">
        <v>1</v>
      </c>
      <c r="E503" s="17"/>
      <c r="F503" s="17">
        <v>1</v>
      </c>
      <c r="G503" s="17">
        <v>1</v>
      </c>
      <c r="H503" s="17">
        <v>1</v>
      </c>
      <c r="I503" s="17"/>
      <c r="J503" s="17"/>
      <c r="K503" s="17"/>
      <c r="L503" s="17">
        <v>1</v>
      </c>
      <c r="M503" s="17"/>
      <c r="N503" s="17"/>
      <c r="O503" s="17"/>
      <c r="P503" s="17">
        <v>1</v>
      </c>
      <c r="Q503" s="17"/>
      <c r="R503" s="17"/>
      <c r="S503" s="18">
        <f t="shared" si="103"/>
        <v>7</v>
      </c>
    </row>
    <row r="504" spans="1:19" ht="12">
      <c r="A504" s="71"/>
      <c r="B504" s="15" t="s">
        <v>18</v>
      </c>
      <c r="C504" s="16">
        <v>1</v>
      </c>
      <c r="D504" s="17">
        <v>1</v>
      </c>
      <c r="E504" s="17"/>
      <c r="F504" s="17">
        <v>1</v>
      </c>
      <c r="G504" s="17">
        <v>1</v>
      </c>
      <c r="H504" s="17">
        <v>1</v>
      </c>
      <c r="I504" s="17"/>
      <c r="J504" s="17"/>
      <c r="K504" s="17"/>
      <c r="L504" s="17">
        <v>1</v>
      </c>
      <c r="M504" s="17"/>
      <c r="N504" s="17"/>
      <c r="O504" s="17"/>
      <c r="P504" s="17">
        <v>1</v>
      </c>
      <c r="Q504" s="17"/>
      <c r="R504" s="17"/>
      <c r="S504" s="18">
        <f t="shared" si="103"/>
        <v>7</v>
      </c>
    </row>
    <row r="505" spans="1:19" ht="12">
      <c r="A505" s="71"/>
      <c r="B505" s="11" t="s">
        <v>77</v>
      </c>
      <c r="C505" s="19"/>
      <c r="D505" s="20"/>
      <c r="E505" s="20"/>
      <c r="F505" s="20"/>
      <c r="G505" s="20"/>
      <c r="H505" s="20"/>
      <c r="I505" s="20"/>
      <c r="J505" s="20"/>
      <c r="K505" s="20"/>
      <c r="L505" s="20"/>
      <c r="M505" s="20"/>
      <c r="N505" s="20"/>
      <c r="O505" s="20"/>
      <c r="P505" s="20"/>
      <c r="Q505" s="20"/>
      <c r="R505" s="20"/>
      <c r="S505" s="14">
        <f t="shared" si="103"/>
        <v>0</v>
      </c>
    </row>
    <row r="506" spans="1:19" ht="12">
      <c r="A506" s="71"/>
      <c r="B506" s="11" t="s">
        <v>78</v>
      </c>
      <c r="C506" s="19"/>
      <c r="D506" s="20"/>
      <c r="E506" s="20"/>
      <c r="F506" s="20"/>
      <c r="G506" s="20"/>
      <c r="H506" s="20"/>
      <c r="I506" s="20"/>
      <c r="J506" s="20"/>
      <c r="K506" s="20"/>
      <c r="L506" s="20"/>
      <c r="M506" s="20"/>
      <c r="N506" s="20"/>
      <c r="O506" s="20"/>
      <c r="P506" s="20"/>
      <c r="Q506" s="20"/>
      <c r="R506" s="20"/>
      <c r="S506" s="14">
        <f t="shared" si="103"/>
        <v>0</v>
      </c>
    </row>
    <row r="507" spans="1:19" ht="12">
      <c r="A507" s="71"/>
      <c r="B507" s="21" t="s">
        <v>79</v>
      </c>
      <c r="C507" s="22">
        <f>SUM(C501,C503,C505)</f>
        <v>1</v>
      </c>
      <c r="D507" s="23">
        <f aca="true" t="shared" si="112" ref="D507:R507">SUM(D501,D503,D505)</f>
        <v>1</v>
      </c>
      <c r="E507" s="23">
        <f t="shared" si="112"/>
        <v>0</v>
      </c>
      <c r="F507" s="23">
        <f t="shared" si="112"/>
        <v>1</v>
      </c>
      <c r="G507" s="23">
        <f t="shared" si="112"/>
        <v>1</v>
      </c>
      <c r="H507" s="23">
        <f t="shared" si="112"/>
        <v>1</v>
      </c>
      <c r="I507" s="23">
        <f t="shared" si="112"/>
        <v>0</v>
      </c>
      <c r="J507" s="23">
        <f t="shared" si="112"/>
        <v>0</v>
      </c>
      <c r="K507" s="23">
        <f t="shared" si="112"/>
        <v>0</v>
      </c>
      <c r="L507" s="23">
        <f t="shared" si="112"/>
        <v>1</v>
      </c>
      <c r="M507" s="23">
        <f t="shared" si="112"/>
        <v>0</v>
      </c>
      <c r="N507" s="23">
        <f t="shared" si="112"/>
        <v>0</v>
      </c>
      <c r="O507" s="23">
        <f t="shared" si="112"/>
        <v>0</v>
      </c>
      <c r="P507" s="23">
        <f t="shared" si="112"/>
        <v>1</v>
      </c>
      <c r="Q507" s="23">
        <f t="shared" si="112"/>
        <v>0</v>
      </c>
      <c r="R507" s="23">
        <f t="shared" si="112"/>
        <v>0</v>
      </c>
      <c r="S507" s="24">
        <f t="shared" si="103"/>
        <v>7</v>
      </c>
    </row>
    <row r="508" spans="1:19" ht="12">
      <c r="A508" s="71"/>
      <c r="B508" s="25" t="s">
        <v>193</v>
      </c>
      <c r="C508" s="26">
        <f>SUM(C502,C504,C506)</f>
        <v>1</v>
      </c>
      <c r="D508" s="27">
        <f aca="true" t="shared" si="113" ref="D508:R508">SUM(D502,D504,D506)</f>
        <v>1</v>
      </c>
      <c r="E508" s="27">
        <f t="shared" si="113"/>
        <v>0</v>
      </c>
      <c r="F508" s="27">
        <f t="shared" si="113"/>
        <v>1</v>
      </c>
      <c r="G508" s="27">
        <f t="shared" si="113"/>
        <v>1</v>
      </c>
      <c r="H508" s="27">
        <f t="shared" si="113"/>
        <v>1</v>
      </c>
      <c r="I508" s="27">
        <f t="shared" si="113"/>
        <v>0</v>
      </c>
      <c r="J508" s="27">
        <f t="shared" si="113"/>
        <v>0</v>
      </c>
      <c r="K508" s="27">
        <f t="shared" si="113"/>
        <v>0</v>
      </c>
      <c r="L508" s="27">
        <f t="shared" si="113"/>
        <v>1</v>
      </c>
      <c r="M508" s="27">
        <f t="shared" si="113"/>
        <v>0</v>
      </c>
      <c r="N508" s="27">
        <f t="shared" si="113"/>
        <v>0</v>
      </c>
      <c r="O508" s="27">
        <f t="shared" si="113"/>
        <v>0</v>
      </c>
      <c r="P508" s="27">
        <f t="shared" si="113"/>
        <v>1</v>
      </c>
      <c r="Q508" s="27">
        <f t="shared" si="113"/>
        <v>0</v>
      </c>
      <c r="R508" s="27">
        <f t="shared" si="113"/>
        <v>0</v>
      </c>
      <c r="S508" s="28">
        <f t="shared" si="103"/>
        <v>7</v>
      </c>
    </row>
    <row r="509" spans="1:19" ht="12">
      <c r="A509" s="71"/>
      <c r="B509" s="21" t="s">
        <v>19</v>
      </c>
      <c r="C509" s="22">
        <f>SUM(C499,C507)</f>
        <v>111</v>
      </c>
      <c r="D509" s="23">
        <f aca="true" t="shared" si="114" ref="D509:R509">SUM(D499,D507)</f>
        <v>127</v>
      </c>
      <c r="E509" s="23">
        <f t="shared" si="114"/>
        <v>92</v>
      </c>
      <c r="F509" s="23">
        <f t="shared" si="114"/>
        <v>45</v>
      </c>
      <c r="G509" s="23">
        <f t="shared" si="114"/>
        <v>16</v>
      </c>
      <c r="H509" s="23">
        <f t="shared" si="114"/>
        <v>16</v>
      </c>
      <c r="I509" s="23">
        <f t="shared" si="114"/>
        <v>24</v>
      </c>
      <c r="J509" s="23">
        <f t="shared" si="114"/>
        <v>19</v>
      </c>
      <c r="K509" s="23">
        <f t="shared" si="114"/>
        <v>17</v>
      </c>
      <c r="L509" s="23">
        <f t="shared" si="114"/>
        <v>8</v>
      </c>
      <c r="M509" s="23">
        <f t="shared" si="114"/>
        <v>9</v>
      </c>
      <c r="N509" s="23">
        <f t="shared" si="114"/>
        <v>11</v>
      </c>
      <c r="O509" s="23">
        <f t="shared" si="114"/>
        <v>16</v>
      </c>
      <c r="P509" s="23">
        <f t="shared" si="114"/>
        <v>4</v>
      </c>
      <c r="Q509" s="23">
        <f t="shared" si="114"/>
        <v>0</v>
      </c>
      <c r="R509" s="23">
        <f t="shared" si="114"/>
        <v>0</v>
      </c>
      <c r="S509" s="24">
        <f t="shared" si="103"/>
        <v>515</v>
      </c>
    </row>
    <row r="510" spans="1:19" ht="12">
      <c r="A510" s="72"/>
      <c r="B510" s="25" t="s">
        <v>20</v>
      </c>
      <c r="C510" s="26">
        <f>SUM(C500,C508)</f>
        <v>116</v>
      </c>
      <c r="D510" s="27">
        <f aca="true" t="shared" si="115" ref="D510:R510">SUM(D500,D508)</f>
        <v>128</v>
      </c>
      <c r="E510" s="27">
        <f t="shared" si="115"/>
        <v>94</v>
      </c>
      <c r="F510" s="27">
        <f t="shared" si="115"/>
        <v>48</v>
      </c>
      <c r="G510" s="27">
        <f t="shared" si="115"/>
        <v>17</v>
      </c>
      <c r="H510" s="27">
        <f t="shared" si="115"/>
        <v>16</v>
      </c>
      <c r="I510" s="27">
        <f t="shared" si="115"/>
        <v>24</v>
      </c>
      <c r="J510" s="27">
        <f t="shared" si="115"/>
        <v>22</v>
      </c>
      <c r="K510" s="27">
        <f t="shared" si="115"/>
        <v>19</v>
      </c>
      <c r="L510" s="27">
        <f t="shared" si="115"/>
        <v>9</v>
      </c>
      <c r="M510" s="27">
        <f t="shared" si="115"/>
        <v>11</v>
      </c>
      <c r="N510" s="27">
        <f t="shared" si="115"/>
        <v>11</v>
      </c>
      <c r="O510" s="27">
        <f t="shared" si="115"/>
        <v>16</v>
      </c>
      <c r="P510" s="27">
        <f t="shared" si="115"/>
        <v>4</v>
      </c>
      <c r="Q510" s="27">
        <f t="shared" si="115"/>
        <v>0</v>
      </c>
      <c r="R510" s="27">
        <f t="shared" si="115"/>
        <v>0</v>
      </c>
      <c r="S510" s="28">
        <f t="shared" si="103"/>
        <v>535</v>
      </c>
    </row>
    <row r="511" spans="1:19" ht="12">
      <c r="A511" s="70" t="s">
        <v>106</v>
      </c>
      <c r="B511" s="11" t="s">
        <v>5</v>
      </c>
      <c r="C511" s="12"/>
      <c r="D511" s="13"/>
      <c r="E511" s="13"/>
      <c r="F511" s="13"/>
      <c r="G511" s="13"/>
      <c r="H511" s="13"/>
      <c r="I511" s="13"/>
      <c r="J511" s="13"/>
      <c r="K511" s="13"/>
      <c r="L511" s="13"/>
      <c r="M511" s="13"/>
      <c r="N511" s="13"/>
      <c r="O511" s="13"/>
      <c r="P511" s="13"/>
      <c r="Q511" s="13"/>
      <c r="R511" s="13"/>
      <c r="S511" s="14">
        <f t="shared" si="103"/>
        <v>0</v>
      </c>
    </row>
    <row r="512" spans="1:19" ht="12">
      <c r="A512" s="71"/>
      <c r="B512" s="15" t="s">
        <v>6</v>
      </c>
      <c r="C512" s="16"/>
      <c r="D512" s="17"/>
      <c r="E512" s="17"/>
      <c r="F512" s="17"/>
      <c r="G512" s="17"/>
      <c r="H512" s="17"/>
      <c r="I512" s="17"/>
      <c r="J512" s="17"/>
      <c r="K512" s="17"/>
      <c r="L512" s="17"/>
      <c r="M512" s="17"/>
      <c r="N512" s="17"/>
      <c r="O512" s="17"/>
      <c r="P512" s="17"/>
      <c r="Q512" s="17"/>
      <c r="R512" s="17"/>
      <c r="S512" s="18">
        <f t="shared" si="103"/>
        <v>0</v>
      </c>
    </row>
    <row r="513" spans="1:19" ht="12">
      <c r="A513" s="71"/>
      <c r="B513" s="15" t="s">
        <v>7</v>
      </c>
      <c r="C513" s="16"/>
      <c r="D513" s="17"/>
      <c r="E513" s="17"/>
      <c r="F513" s="17"/>
      <c r="G513" s="17"/>
      <c r="H513" s="17"/>
      <c r="I513" s="17"/>
      <c r="J513" s="17"/>
      <c r="K513" s="17"/>
      <c r="L513" s="17"/>
      <c r="M513" s="17"/>
      <c r="N513" s="17"/>
      <c r="O513" s="17"/>
      <c r="P513" s="17"/>
      <c r="Q513" s="17"/>
      <c r="R513" s="17"/>
      <c r="S513" s="18">
        <f t="shared" si="103"/>
        <v>0</v>
      </c>
    </row>
    <row r="514" spans="1:19" ht="12">
      <c r="A514" s="71"/>
      <c r="B514" s="11" t="s">
        <v>72</v>
      </c>
      <c r="C514" s="19"/>
      <c r="D514" s="20"/>
      <c r="E514" s="20"/>
      <c r="F514" s="20"/>
      <c r="G514" s="20"/>
      <c r="H514" s="20"/>
      <c r="I514" s="20"/>
      <c r="J514" s="20"/>
      <c r="K514" s="20"/>
      <c r="L514" s="20"/>
      <c r="M514" s="20"/>
      <c r="N514" s="20"/>
      <c r="O514" s="20"/>
      <c r="P514" s="20"/>
      <c r="Q514" s="20"/>
      <c r="R514" s="20"/>
      <c r="S514" s="14">
        <f t="shared" si="103"/>
        <v>0</v>
      </c>
    </row>
    <row r="515" spans="1:19" ht="12">
      <c r="A515" s="71"/>
      <c r="B515" s="11" t="s">
        <v>73</v>
      </c>
      <c r="C515" s="19"/>
      <c r="D515" s="20"/>
      <c r="E515" s="20"/>
      <c r="F515" s="20"/>
      <c r="G515" s="20"/>
      <c r="H515" s="20"/>
      <c r="I515" s="20"/>
      <c r="J515" s="20"/>
      <c r="K515" s="20"/>
      <c r="L515" s="20"/>
      <c r="M515" s="20"/>
      <c r="N515" s="20"/>
      <c r="O515" s="20"/>
      <c r="P515" s="20"/>
      <c r="Q515" s="20"/>
      <c r="R515" s="20"/>
      <c r="S515" s="14">
        <f t="shared" si="103"/>
        <v>0</v>
      </c>
    </row>
    <row r="516" spans="1:19" ht="12">
      <c r="A516" s="71"/>
      <c r="B516" s="15" t="s">
        <v>87</v>
      </c>
      <c r="C516" s="16">
        <v>21</v>
      </c>
      <c r="D516" s="17">
        <v>48</v>
      </c>
      <c r="E516" s="17">
        <v>34</v>
      </c>
      <c r="F516" s="17">
        <v>8</v>
      </c>
      <c r="G516" s="17">
        <v>3</v>
      </c>
      <c r="H516" s="17">
        <v>7</v>
      </c>
      <c r="I516" s="17">
        <v>6</v>
      </c>
      <c r="J516" s="17">
        <v>8</v>
      </c>
      <c r="K516" s="17">
        <v>1</v>
      </c>
      <c r="L516" s="17">
        <v>3</v>
      </c>
      <c r="M516" s="17">
        <v>1</v>
      </c>
      <c r="N516" s="17">
        <v>1</v>
      </c>
      <c r="O516" s="17">
        <v>3</v>
      </c>
      <c r="P516" s="17">
        <v>5</v>
      </c>
      <c r="Q516" s="17">
        <v>1</v>
      </c>
      <c r="R516" s="17">
        <v>1</v>
      </c>
      <c r="S516" s="18">
        <f t="shared" si="103"/>
        <v>151</v>
      </c>
    </row>
    <row r="517" spans="1:19" ht="12">
      <c r="A517" s="71"/>
      <c r="B517" s="15" t="s">
        <v>88</v>
      </c>
      <c r="C517" s="16"/>
      <c r="D517" s="17"/>
      <c r="E517" s="17">
        <v>2</v>
      </c>
      <c r="F517" s="17"/>
      <c r="G517" s="17"/>
      <c r="H517" s="17">
        <v>1</v>
      </c>
      <c r="I517" s="17">
        <v>1</v>
      </c>
      <c r="J517" s="17"/>
      <c r="K517" s="17"/>
      <c r="L517" s="17"/>
      <c r="M517" s="17"/>
      <c r="N517" s="17"/>
      <c r="O517" s="17">
        <v>2</v>
      </c>
      <c r="P517" s="17"/>
      <c r="Q517" s="17"/>
      <c r="R517" s="17"/>
      <c r="S517" s="18">
        <f t="shared" si="103"/>
        <v>6</v>
      </c>
    </row>
    <row r="518" spans="1:19" ht="12">
      <c r="A518" s="71"/>
      <c r="B518" s="15" t="s">
        <v>89</v>
      </c>
      <c r="C518" s="16"/>
      <c r="D518" s="17"/>
      <c r="E518" s="17">
        <v>4</v>
      </c>
      <c r="F518" s="17"/>
      <c r="G518" s="17"/>
      <c r="H518" s="17">
        <v>2</v>
      </c>
      <c r="I518" s="17">
        <v>2</v>
      </c>
      <c r="J518" s="17"/>
      <c r="K518" s="17"/>
      <c r="L518" s="17"/>
      <c r="M518" s="17"/>
      <c r="N518" s="17"/>
      <c r="O518" s="17">
        <v>4</v>
      </c>
      <c r="P518" s="17"/>
      <c r="Q518" s="17"/>
      <c r="R518" s="17"/>
      <c r="S518" s="18">
        <f t="shared" si="103"/>
        <v>12</v>
      </c>
    </row>
    <row r="519" spans="1:19" ht="12">
      <c r="A519" s="71"/>
      <c r="B519" s="15" t="s">
        <v>8</v>
      </c>
      <c r="C519" s="16">
        <v>21</v>
      </c>
      <c r="D519" s="17">
        <v>48</v>
      </c>
      <c r="E519" s="17">
        <v>36</v>
      </c>
      <c r="F519" s="17">
        <v>8</v>
      </c>
      <c r="G519" s="17">
        <v>3</v>
      </c>
      <c r="H519" s="17">
        <v>8</v>
      </c>
      <c r="I519" s="17">
        <v>7</v>
      </c>
      <c r="J519" s="17">
        <v>8</v>
      </c>
      <c r="K519" s="17">
        <v>1</v>
      </c>
      <c r="L519" s="17">
        <v>3</v>
      </c>
      <c r="M519" s="17">
        <v>1</v>
      </c>
      <c r="N519" s="17">
        <v>1</v>
      </c>
      <c r="O519" s="17">
        <v>5</v>
      </c>
      <c r="P519" s="17">
        <v>5</v>
      </c>
      <c r="Q519" s="17">
        <v>1</v>
      </c>
      <c r="R519" s="17">
        <v>1</v>
      </c>
      <c r="S519" s="18">
        <f t="shared" si="103"/>
        <v>157</v>
      </c>
    </row>
    <row r="520" spans="1:19" ht="12">
      <c r="A520" s="71"/>
      <c r="B520" s="15" t="s">
        <v>9</v>
      </c>
      <c r="C520" s="16">
        <v>21</v>
      </c>
      <c r="D520" s="17">
        <v>48</v>
      </c>
      <c r="E520" s="17">
        <v>38</v>
      </c>
      <c r="F520" s="17">
        <v>8</v>
      </c>
      <c r="G520" s="17">
        <v>3</v>
      </c>
      <c r="H520" s="17">
        <v>9</v>
      </c>
      <c r="I520" s="17">
        <v>8</v>
      </c>
      <c r="J520" s="17">
        <v>8</v>
      </c>
      <c r="K520" s="17">
        <v>1</v>
      </c>
      <c r="L520" s="17">
        <v>3</v>
      </c>
      <c r="M520" s="17">
        <v>1</v>
      </c>
      <c r="N520" s="17">
        <v>1</v>
      </c>
      <c r="O520" s="17">
        <v>7</v>
      </c>
      <c r="P520" s="17">
        <v>5</v>
      </c>
      <c r="Q520" s="17">
        <v>1</v>
      </c>
      <c r="R520" s="17">
        <v>1</v>
      </c>
      <c r="S520" s="18">
        <f aca="true" t="shared" si="116" ref="S520:S538">SUM(C520:R520)</f>
        <v>163</v>
      </c>
    </row>
    <row r="521" spans="1:19" ht="12">
      <c r="A521" s="71"/>
      <c r="B521" s="11" t="s">
        <v>10</v>
      </c>
      <c r="C521" s="19"/>
      <c r="D521" s="20"/>
      <c r="E521" s="20"/>
      <c r="F521" s="20"/>
      <c r="G521" s="20"/>
      <c r="H521" s="20"/>
      <c r="I521" s="20"/>
      <c r="J521" s="20"/>
      <c r="K521" s="20"/>
      <c r="L521" s="20"/>
      <c r="M521" s="20"/>
      <c r="N521" s="20"/>
      <c r="O521" s="20"/>
      <c r="P521" s="20"/>
      <c r="Q521" s="20"/>
      <c r="R521" s="20"/>
      <c r="S521" s="14">
        <f t="shared" si="116"/>
        <v>0</v>
      </c>
    </row>
    <row r="522" spans="1:19" ht="12">
      <c r="A522" s="71"/>
      <c r="B522" s="11" t="s">
        <v>11</v>
      </c>
      <c r="C522" s="19"/>
      <c r="D522" s="20"/>
      <c r="E522" s="20"/>
      <c r="F522" s="20"/>
      <c r="G522" s="20"/>
      <c r="H522" s="20"/>
      <c r="I522" s="20"/>
      <c r="J522" s="20"/>
      <c r="K522" s="20"/>
      <c r="L522" s="20"/>
      <c r="M522" s="20"/>
      <c r="N522" s="20"/>
      <c r="O522" s="20"/>
      <c r="P522" s="20"/>
      <c r="Q522" s="20"/>
      <c r="R522" s="20"/>
      <c r="S522" s="14">
        <f t="shared" si="116"/>
        <v>0</v>
      </c>
    </row>
    <row r="523" spans="1:19" ht="12">
      <c r="A523" s="71"/>
      <c r="B523" s="15" t="s">
        <v>74</v>
      </c>
      <c r="C523" s="16"/>
      <c r="D523" s="17"/>
      <c r="E523" s="17"/>
      <c r="F523" s="17"/>
      <c r="G523" s="17"/>
      <c r="H523" s="17"/>
      <c r="I523" s="17"/>
      <c r="J523" s="17"/>
      <c r="K523" s="17"/>
      <c r="L523" s="17"/>
      <c r="M523" s="17"/>
      <c r="N523" s="17"/>
      <c r="O523" s="17"/>
      <c r="P523" s="17"/>
      <c r="Q523" s="17"/>
      <c r="R523" s="17"/>
      <c r="S523" s="18">
        <f t="shared" si="116"/>
        <v>0</v>
      </c>
    </row>
    <row r="524" spans="1:19" ht="12">
      <c r="A524" s="71"/>
      <c r="B524" s="15" t="s">
        <v>75</v>
      </c>
      <c r="C524" s="16"/>
      <c r="D524" s="17"/>
      <c r="E524" s="17"/>
      <c r="F524" s="17"/>
      <c r="G524" s="17"/>
      <c r="H524" s="17"/>
      <c r="I524" s="17"/>
      <c r="J524" s="17"/>
      <c r="K524" s="17"/>
      <c r="L524" s="17"/>
      <c r="M524" s="17"/>
      <c r="N524" s="17"/>
      <c r="O524" s="17"/>
      <c r="P524" s="17"/>
      <c r="Q524" s="17"/>
      <c r="R524" s="17"/>
      <c r="S524" s="18">
        <f t="shared" si="116"/>
        <v>0</v>
      </c>
    </row>
    <row r="525" spans="1:19" ht="12">
      <c r="A525" s="71"/>
      <c r="B525" s="11" t="s">
        <v>12</v>
      </c>
      <c r="C525" s="19"/>
      <c r="D525" s="20"/>
      <c r="E525" s="20"/>
      <c r="F525" s="20"/>
      <c r="G525" s="20"/>
      <c r="H525" s="20"/>
      <c r="I525" s="20"/>
      <c r="J525" s="20"/>
      <c r="K525" s="20"/>
      <c r="L525" s="20"/>
      <c r="M525" s="20"/>
      <c r="N525" s="20"/>
      <c r="O525" s="20"/>
      <c r="P525" s="20"/>
      <c r="Q525" s="20"/>
      <c r="R525" s="20"/>
      <c r="S525" s="14">
        <f t="shared" si="116"/>
        <v>0</v>
      </c>
    </row>
    <row r="526" spans="1:19" ht="12">
      <c r="A526" s="71"/>
      <c r="B526" s="11" t="s">
        <v>13</v>
      </c>
      <c r="C526" s="19"/>
      <c r="D526" s="20"/>
      <c r="E526" s="20"/>
      <c r="F526" s="20"/>
      <c r="G526" s="20"/>
      <c r="H526" s="20"/>
      <c r="I526" s="20"/>
      <c r="J526" s="20"/>
      <c r="K526" s="20"/>
      <c r="L526" s="20"/>
      <c r="M526" s="20"/>
      <c r="N526" s="20"/>
      <c r="O526" s="20"/>
      <c r="P526" s="20"/>
      <c r="Q526" s="20"/>
      <c r="R526" s="20"/>
      <c r="S526" s="14">
        <f t="shared" si="116"/>
        <v>0</v>
      </c>
    </row>
    <row r="527" spans="1:19" ht="12">
      <c r="A527" s="71"/>
      <c r="B527" s="21" t="s">
        <v>14</v>
      </c>
      <c r="C527" s="22">
        <f>SUM(C512,C514,C519,C521,C523,C525)</f>
        <v>21</v>
      </c>
      <c r="D527" s="23">
        <f aca="true" t="shared" si="117" ref="D527:R527">SUM(D512,D514,D519,D521,D523,D525)</f>
        <v>48</v>
      </c>
      <c r="E527" s="23">
        <f t="shared" si="117"/>
        <v>36</v>
      </c>
      <c r="F527" s="23">
        <f t="shared" si="117"/>
        <v>8</v>
      </c>
      <c r="G527" s="23">
        <f t="shared" si="117"/>
        <v>3</v>
      </c>
      <c r="H527" s="23">
        <f t="shared" si="117"/>
        <v>8</v>
      </c>
      <c r="I527" s="23">
        <f t="shared" si="117"/>
        <v>7</v>
      </c>
      <c r="J527" s="23">
        <f t="shared" si="117"/>
        <v>8</v>
      </c>
      <c r="K527" s="23">
        <f t="shared" si="117"/>
        <v>1</v>
      </c>
      <c r="L527" s="23">
        <f t="shared" si="117"/>
        <v>3</v>
      </c>
      <c r="M527" s="23">
        <f t="shared" si="117"/>
        <v>1</v>
      </c>
      <c r="N527" s="23">
        <f t="shared" si="117"/>
        <v>1</v>
      </c>
      <c r="O527" s="23">
        <f t="shared" si="117"/>
        <v>5</v>
      </c>
      <c r="P527" s="23">
        <f t="shared" si="117"/>
        <v>5</v>
      </c>
      <c r="Q527" s="23">
        <f t="shared" si="117"/>
        <v>1</v>
      </c>
      <c r="R527" s="23">
        <f t="shared" si="117"/>
        <v>1</v>
      </c>
      <c r="S527" s="24">
        <f t="shared" si="116"/>
        <v>157</v>
      </c>
    </row>
    <row r="528" spans="1:19" ht="12">
      <c r="A528" s="71"/>
      <c r="B528" s="25" t="s">
        <v>192</v>
      </c>
      <c r="C528" s="26">
        <f>SUM(C511,C513,C515,C520,C522,C524,C526)</f>
        <v>21</v>
      </c>
      <c r="D528" s="27">
        <f aca="true" t="shared" si="118" ref="D528:R528">SUM(D511,D513,D515,D520,D522,D524,D526)</f>
        <v>48</v>
      </c>
      <c r="E528" s="27">
        <f t="shared" si="118"/>
        <v>38</v>
      </c>
      <c r="F528" s="27">
        <f t="shared" si="118"/>
        <v>8</v>
      </c>
      <c r="G528" s="27">
        <f t="shared" si="118"/>
        <v>3</v>
      </c>
      <c r="H528" s="27">
        <f t="shared" si="118"/>
        <v>9</v>
      </c>
      <c r="I528" s="27">
        <f t="shared" si="118"/>
        <v>8</v>
      </c>
      <c r="J528" s="27">
        <f t="shared" si="118"/>
        <v>8</v>
      </c>
      <c r="K528" s="27">
        <f t="shared" si="118"/>
        <v>1</v>
      </c>
      <c r="L528" s="27">
        <f t="shared" si="118"/>
        <v>3</v>
      </c>
      <c r="M528" s="27">
        <f t="shared" si="118"/>
        <v>1</v>
      </c>
      <c r="N528" s="27">
        <f t="shared" si="118"/>
        <v>1</v>
      </c>
      <c r="O528" s="27">
        <f t="shared" si="118"/>
        <v>7</v>
      </c>
      <c r="P528" s="27">
        <f t="shared" si="118"/>
        <v>5</v>
      </c>
      <c r="Q528" s="27">
        <f t="shared" si="118"/>
        <v>1</v>
      </c>
      <c r="R528" s="27">
        <f t="shared" si="118"/>
        <v>1</v>
      </c>
      <c r="S528" s="28">
        <f t="shared" si="116"/>
        <v>163</v>
      </c>
    </row>
    <row r="529" spans="1:19" ht="12">
      <c r="A529" s="71"/>
      <c r="B529" s="11" t="s">
        <v>15</v>
      </c>
      <c r="C529" s="19"/>
      <c r="D529" s="20"/>
      <c r="E529" s="20"/>
      <c r="F529" s="20"/>
      <c r="G529" s="20"/>
      <c r="H529" s="20"/>
      <c r="I529" s="20"/>
      <c r="J529" s="20"/>
      <c r="K529" s="20"/>
      <c r="L529" s="20"/>
      <c r="M529" s="20"/>
      <c r="N529" s="20"/>
      <c r="O529" s="20"/>
      <c r="P529" s="20"/>
      <c r="Q529" s="20"/>
      <c r="R529" s="20"/>
      <c r="S529" s="14">
        <f t="shared" si="116"/>
        <v>0</v>
      </c>
    </row>
    <row r="530" spans="1:19" ht="12">
      <c r="A530" s="71"/>
      <c r="B530" s="11" t="s">
        <v>16</v>
      </c>
      <c r="C530" s="19"/>
      <c r="D530" s="20"/>
      <c r="E530" s="20"/>
      <c r="F530" s="20"/>
      <c r="G530" s="20"/>
      <c r="H530" s="20"/>
      <c r="I530" s="20"/>
      <c r="J530" s="20"/>
      <c r="K530" s="20"/>
      <c r="L530" s="20"/>
      <c r="M530" s="20"/>
      <c r="N530" s="20"/>
      <c r="O530" s="20"/>
      <c r="P530" s="20"/>
      <c r="Q530" s="20"/>
      <c r="R530" s="20"/>
      <c r="S530" s="14">
        <f t="shared" si="116"/>
        <v>0</v>
      </c>
    </row>
    <row r="531" spans="1:19" ht="12">
      <c r="A531" s="71"/>
      <c r="B531" s="15" t="s">
        <v>17</v>
      </c>
      <c r="C531" s="16"/>
      <c r="D531" s="17"/>
      <c r="E531" s="17"/>
      <c r="F531" s="17"/>
      <c r="G531" s="17"/>
      <c r="H531" s="17"/>
      <c r="I531" s="17"/>
      <c r="J531" s="17"/>
      <c r="K531" s="17"/>
      <c r="L531" s="17"/>
      <c r="M531" s="17"/>
      <c r="N531" s="17"/>
      <c r="O531" s="17">
        <v>1</v>
      </c>
      <c r="P531" s="17"/>
      <c r="Q531" s="17">
        <v>1</v>
      </c>
      <c r="R531" s="17">
        <v>1</v>
      </c>
      <c r="S531" s="18">
        <f t="shared" si="116"/>
        <v>3</v>
      </c>
    </row>
    <row r="532" spans="1:19" ht="12">
      <c r="A532" s="71"/>
      <c r="B532" s="15" t="s">
        <v>18</v>
      </c>
      <c r="C532" s="16"/>
      <c r="D532" s="17"/>
      <c r="E532" s="17"/>
      <c r="F532" s="17"/>
      <c r="G532" s="17"/>
      <c r="H532" s="17"/>
      <c r="I532" s="17"/>
      <c r="J532" s="17"/>
      <c r="K532" s="17"/>
      <c r="L532" s="17"/>
      <c r="M532" s="17"/>
      <c r="N532" s="17"/>
      <c r="O532" s="17">
        <v>1</v>
      </c>
      <c r="P532" s="17"/>
      <c r="Q532" s="17">
        <v>1</v>
      </c>
      <c r="R532" s="17">
        <v>1</v>
      </c>
      <c r="S532" s="18">
        <f t="shared" si="116"/>
        <v>3</v>
      </c>
    </row>
    <row r="533" spans="1:19" ht="12">
      <c r="A533" s="71"/>
      <c r="B533" s="11" t="s">
        <v>77</v>
      </c>
      <c r="C533" s="19"/>
      <c r="D533" s="20"/>
      <c r="E533" s="20"/>
      <c r="F533" s="20"/>
      <c r="G533" s="20"/>
      <c r="H533" s="20"/>
      <c r="I533" s="20"/>
      <c r="J533" s="20"/>
      <c r="K533" s="20"/>
      <c r="L533" s="20"/>
      <c r="M533" s="20"/>
      <c r="N533" s="20"/>
      <c r="O533" s="20"/>
      <c r="P533" s="20"/>
      <c r="Q533" s="20"/>
      <c r="R533" s="20"/>
      <c r="S533" s="14">
        <f t="shared" si="116"/>
        <v>0</v>
      </c>
    </row>
    <row r="534" spans="1:19" ht="12">
      <c r="A534" s="71"/>
      <c r="B534" s="11" t="s">
        <v>78</v>
      </c>
      <c r="C534" s="19"/>
      <c r="D534" s="20"/>
      <c r="E534" s="20"/>
      <c r="F534" s="20"/>
      <c r="G534" s="20"/>
      <c r="H534" s="20"/>
      <c r="I534" s="20"/>
      <c r="J534" s="20"/>
      <c r="K534" s="20"/>
      <c r="L534" s="20"/>
      <c r="M534" s="20"/>
      <c r="N534" s="20"/>
      <c r="O534" s="20"/>
      <c r="P534" s="20"/>
      <c r="Q534" s="20"/>
      <c r="R534" s="20"/>
      <c r="S534" s="14">
        <f t="shared" si="116"/>
        <v>0</v>
      </c>
    </row>
    <row r="535" spans="1:19" ht="12">
      <c r="A535" s="71"/>
      <c r="B535" s="21" t="s">
        <v>79</v>
      </c>
      <c r="C535" s="22">
        <f>SUM(C529,C531,C533)</f>
        <v>0</v>
      </c>
      <c r="D535" s="23">
        <f aca="true" t="shared" si="119" ref="D535:R535">SUM(D529,D531,D533)</f>
        <v>0</v>
      </c>
      <c r="E535" s="23">
        <f t="shared" si="119"/>
        <v>0</v>
      </c>
      <c r="F535" s="23">
        <f t="shared" si="119"/>
        <v>0</v>
      </c>
      <c r="G535" s="23">
        <f t="shared" si="119"/>
        <v>0</v>
      </c>
      <c r="H535" s="23">
        <f t="shared" si="119"/>
        <v>0</v>
      </c>
      <c r="I535" s="23">
        <f t="shared" si="119"/>
        <v>0</v>
      </c>
      <c r="J535" s="23">
        <f t="shared" si="119"/>
        <v>0</v>
      </c>
      <c r="K535" s="23">
        <f t="shared" si="119"/>
        <v>0</v>
      </c>
      <c r="L535" s="23">
        <f t="shared" si="119"/>
        <v>0</v>
      </c>
      <c r="M535" s="23">
        <f t="shared" si="119"/>
        <v>0</v>
      </c>
      <c r="N535" s="23">
        <f t="shared" si="119"/>
        <v>0</v>
      </c>
      <c r="O535" s="23">
        <f t="shared" si="119"/>
        <v>1</v>
      </c>
      <c r="P535" s="23">
        <f t="shared" si="119"/>
        <v>0</v>
      </c>
      <c r="Q535" s="23">
        <f t="shared" si="119"/>
        <v>1</v>
      </c>
      <c r="R535" s="23">
        <f t="shared" si="119"/>
        <v>1</v>
      </c>
      <c r="S535" s="24">
        <f t="shared" si="116"/>
        <v>3</v>
      </c>
    </row>
    <row r="536" spans="1:19" ht="12">
      <c r="A536" s="71"/>
      <c r="B536" s="25" t="s">
        <v>193</v>
      </c>
      <c r="C536" s="26">
        <f>SUM(C530,C532,C534)</f>
        <v>0</v>
      </c>
      <c r="D536" s="27">
        <f aca="true" t="shared" si="120" ref="D536:R536">SUM(D530,D532,D534)</f>
        <v>0</v>
      </c>
      <c r="E536" s="27">
        <f t="shared" si="120"/>
        <v>0</v>
      </c>
      <c r="F536" s="27">
        <f t="shared" si="120"/>
        <v>0</v>
      </c>
      <c r="G536" s="27">
        <f t="shared" si="120"/>
        <v>0</v>
      </c>
      <c r="H536" s="27">
        <f t="shared" si="120"/>
        <v>0</v>
      </c>
      <c r="I536" s="27">
        <f t="shared" si="120"/>
        <v>0</v>
      </c>
      <c r="J536" s="27">
        <f t="shared" si="120"/>
        <v>0</v>
      </c>
      <c r="K536" s="27">
        <f t="shared" si="120"/>
        <v>0</v>
      </c>
      <c r="L536" s="27">
        <f t="shared" si="120"/>
        <v>0</v>
      </c>
      <c r="M536" s="27">
        <f t="shared" si="120"/>
        <v>0</v>
      </c>
      <c r="N536" s="27">
        <f t="shared" si="120"/>
        <v>0</v>
      </c>
      <c r="O536" s="27">
        <f t="shared" si="120"/>
        <v>1</v>
      </c>
      <c r="P536" s="27">
        <f t="shared" si="120"/>
        <v>0</v>
      </c>
      <c r="Q536" s="27">
        <f t="shared" si="120"/>
        <v>1</v>
      </c>
      <c r="R536" s="27">
        <f t="shared" si="120"/>
        <v>1</v>
      </c>
      <c r="S536" s="28">
        <f t="shared" si="116"/>
        <v>3</v>
      </c>
    </row>
    <row r="537" spans="1:19" ht="12">
      <c r="A537" s="71"/>
      <c r="B537" s="21" t="s">
        <v>19</v>
      </c>
      <c r="C537" s="22">
        <f>SUM(C527,C535)</f>
        <v>21</v>
      </c>
      <c r="D537" s="23">
        <f aca="true" t="shared" si="121" ref="D537:R537">SUM(D527,D535)</f>
        <v>48</v>
      </c>
      <c r="E537" s="23">
        <f t="shared" si="121"/>
        <v>36</v>
      </c>
      <c r="F537" s="23">
        <f t="shared" si="121"/>
        <v>8</v>
      </c>
      <c r="G537" s="23">
        <f t="shared" si="121"/>
        <v>3</v>
      </c>
      <c r="H537" s="23">
        <f t="shared" si="121"/>
        <v>8</v>
      </c>
      <c r="I537" s="23">
        <f t="shared" si="121"/>
        <v>7</v>
      </c>
      <c r="J537" s="23">
        <f t="shared" si="121"/>
        <v>8</v>
      </c>
      <c r="K537" s="23">
        <f t="shared" si="121"/>
        <v>1</v>
      </c>
      <c r="L537" s="23">
        <f t="shared" si="121"/>
        <v>3</v>
      </c>
      <c r="M537" s="23">
        <f t="shared" si="121"/>
        <v>1</v>
      </c>
      <c r="N537" s="23">
        <f t="shared" si="121"/>
        <v>1</v>
      </c>
      <c r="O537" s="23">
        <f t="shared" si="121"/>
        <v>6</v>
      </c>
      <c r="P537" s="23">
        <f t="shared" si="121"/>
        <v>5</v>
      </c>
      <c r="Q537" s="23">
        <f t="shared" si="121"/>
        <v>2</v>
      </c>
      <c r="R537" s="23">
        <f t="shared" si="121"/>
        <v>2</v>
      </c>
      <c r="S537" s="24">
        <f t="shared" si="116"/>
        <v>160</v>
      </c>
    </row>
    <row r="538" spans="1:19" ht="12">
      <c r="A538" s="72"/>
      <c r="B538" s="25" t="s">
        <v>20</v>
      </c>
      <c r="C538" s="26">
        <f>SUM(C528,C536)</f>
        <v>21</v>
      </c>
      <c r="D538" s="27">
        <f aca="true" t="shared" si="122" ref="D538:R538">SUM(D528,D536)</f>
        <v>48</v>
      </c>
      <c r="E538" s="27">
        <f t="shared" si="122"/>
        <v>38</v>
      </c>
      <c r="F538" s="27">
        <f t="shared" si="122"/>
        <v>8</v>
      </c>
      <c r="G538" s="27">
        <f t="shared" si="122"/>
        <v>3</v>
      </c>
      <c r="H538" s="27">
        <f t="shared" si="122"/>
        <v>9</v>
      </c>
      <c r="I538" s="27">
        <f t="shared" si="122"/>
        <v>8</v>
      </c>
      <c r="J538" s="27">
        <f t="shared" si="122"/>
        <v>8</v>
      </c>
      <c r="K538" s="27">
        <f t="shared" si="122"/>
        <v>1</v>
      </c>
      <c r="L538" s="27">
        <f t="shared" si="122"/>
        <v>3</v>
      </c>
      <c r="M538" s="27">
        <f t="shared" si="122"/>
        <v>1</v>
      </c>
      <c r="N538" s="27">
        <f t="shared" si="122"/>
        <v>1</v>
      </c>
      <c r="O538" s="27">
        <f t="shared" si="122"/>
        <v>8</v>
      </c>
      <c r="P538" s="27">
        <f t="shared" si="122"/>
        <v>5</v>
      </c>
      <c r="Q538" s="27">
        <f t="shared" si="122"/>
        <v>2</v>
      </c>
      <c r="R538" s="27">
        <f t="shared" si="122"/>
        <v>2</v>
      </c>
      <c r="S538" s="28">
        <f t="shared" si="116"/>
        <v>166</v>
      </c>
    </row>
  </sheetData>
  <sheetProtection/>
  <mergeCells count="22">
    <mergeCell ref="A315:A342"/>
    <mergeCell ref="A259:A286"/>
    <mergeCell ref="A511:A538"/>
    <mergeCell ref="A427:A454"/>
    <mergeCell ref="A455:A482"/>
    <mergeCell ref="A399:A426"/>
    <mergeCell ref="A483:A510"/>
    <mergeCell ref="A343:A370"/>
    <mergeCell ref="A371:A398"/>
    <mergeCell ref="A119:A146"/>
    <mergeCell ref="A175:A202"/>
    <mergeCell ref="A147:A174"/>
    <mergeCell ref="A287:A314"/>
    <mergeCell ref="A203:A230"/>
    <mergeCell ref="A231:A258"/>
    <mergeCell ref="A1:S1"/>
    <mergeCell ref="A4:A6"/>
    <mergeCell ref="A7:A34"/>
    <mergeCell ref="A91:A118"/>
    <mergeCell ref="A35:A62"/>
    <mergeCell ref="A63:A90"/>
    <mergeCell ref="A2:S2"/>
  </mergeCells>
  <printOptions horizontalCentered="1" verticalCentered="1"/>
  <pageMargins left="0.25" right="0.25" top="0.25" bottom="0.25" header="0" footer="0"/>
  <pageSetup horizontalDpi="600" verticalDpi="600" orientation="landscape" r:id="rId1"/>
  <rowBreaks count="18" manualBreakCount="18">
    <brk id="34" max="255" man="1"/>
    <brk id="62" max="255" man="1"/>
    <brk id="90" max="255" man="1"/>
    <brk id="118" max="255" man="1"/>
    <brk id="146" max="255" man="1"/>
    <brk id="174" max="255" man="1"/>
    <brk id="202" max="255" man="1"/>
    <brk id="230" max="255" man="1"/>
    <brk id="258" max="255" man="1"/>
    <brk id="286" max="255" man="1"/>
    <brk id="314" max="255" man="1"/>
    <brk id="342" max="255" man="1"/>
    <brk id="370" max="255" man="1"/>
    <brk id="398" max="255" man="1"/>
    <brk id="426" max="255" man="1"/>
    <brk id="454" max="255" man="1"/>
    <brk id="482" max="255" man="1"/>
    <brk id="510" max="255" man="1"/>
  </rowBreaks>
</worksheet>
</file>

<file path=xl/worksheets/sheet4.xml><?xml version="1.0" encoding="utf-8"?>
<worksheet xmlns="http://schemas.openxmlformats.org/spreadsheetml/2006/main" xmlns:r="http://schemas.openxmlformats.org/officeDocument/2006/relationships">
  <sheetPr transitionEvaluation="1"/>
  <dimension ref="A1:S538"/>
  <sheetViews>
    <sheetView showGridLines="0" zoomScalePageLayoutView="0" workbookViewId="0" topLeftCell="A1">
      <pane ySplit="6" topLeftCell="A7" activePane="bottomLeft" state="frozen"/>
      <selection pane="topLeft" activeCell="A7" sqref="A7:A34"/>
      <selection pane="bottomLeft" activeCell="A1" sqref="A1:S1"/>
    </sheetView>
  </sheetViews>
  <sheetFormatPr defaultColWidth="9.75390625" defaultRowHeight="12.75"/>
  <cols>
    <col min="1" max="1" width="3.125" style="1" bestFit="1" customWidth="1"/>
    <col min="2" max="2" width="25.625" style="1" bestFit="1" customWidth="1"/>
    <col min="3" max="18" width="5.625" style="1" customWidth="1"/>
    <col min="19" max="19" width="6.00390625" style="1" customWidth="1"/>
    <col min="20" max="16384" width="9.75390625" style="1" customWidth="1"/>
  </cols>
  <sheetData>
    <row r="1" spans="1:19" ht="14.25">
      <c r="A1" s="73" t="s">
        <v>210</v>
      </c>
      <c r="B1" s="73"/>
      <c r="C1" s="73"/>
      <c r="D1" s="73"/>
      <c r="E1" s="73"/>
      <c r="F1" s="73"/>
      <c r="G1" s="73"/>
      <c r="H1" s="73"/>
      <c r="I1" s="73"/>
      <c r="J1" s="73"/>
      <c r="K1" s="73"/>
      <c r="L1" s="73"/>
      <c r="M1" s="73"/>
      <c r="N1" s="73"/>
      <c r="O1" s="73"/>
      <c r="P1" s="73"/>
      <c r="Q1" s="73"/>
      <c r="R1" s="73"/>
      <c r="S1" s="73"/>
    </row>
    <row r="2" spans="1:19" ht="14.25">
      <c r="A2" s="73" t="s">
        <v>181</v>
      </c>
      <c r="B2" s="73"/>
      <c r="C2" s="73"/>
      <c r="D2" s="73"/>
      <c r="E2" s="73"/>
      <c r="F2" s="73"/>
      <c r="G2" s="73"/>
      <c r="H2" s="73"/>
      <c r="I2" s="73"/>
      <c r="J2" s="73"/>
      <c r="K2" s="73"/>
      <c r="L2" s="73"/>
      <c r="M2" s="73"/>
      <c r="N2" s="73"/>
      <c r="O2" s="73"/>
      <c r="P2" s="73"/>
      <c r="Q2" s="73"/>
      <c r="R2" s="73"/>
      <c r="S2" s="73"/>
    </row>
    <row r="4" spans="1:19" ht="12">
      <c r="A4" s="75"/>
      <c r="B4" s="2" t="s">
        <v>70</v>
      </c>
      <c r="C4" s="3" t="s">
        <v>21</v>
      </c>
      <c r="D4" s="4" t="s">
        <v>22</v>
      </c>
      <c r="E4" s="4" t="s">
        <v>23</v>
      </c>
      <c r="F4" s="4" t="s">
        <v>24</v>
      </c>
      <c r="G4" s="4" t="s">
        <v>25</v>
      </c>
      <c r="H4" s="4" t="s">
        <v>26</v>
      </c>
      <c r="I4" s="4" t="s">
        <v>27</v>
      </c>
      <c r="J4" s="4" t="s">
        <v>28</v>
      </c>
      <c r="K4" s="4" t="s">
        <v>29</v>
      </c>
      <c r="L4" s="4" t="s">
        <v>30</v>
      </c>
      <c r="M4" s="4" t="s">
        <v>31</v>
      </c>
      <c r="N4" s="4" t="s">
        <v>32</v>
      </c>
      <c r="O4" s="4" t="s">
        <v>33</v>
      </c>
      <c r="P4" s="4" t="s">
        <v>34</v>
      </c>
      <c r="Q4" s="4" t="s">
        <v>35</v>
      </c>
      <c r="R4" s="4" t="s">
        <v>36</v>
      </c>
      <c r="S4" s="2" t="s">
        <v>2</v>
      </c>
    </row>
    <row r="5" spans="1:19" ht="12">
      <c r="A5" s="75"/>
      <c r="B5" s="5"/>
      <c r="C5" s="6" t="s">
        <v>37</v>
      </c>
      <c r="D5" s="7" t="s">
        <v>37</v>
      </c>
      <c r="E5" s="7" t="s">
        <v>37</v>
      </c>
      <c r="F5" s="7" t="s">
        <v>37</v>
      </c>
      <c r="G5" s="7" t="s">
        <v>37</v>
      </c>
      <c r="H5" s="7" t="s">
        <v>37</v>
      </c>
      <c r="I5" s="7" t="s">
        <v>37</v>
      </c>
      <c r="J5" s="7" t="s">
        <v>37</v>
      </c>
      <c r="K5" s="7" t="s">
        <v>37</v>
      </c>
      <c r="L5" s="7" t="s">
        <v>37</v>
      </c>
      <c r="M5" s="7" t="s">
        <v>37</v>
      </c>
      <c r="N5" s="7" t="s">
        <v>37</v>
      </c>
      <c r="O5" s="7" t="s">
        <v>37</v>
      </c>
      <c r="P5" s="7" t="s">
        <v>37</v>
      </c>
      <c r="Q5" s="7" t="s">
        <v>37</v>
      </c>
      <c r="R5" s="7" t="s">
        <v>37</v>
      </c>
      <c r="S5" s="5"/>
    </row>
    <row r="6" spans="1:19" ht="12">
      <c r="A6" s="76"/>
      <c r="B6" s="8"/>
      <c r="C6" s="9" t="s">
        <v>22</v>
      </c>
      <c r="D6" s="10" t="s">
        <v>23</v>
      </c>
      <c r="E6" s="10" t="s">
        <v>24</v>
      </c>
      <c r="F6" s="10" t="s">
        <v>25</v>
      </c>
      <c r="G6" s="10" t="s">
        <v>26</v>
      </c>
      <c r="H6" s="10" t="s">
        <v>27</v>
      </c>
      <c r="I6" s="10" t="s">
        <v>28</v>
      </c>
      <c r="J6" s="10" t="s">
        <v>29</v>
      </c>
      <c r="K6" s="10" t="s">
        <v>30</v>
      </c>
      <c r="L6" s="10" t="s">
        <v>31</v>
      </c>
      <c r="M6" s="10" t="s">
        <v>32</v>
      </c>
      <c r="N6" s="10" t="s">
        <v>33</v>
      </c>
      <c r="O6" s="10" t="s">
        <v>34</v>
      </c>
      <c r="P6" s="10" t="s">
        <v>35</v>
      </c>
      <c r="Q6" s="10" t="s">
        <v>36</v>
      </c>
      <c r="R6" s="10" t="s">
        <v>38</v>
      </c>
      <c r="S6" s="8"/>
    </row>
    <row r="7" spans="1:19" ht="12">
      <c r="A7" s="70" t="s">
        <v>107</v>
      </c>
      <c r="B7" s="11" t="s">
        <v>5</v>
      </c>
      <c r="C7" s="12"/>
      <c r="D7" s="13">
        <v>8</v>
      </c>
      <c r="E7" s="13">
        <v>4</v>
      </c>
      <c r="F7" s="13">
        <v>20</v>
      </c>
      <c r="G7" s="13">
        <v>23</v>
      </c>
      <c r="H7" s="13">
        <v>29</v>
      </c>
      <c r="I7" s="13">
        <v>25</v>
      </c>
      <c r="J7" s="13">
        <v>37</v>
      </c>
      <c r="K7" s="13">
        <v>56</v>
      </c>
      <c r="L7" s="13">
        <v>45</v>
      </c>
      <c r="M7" s="13">
        <v>82</v>
      </c>
      <c r="N7" s="13">
        <v>70</v>
      </c>
      <c r="O7" s="13">
        <v>49</v>
      </c>
      <c r="P7" s="13">
        <v>29</v>
      </c>
      <c r="Q7" s="13">
        <v>50</v>
      </c>
      <c r="R7" s="13">
        <v>2</v>
      </c>
      <c r="S7" s="14">
        <f>SUM(C7:R7)</f>
        <v>529</v>
      </c>
    </row>
    <row r="8" spans="1:19" ht="12">
      <c r="A8" s="71"/>
      <c r="B8" s="15" t="s">
        <v>6</v>
      </c>
      <c r="C8" s="16"/>
      <c r="D8" s="17"/>
      <c r="E8" s="17"/>
      <c r="F8" s="17">
        <v>5</v>
      </c>
      <c r="G8" s="17">
        <v>2</v>
      </c>
      <c r="H8" s="17">
        <v>4</v>
      </c>
      <c r="I8" s="17">
        <v>6</v>
      </c>
      <c r="J8" s="17">
        <v>5</v>
      </c>
      <c r="K8" s="17">
        <v>10</v>
      </c>
      <c r="L8" s="17">
        <v>14</v>
      </c>
      <c r="M8" s="17">
        <v>15</v>
      </c>
      <c r="N8" s="17">
        <v>11</v>
      </c>
      <c r="O8" s="17">
        <v>8</v>
      </c>
      <c r="P8" s="17">
        <v>3</v>
      </c>
      <c r="Q8" s="17">
        <v>11</v>
      </c>
      <c r="R8" s="17">
        <v>3</v>
      </c>
      <c r="S8" s="18">
        <f aca="true" t="shared" si="0" ref="S8:S71">SUM(C8:R8)</f>
        <v>97</v>
      </c>
    </row>
    <row r="9" spans="1:19" ht="12">
      <c r="A9" s="71"/>
      <c r="B9" s="15" t="s">
        <v>7</v>
      </c>
      <c r="C9" s="16"/>
      <c r="D9" s="17"/>
      <c r="E9" s="17"/>
      <c r="F9" s="17">
        <v>5</v>
      </c>
      <c r="G9" s="17">
        <v>2</v>
      </c>
      <c r="H9" s="17">
        <v>4</v>
      </c>
      <c r="I9" s="17">
        <v>6</v>
      </c>
      <c r="J9" s="17">
        <v>5</v>
      </c>
      <c r="K9" s="17">
        <v>10</v>
      </c>
      <c r="L9" s="17">
        <v>14</v>
      </c>
      <c r="M9" s="17">
        <v>15</v>
      </c>
      <c r="N9" s="17">
        <v>11</v>
      </c>
      <c r="O9" s="17">
        <v>8</v>
      </c>
      <c r="P9" s="17">
        <v>3</v>
      </c>
      <c r="Q9" s="17">
        <v>11</v>
      </c>
      <c r="R9" s="17">
        <v>3</v>
      </c>
      <c r="S9" s="18">
        <f t="shared" si="0"/>
        <v>97</v>
      </c>
    </row>
    <row r="10" spans="1:19" ht="12">
      <c r="A10" s="71"/>
      <c r="B10" s="11" t="s">
        <v>72</v>
      </c>
      <c r="C10" s="19"/>
      <c r="D10" s="20"/>
      <c r="E10" s="20"/>
      <c r="F10" s="20"/>
      <c r="G10" s="20"/>
      <c r="H10" s="20"/>
      <c r="I10" s="20"/>
      <c r="J10" s="20"/>
      <c r="K10" s="20"/>
      <c r="L10" s="20"/>
      <c r="M10" s="20"/>
      <c r="N10" s="20"/>
      <c r="O10" s="20"/>
      <c r="P10" s="20"/>
      <c r="Q10" s="20"/>
      <c r="R10" s="20"/>
      <c r="S10" s="14">
        <f t="shared" si="0"/>
        <v>0</v>
      </c>
    </row>
    <row r="11" spans="1:19" ht="12">
      <c r="A11" s="71"/>
      <c r="B11" s="11" t="s">
        <v>73</v>
      </c>
      <c r="C11" s="19"/>
      <c r="D11" s="20"/>
      <c r="E11" s="20"/>
      <c r="F11" s="20"/>
      <c r="G11" s="20"/>
      <c r="H11" s="20"/>
      <c r="I11" s="20"/>
      <c r="J11" s="20"/>
      <c r="K11" s="20"/>
      <c r="L11" s="20"/>
      <c r="M11" s="20"/>
      <c r="N11" s="20"/>
      <c r="O11" s="20"/>
      <c r="P11" s="20"/>
      <c r="Q11" s="20"/>
      <c r="R11" s="20"/>
      <c r="S11" s="14">
        <f t="shared" si="0"/>
        <v>0</v>
      </c>
    </row>
    <row r="12" spans="1:19" ht="12">
      <c r="A12" s="71"/>
      <c r="B12" s="15" t="s">
        <v>87</v>
      </c>
      <c r="C12" s="16"/>
      <c r="D12" s="17"/>
      <c r="E12" s="17"/>
      <c r="F12" s="17"/>
      <c r="G12" s="17"/>
      <c r="H12" s="17"/>
      <c r="I12" s="17"/>
      <c r="J12" s="17"/>
      <c r="K12" s="17"/>
      <c r="L12" s="17"/>
      <c r="M12" s="17"/>
      <c r="N12" s="17"/>
      <c r="O12" s="17"/>
      <c r="P12" s="17"/>
      <c r="Q12" s="17"/>
      <c r="R12" s="17"/>
      <c r="S12" s="18">
        <f t="shared" si="0"/>
        <v>0</v>
      </c>
    </row>
    <row r="13" spans="1:19" ht="12">
      <c r="A13" s="71"/>
      <c r="B13" s="15" t="s">
        <v>88</v>
      </c>
      <c r="C13" s="16"/>
      <c r="D13" s="17"/>
      <c r="E13" s="17"/>
      <c r="F13" s="17"/>
      <c r="G13" s="17"/>
      <c r="H13" s="17"/>
      <c r="I13" s="17"/>
      <c r="J13" s="17"/>
      <c r="K13" s="17"/>
      <c r="L13" s="17"/>
      <c r="M13" s="17"/>
      <c r="N13" s="17"/>
      <c r="O13" s="17"/>
      <c r="P13" s="17"/>
      <c r="Q13" s="17"/>
      <c r="R13" s="17"/>
      <c r="S13" s="18">
        <f t="shared" si="0"/>
        <v>0</v>
      </c>
    </row>
    <row r="14" spans="1:19" ht="12">
      <c r="A14" s="71"/>
      <c r="B14" s="15" t="s">
        <v>89</v>
      </c>
      <c r="C14" s="16"/>
      <c r="D14" s="17"/>
      <c r="E14" s="17"/>
      <c r="F14" s="17"/>
      <c r="G14" s="17"/>
      <c r="H14" s="17"/>
      <c r="I14" s="17"/>
      <c r="J14" s="17"/>
      <c r="K14" s="17"/>
      <c r="L14" s="17"/>
      <c r="M14" s="17"/>
      <c r="N14" s="17"/>
      <c r="O14" s="17"/>
      <c r="P14" s="17"/>
      <c r="Q14" s="17"/>
      <c r="R14" s="17"/>
      <c r="S14" s="18">
        <f t="shared" si="0"/>
        <v>0</v>
      </c>
    </row>
    <row r="15" spans="1:19" ht="12">
      <c r="A15" s="71"/>
      <c r="B15" s="15" t="s">
        <v>8</v>
      </c>
      <c r="C15" s="16"/>
      <c r="D15" s="17"/>
      <c r="E15" s="17"/>
      <c r="F15" s="17"/>
      <c r="G15" s="17"/>
      <c r="H15" s="17"/>
      <c r="I15" s="17"/>
      <c r="J15" s="17"/>
      <c r="K15" s="17"/>
      <c r="L15" s="17"/>
      <c r="M15" s="17"/>
      <c r="N15" s="17"/>
      <c r="O15" s="17"/>
      <c r="P15" s="17"/>
      <c r="Q15" s="17"/>
      <c r="R15" s="17"/>
      <c r="S15" s="18">
        <f t="shared" si="0"/>
        <v>0</v>
      </c>
    </row>
    <row r="16" spans="1:19" ht="12">
      <c r="A16" s="71"/>
      <c r="B16" s="15" t="s">
        <v>9</v>
      </c>
      <c r="C16" s="16"/>
      <c r="D16" s="17"/>
      <c r="E16" s="17"/>
      <c r="F16" s="17"/>
      <c r="G16" s="17"/>
      <c r="H16" s="17"/>
      <c r="I16" s="17"/>
      <c r="J16" s="17"/>
      <c r="K16" s="17"/>
      <c r="L16" s="17"/>
      <c r="M16" s="17"/>
      <c r="N16" s="17"/>
      <c r="O16" s="17"/>
      <c r="P16" s="17"/>
      <c r="Q16" s="17"/>
      <c r="R16" s="17"/>
      <c r="S16" s="18">
        <f t="shared" si="0"/>
        <v>0</v>
      </c>
    </row>
    <row r="17" spans="1:19" ht="12">
      <c r="A17" s="71"/>
      <c r="B17" s="11" t="s">
        <v>10</v>
      </c>
      <c r="C17" s="19"/>
      <c r="D17" s="20"/>
      <c r="E17" s="20"/>
      <c r="F17" s="20"/>
      <c r="G17" s="20"/>
      <c r="H17" s="20"/>
      <c r="I17" s="20"/>
      <c r="J17" s="20"/>
      <c r="K17" s="20"/>
      <c r="L17" s="20"/>
      <c r="M17" s="20"/>
      <c r="N17" s="20"/>
      <c r="O17" s="20"/>
      <c r="P17" s="20"/>
      <c r="Q17" s="20"/>
      <c r="R17" s="20"/>
      <c r="S17" s="14">
        <f t="shared" si="0"/>
        <v>0</v>
      </c>
    </row>
    <row r="18" spans="1:19" ht="12">
      <c r="A18" s="71"/>
      <c r="B18" s="11" t="s">
        <v>11</v>
      </c>
      <c r="C18" s="19"/>
      <c r="D18" s="20"/>
      <c r="E18" s="20"/>
      <c r="F18" s="20"/>
      <c r="G18" s="20"/>
      <c r="H18" s="20"/>
      <c r="I18" s="20"/>
      <c r="J18" s="20"/>
      <c r="K18" s="20"/>
      <c r="L18" s="20"/>
      <c r="M18" s="20"/>
      <c r="N18" s="20"/>
      <c r="O18" s="20"/>
      <c r="P18" s="20"/>
      <c r="Q18" s="20"/>
      <c r="R18" s="20"/>
      <c r="S18" s="14">
        <f t="shared" si="0"/>
        <v>0</v>
      </c>
    </row>
    <row r="19" spans="1:19" ht="12">
      <c r="A19" s="71"/>
      <c r="B19" s="15" t="s">
        <v>74</v>
      </c>
      <c r="C19" s="16"/>
      <c r="D19" s="17"/>
      <c r="E19" s="17"/>
      <c r="F19" s="17"/>
      <c r="G19" s="17"/>
      <c r="H19" s="17"/>
      <c r="I19" s="17"/>
      <c r="J19" s="17"/>
      <c r="K19" s="17"/>
      <c r="L19" s="17"/>
      <c r="M19" s="17"/>
      <c r="N19" s="17"/>
      <c r="O19" s="17"/>
      <c r="P19" s="17"/>
      <c r="Q19" s="17"/>
      <c r="R19" s="17"/>
      <c r="S19" s="18">
        <f t="shared" si="0"/>
        <v>0</v>
      </c>
    </row>
    <row r="20" spans="1:19" ht="12">
      <c r="A20" s="71"/>
      <c r="B20" s="15" t="s">
        <v>75</v>
      </c>
      <c r="C20" s="16"/>
      <c r="D20" s="17"/>
      <c r="E20" s="17"/>
      <c r="F20" s="17"/>
      <c r="G20" s="17"/>
      <c r="H20" s="17"/>
      <c r="I20" s="17"/>
      <c r="J20" s="17"/>
      <c r="K20" s="17"/>
      <c r="L20" s="17"/>
      <c r="M20" s="17"/>
      <c r="N20" s="17"/>
      <c r="O20" s="17"/>
      <c r="P20" s="17"/>
      <c r="Q20" s="17"/>
      <c r="R20" s="17"/>
      <c r="S20" s="18">
        <f t="shared" si="0"/>
        <v>0</v>
      </c>
    </row>
    <row r="21" spans="1:19" ht="12">
      <c r="A21" s="71"/>
      <c r="B21" s="11" t="s">
        <v>12</v>
      </c>
      <c r="C21" s="19"/>
      <c r="D21" s="20"/>
      <c r="E21" s="20"/>
      <c r="F21" s="20"/>
      <c r="G21" s="20"/>
      <c r="H21" s="20"/>
      <c r="I21" s="20"/>
      <c r="J21" s="20"/>
      <c r="K21" s="20"/>
      <c r="L21" s="20"/>
      <c r="M21" s="20"/>
      <c r="N21" s="20"/>
      <c r="O21" s="20"/>
      <c r="P21" s="20"/>
      <c r="Q21" s="20"/>
      <c r="R21" s="20"/>
      <c r="S21" s="14">
        <f t="shared" si="0"/>
        <v>0</v>
      </c>
    </row>
    <row r="22" spans="1:19" ht="12">
      <c r="A22" s="71"/>
      <c r="B22" s="11" t="s">
        <v>13</v>
      </c>
      <c r="C22" s="19"/>
      <c r="D22" s="20"/>
      <c r="E22" s="20"/>
      <c r="F22" s="20"/>
      <c r="G22" s="20"/>
      <c r="H22" s="20"/>
      <c r="I22" s="20"/>
      <c r="J22" s="20"/>
      <c r="K22" s="20"/>
      <c r="L22" s="20"/>
      <c r="M22" s="20"/>
      <c r="N22" s="20"/>
      <c r="O22" s="20"/>
      <c r="P22" s="20">
        <v>1</v>
      </c>
      <c r="Q22" s="20"/>
      <c r="R22" s="20"/>
      <c r="S22" s="14">
        <f t="shared" si="0"/>
        <v>1</v>
      </c>
    </row>
    <row r="23" spans="1:19" ht="12">
      <c r="A23" s="71"/>
      <c r="B23" s="21" t="s">
        <v>14</v>
      </c>
      <c r="C23" s="22">
        <f>SUM(C8,C10,C15,C17,C19,C21)</f>
        <v>0</v>
      </c>
      <c r="D23" s="23">
        <f aca="true" t="shared" si="1" ref="D23:R23">SUM(D8,D10,D15,D17,D19,D21)</f>
        <v>0</v>
      </c>
      <c r="E23" s="23">
        <f t="shared" si="1"/>
        <v>0</v>
      </c>
      <c r="F23" s="23">
        <f t="shared" si="1"/>
        <v>5</v>
      </c>
      <c r="G23" s="23">
        <f t="shared" si="1"/>
        <v>2</v>
      </c>
      <c r="H23" s="23">
        <f t="shared" si="1"/>
        <v>4</v>
      </c>
      <c r="I23" s="23">
        <f t="shared" si="1"/>
        <v>6</v>
      </c>
      <c r="J23" s="23">
        <f t="shared" si="1"/>
        <v>5</v>
      </c>
      <c r="K23" s="23">
        <f t="shared" si="1"/>
        <v>10</v>
      </c>
      <c r="L23" s="23">
        <f t="shared" si="1"/>
        <v>14</v>
      </c>
      <c r="M23" s="23">
        <f t="shared" si="1"/>
        <v>15</v>
      </c>
      <c r="N23" s="23">
        <f t="shared" si="1"/>
        <v>11</v>
      </c>
      <c r="O23" s="23">
        <f t="shared" si="1"/>
        <v>8</v>
      </c>
      <c r="P23" s="23">
        <f t="shared" si="1"/>
        <v>3</v>
      </c>
      <c r="Q23" s="23">
        <f t="shared" si="1"/>
        <v>11</v>
      </c>
      <c r="R23" s="23">
        <f t="shared" si="1"/>
        <v>3</v>
      </c>
      <c r="S23" s="24">
        <f t="shared" si="0"/>
        <v>97</v>
      </c>
    </row>
    <row r="24" spans="1:19" ht="12">
      <c r="A24" s="71"/>
      <c r="B24" s="25" t="s">
        <v>192</v>
      </c>
      <c r="C24" s="26">
        <f>SUM(C7,C9,C11,C16,C18,C20,C22)</f>
        <v>0</v>
      </c>
      <c r="D24" s="27">
        <f aca="true" t="shared" si="2" ref="D24:R24">SUM(D7,D9,D11,D16,D18,D20,D22)</f>
        <v>8</v>
      </c>
      <c r="E24" s="27">
        <f t="shared" si="2"/>
        <v>4</v>
      </c>
      <c r="F24" s="27">
        <f t="shared" si="2"/>
        <v>25</v>
      </c>
      <c r="G24" s="27">
        <f t="shared" si="2"/>
        <v>25</v>
      </c>
      <c r="H24" s="27">
        <f t="shared" si="2"/>
        <v>33</v>
      </c>
      <c r="I24" s="27">
        <f t="shared" si="2"/>
        <v>31</v>
      </c>
      <c r="J24" s="27">
        <f t="shared" si="2"/>
        <v>42</v>
      </c>
      <c r="K24" s="27">
        <f t="shared" si="2"/>
        <v>66</v>
      </c>
      <c r="L24" s="27">
        <f t="shared" si="2"/>
        <v>59</v>
      </c>
      <c r="M24" s="27">
        <f t="shared" si="2"/>
        <v>97</v>
      </c>
      <c r="N24" s="27">
        <f t="shared" si="2"/>
        <v>81</v>
      </c>
      <c r="O24" s="27">
        <f t="shared" si="2"/>
        <v>57</v>
      </c>
      <c r="P24" s="27">
        <f t="shared" si="2"/>
        <v>33</v>
      </c>
      <c r="Q24" s="27">
        <f t="shared" si="2"/>
        <v>61</v>
      </c>
      <c r="R24" s="27">
        <f t="shared" si="2"/>
        <v>5</v>
      </c>
      <c r="S24" s="28">
        <f t="shared" si="0"/>
        <v>627</v>
      </c>
    </row>
    <row r="25" spans="1:19" ht="12">
      <c r="A25" s="71"/>
      <c r="B25" s="11" t="s">
        <v>15</v>
      </c>
      <c r="C25" s="19"/>
      <c r="D25" s="20"/>
      <c r="E25" s="20"/>
      <c r="F25" s="20"/>
      <c r="G25" s="20"/>
      <c r="H25" s="20"/>
      <c r="I25" s="20"/>
      <c r="J25" s="20"/>
      <c r="K25" s="20"/>
      <c r="L25" s="20"/>
      <c r="M25" s="20"/>
      <c r="N25" s="20"/>
      <c r="O25" s="20"/>
      <c r="P25" s="20"/>
      <c r="Q25" s="20"/>
      <c r="R25" s="20"/>
      <c r="S25" s="14">
        <f t="shared" si="0"/>
        <v>0</v>
      </c>
    </row>
    <row r="26" spans="1:19" ht="12">
      <c r="A26" s="71"/>
      <c r="B26" s="11" t="s">
        <v>16</v>
      </c>
      <c r="C26" s="19"/>
      <c r="D26" s="20"/>
      <c r="E26" s="20"/>
      <c r="F26" s="20"/>
      <c r="G26" s="20"/>
      <c r="H26" s="20"/>
      <c r="I26" s="20"/>
      <c r="J26" s="20"/>
      <c r="K26" s="20"/>
      <c r="L26" s="20"/>
      <c r="M26" s="20"/>
      <c r="N26" s="20"/>
      <c r="O26" s="20"/>
      <c r="P26" s="20"/>
      <c r="Q26" s="20"/>
      <c r="R26" s="20"/>
      <c r="S26" s="14">
        <f t="shared" si="0"/>
        <v>0</v>
      </c>
    </row>
    <row r="27" spans="1:19" s="20" customFormat="1" ht="12">
      <c r="A27" s="71"/>
      <c r="B27" s="15" t="s">
        <v>17</v>
      </c>
      <c r="C27" s="16"/>
      <c r="D27" s="17"/>
      <c r="E27" s="17"/>
      <c r="F27" s="17"/>
      <c r="G27" s="17"/>
      <c r="H27" s="17"/>
      <c r="I27" s="17"/>
      <c r="J27" s="17"/>
      <c r="K27" s="17"/>
      <c r="L27" s="17"/>
      <c r="M27" s="17"/>
      <c r="N27" s="17"/>
      <c r="O27" s="17"/>
      <c r="P27" s="17"/>
      <c r="Q27" s="17"/>
      <c r="R27" s="17"/>
      <c r="S27" s="18">
        <f t="shared" si="0"/>
        <v>0</v>
      </c>
    </row>
    <row r="28" spans="1:19" s="20" customFormat="1" ht="12">
      <c r="A28" s="71"/>
      <c r="B28" s="15" t="s">
        <v>18</v>
      </c>
      <c r="C28" s="16"/>
      <c r="D28" s="17"/>
      <c r="E28" s="17"/>
      <c r="F28" s="17"/>
      <c r="G28" s="17"/>
      <c r="H28" s="17"/>
      <c r="I28" s="17"/>
      <c r="J28" s="17"/>
      <c r="K28" s="17"/>
      <c r="L28" s="17"/>
      <c r="M28" s="17"/>
      <c r="N28" s="17"/>
      <c r="O28" s="17"/>
      <c r="P28" s="17"/>
      <c r="Q28" s="17"/>
      <c r="R28" s="17"/>
      <c r="S28" s="18">
        <f t="shared" si="0"/>
        <v>0</v>
      </c>
    </row>
    <row r="29" spans="1:19" s="20" customFormat="1" ht="12">
      <c r="A29" s="71"/>
      <c r="B29" s="11" t="s">
        <v>77</v>
      </c>
      <c r="C29" s="19"/>
      <c r="S29" s="14">
        <f t="shared" si="0"/>
        <v>0</v>
      </c>
    </row>
    <row r="30" spans="1:19" s="20" customFormat="1" ht="12">
      <c r="A30" s="71"/>
      <c r="B30" s="11" t="s">
        <v>78</v>
      </c>
      <c r="C30" s="19"/>
      <c r="S30" s="14">
        <f t="shared" si="0"/>
        <v>0</v>
      </c>
    </row>
    <row r="31" spans="1:19" s="20" customFormat="1" ht="12">
      <c r="A31" s="71"/>
      <c r="B31" s="21" t="s">
        <v>79</v>
      </c>
      <c r="C31" s="22">
        <f>SUM(C25,C27,C29)</f>
        <v>0</v>
      </c>
      <c r="D31" s="23">
        <f aca="true" t="shared" si="3" ref="D31:R31">SUM(D25,D27,D29)</f>
        <v>0</v>
      </c>
      <c r="E31" s="23">
        <f t="shared" si="3"/>
        <v>0</v>
      </c>
      <c r="F31" s="23">
        <f t="shared" si="3"/>
        <v>0</v>
      </c>
      <c r="G31" s="23">
        <f t="shared" si="3"/>
        <v>0</v>
      </c>
      <c r="H31" s="23">
        <f t="shared" si="3"/>
        <v>0</v>
      </c>
      <c r="I31" s="23">
        <f t="shared" si="3"/>
        <v>0</v>
      </c>
      <c r="J31" s="23">
        <f t="shared" si="3"/>
        <v>0</v>
      </c>
      <c r="K31" s="23">
        <f t="shared" si="3"/>
        <v>0</v>
      </c>
      <c r="L31" s="23">
        <f t="shared" si="3"/>
        <v>0</v>
      </c>
      <c r="M31" s="23">
        <f t="shared" si="3"/>
        <v>0</v>
      </c>
      <c r="N31" s="23">
        <f t="shared" si="3"/>
        <v>0</v>
      </c>
      <c r="O31" s="23">
        <f t="shared" si="3"/>
        <v>0</v>
      </c>
      <c r="P31" s="23">
        <f t="shared" si="3"/>
        <v>0</v>
      </c>
      <c r="Q31" s="23">
        <f t="shared" si="3"/>
        <v>0</v>
      </c>
      <c r="R31" s="23">
        <f t="shared" si="3"/>
        <v>0</v>
      </c>
      <c r="S31" s="24">
        <f t="shared" si="0"/>
        <v>0</v>
      </c>
    </row>
    <row r="32" spans="1:19" s="20" customFormat="1" ht="12">
      <c r="A32" s="71"/>
      <c r="B32" s="25" t="s">
        <v>193</v>
      </c>
      <c r="C32" s="26">
        <f>SUM(C26,C28,C30)</f>
        <v>0</v>
      </c>
      <c r="D32" s="27">
        <f aca="true" t="shared" si="4" ref="D32:R32">SUM(D26,D28,D30)</f>
        <v>0</v>
      </c>
      <c r="E32" s="27">
        <f t="shared" si="4"/>
        <v>0</v>
      </c>
      <c r="F32" s="27">
        <f t="shared" si="4"/>
        <v>0</v>
      </c>
      <c r="G32" s="27">
        <f t="shared" si="4"/>
        <v>0</v>
      </c>
      <c r="H32" s="27">
        <f t="shared" si="4"/>
        <v>0</v>
      </c>
      <c r="I32" s="27">
        <f t="shared" si="4"/>
        <v>0</v>
      </c>
      <c r="J32" s="27">
        <f t="shared" si="4"/>
        <v>0</v>
      </c>
      <c r="K32" s="27">
        <f t="shared" si="4"/>
        <v>0</v>
      </c>
      <c r="L32" s="27">
        <f t="shared" si="4"/>
        <v>0</v>
      </c>
      <c r="M32" s="27">
        <f t="shared" si="4"/>
        <v>0</v>
      </c>
      <c r="N32" s="27">
        <f t="shared" si="4"/>
        <v>0</v>
      </c>
      <c r="O32" s="27">
        <f t="shared" si="4"/>
        <v>0</v>
      </c>
      <c r="P32" s="27">
        <f t="shared" si="4"/>
        <v>0</v>
      </c>
      <c r="Q32" s="27">
        <f t="shared" si="4"/>
        <v>0</v>
      </c>
      <c r="R32" s="27">
        <f t="shared" si="4"/>
        <v>0</v>
      </c>
      <c r="S32" s="28">
        <f t="shared" si="0"/>
        <v>0</v>
      </c>
    </row>
    <row r="33" spans="1:19" ht="12">
      <c r="A33" s="71"/>
      <c r="B33" s="21" t="s">
        <v>19</v>
      </c>
      <c r="C33" s="22">
        <f>SUM(C23,C31)</f>
        <v>0</v>
      </c>
      <c r="D33" s="23">
        <f aca="true" t="shared" si="5" ref="D33:R33">SUM(D23,D31)</f>
        <v>0</v>
      </c>
      <c r="E33" s="23">
        <f t="shared" si="5"/>
        <v>0</v>
      </c>
      <c r="F33" s="23">
        <f t="shared" si="5"/>
        <v>5</v>
      </c>
      <c r="G33" s="23">
        <f t="shared" si="5"/>
        <v>2</v>
      </c>
      <c r="H33" s="23">
        <f t="shared" si="5"/>
        <v>4</v>
      </c>
      <c r="I33" s="23">
        <f t="shared" si="5"/>
        <v>6</v>
      </c>
      <c r="J33" s="23">
        <f t="shared" si="5"/>
        <v>5</v>
      </c>
      <c r="K33" s="23">
        <f t="shared" si="5"/>
        <v>10</v>
      </c>
      <c r="L33" s="23">
        <f t="shared" si="5"/>
        <v>14</v>
      </c>
      <c r="M33" s="23">
        <f t="shared" si="5"/>
        <v>15</v>
      </c>
      <c r="N33" s="23">
        <f t="shared" si="5"/>
        <v>11</v>
      </c>
      <c r="O33" s="23">
        <f t="shared" si="5"/>
        <v>8</v>
      </c>
      <c r="P33" s="23">
        <f t="shared" si="5"/>
        <v>3</v>
      </c>
      <c r="Q33" s="23">
        <f t="shared" si="5"/>
        <v>11</v>
      </c>
      <c r="R33" s="23">
        <f t="shared" si="5"/>
        <v>3</v>
      </c>
      <c r="S33" s="24">
        <f t="shared" si="0"/>
        <v>97</v>
      </c>
    </row>
    <row r="34" spans="1:19" ht="12">
      <c r="A34" s="72"/>
      <c r="B34" s="25" t="s">
        <v>20</v>
      </c>
      <c r="C34" s="26">
        <f>SUM(C24,C32)</f>
        <v>0</v>
      </c>
      <c r="D34" s="27">
        <f aca="true" t="shared" si="6" ref="D34:R34">SUM(D24,D32)</f>
        <v>8</v>
      </c>
      <c r="E34" s="27">
        <f t="shared" si="6"/>
        <v>4</v>
      </c>
      <c r="F34" s="27">
        <f t="shared" si="6"/>
        <v>25</v>
      </c>
      <c r="G34" s="27">
        <f t="shared" si="6"/>
        <v>25</v>
      </c>
      <c r="H34" s="27">
        <f t="shared" si="6"/>
        <v>33</v>
      </c>
      <c r="I34" s="27">
        <f t="shared" si="6"/>
        <v>31</v>
      </c>
      <c r="J34" s="27">
        <f t="shared" si="6"/>
        <v>42</v>
      </c>
      <c r="K34" s="27">
        <f t="shared" si="6"/>
        <v>66</v>
      </c>
      <c r="L34" s="27">
        <f t="shared" si="6"/>
        <v>59</v>
      </c>
      <c r="M34" s="27">
        <f t="shared" si="6"/>
        <v>97</v>
      </c>
      <c r="N34" s="27">
        <f t="shared" si="6"/>
        <v>81</v>
      </c>
      <c r="O34" s="27">
        <f t="shared" si="6"/>
        <v>57</v>
      </c>
      <c r="P34" s="27">
        <f t="shared" si="6"/>
        <v>33</v>
      </c>
      <c r="Q34" s="27">
        <f t="shared" si="6"/>
        <v>61</v>
      </c>
      <c r="R34" s="27">
        <f t="shared" si="6"/>
        <v>5</v>
      </c>
      <c r="S34" s="28">
        <f t="shared" si="0"/>
        <v>627</v>
      </c>
    </row>
    <row r="35" spans="1:19" ht="12">
      <c r="A35" s="70" t="s">
        <v>108</v>
      </c>
      <c r="B35" s="11" t="s">
        <v>5</v>
      </c>
      <c r="C35" s="12">
        <v>1</v>
      </c>
      <c r="D35" s="13">
        <v>1</v>
      </c>
      <c r="E35" s="13">
        <v>6</v>
      </c>
      <c r="F35" s="13">
        <v>9</v>
      </c>
      <c r="G35" s="13">
        <v>5</v>
      </c>
      <c r="H35" s="13">
        <v>4</v>
      </c>
      <c r="I35" s="13">
        <v>1</v>
      </c>
      <c r="J35" s="13">
        <v>7</v>
      </c>
      <c r="K35" s="13">
        <v>5</v>
      </c>
      <c r="L35" s="13">
        <v>7</v>
      </c>
      <c r="M35" s="13">
        <v>11</v>
      </c>
      <c r="N35" s="13">
        <v>14</v>
      </c>
      <c r="O35" s="13">
        <v>2</v>
      </c>
      <c r="P35" s="13">
        <v>4</v>
      </c>
      <c r="Q35" s="13">
        <v>1</v>
      </c>
      <c r="R35" s="13"/>
      <c r="S35" s="14">
        <f t="shared" si="0"/>
        <v>78</v>
      </c>
    </row>
    <row r="36" spans="1:19" ht="12">
      <c r="A36" s="71"/>
      <c r="B36" s="15" t="s">
        <v>6</v>
      </c>
      <c r="C36" s="16"/>
      <c r="D36" s="17">
        <v>2</v>
      </c>
      <c r="E36" s="17"/>
      <c r="F36" s="17">
        <v>2</v>
      </c>
      <c r="G36" s="17">
        <v>2</v>
      </c>
      <c r="H36" s="17"/>
      <c r="I36" s="17"/>
      <c r="J36" s="17"/>
      <c r="K36" s="17">
        <v>1</v>
      </c>
      <c r="L36" s="17"/>
      <c r="M36" s="17"/>
      <c r="N36" s="17">
        <v>1</v>
      </c>
      <c r="O36" s="17"/>
      <c r="P36" s="17"/>
      <c r="Q36" s="17"/>
      <c r="R36" s="17"/>
      <c r="S36" s="18">
        <f t="shared" si="0"/>
        <v>8</v>
      </c>
    </row>
    <row r="37" spans="1:19" ht="12">
      <c r="A37" s="71"/>
      <c r="B37" s="15" t="s">
        <v>7</v>
      </c>
      <c r="C37" s="16"/>
      <c r="D37" s="17">
        <v>2</v>
      </c>
      <c r="E37" s="17"/>
      <c r="F37" s="17">
        <v>2</v>
      </c>
      <c r="G37" s="17">
        <v>2</v>
      </c>
      <c r="H37" s="17"/>
      <c r="I37" s="17"/>
      <c r="J37" s="17"/>
      <c r="K37" s="17">
        <v>1</v>
      </c>
      <c r="L37" s="17"/>
      <c r="M37" s="17"/>
      <c r="N37" s="17">
        <v>1</v>
      </c>
      <c r="O37" s="17"/>
      <c r="P37" s="17"/>
      <c r="Q37" s="17"/>
      <c r="R37" s="17"/>
      <c r="S37" s="18">
        <f t="shared" si="0"/>
        <v>8</v>
      </c>
    </row>
    <row r="38" spans="1:19" ht="12">
      <c r="A38" s="71"/>
      <c r="B38" s="11" t="s">
        <v>72</v>
      </c>
      <c r="C38" s="19"/>
      <c r="D38" s="20"/>
      <c r="E38" s="20"/>
      <c r="F38" s="20"/>
      <c r="G38" s="20">
        <v>2</v>
      </c>
      <c r="H38" s="20"/>
      <c r="I38" s="20"/>
      <c r="J38" s="20"/>
      <c r="K38" s="20"/>
      <c r="L38" s="20"/>
      <c r="M38" s="20"/>
      <c r="N38" s="20"/>
      <c r="O38" s="20"/>
      <c r="P38" s="20"/>
      <c r="Q38" s="20">
        <v>1</v>
      </c>
      <c r="R38" s="20"/>
      <c r="S38" s="14">
        <f t="shared" si="0"/>
        <v>3</v>
      </c>
    </row>
    <row r="39" spans="1:19" ht="12">
      <c r="A39" s="71"/>
      <c r="B39" s="11" t="s">
        <v>73</v>
      </c>
      <c r="C39" s="19"/>
      <c r="D39" s="20"/>
      <c r="E39" s="20"/>
      <c r="F39" s="20"/>
      <c r="G39" s="20">
        <v>2</v>
      </c>
      <c r="H39" s="20"/>
      <c r="I39" s="20"/>
      <c r="J39" s="20"/>
      <c r="K39" s="20"/>
      <c r="L39" s="20"/>
      <c r="M39" s="20"/>
      <c r="N39" s="20"/>
      <c r="O39" s="20"/>
      <c r="P39" s="20"/>
      <c r="Q39" s="20">
        <v>1</v>
      </c>
      <c r="R39" s="20"/>
      <c r="S39" s="14">
        <f t="shared" si="0"/>
        <v>3</v>
      </c>
    </row>
    <row r="40" spans="1:19" ht="12">
      <c r="A40" s="71"/>
      <c r="B40" s="15" t="s">
        <v>87</v>
      </c>
      <c r="C40" s="16">
        <v>6</v>
      </c>
      <c r="D40" s="17">
        <v>19</v>
      </c>
      <c r="E40" s="17">
        <v>46</v>
      </c>
      <c r="F40" s="17">
        <v>42</v>
      </c>
      <c r="G40" s="17">
        <v>44</v>
      </c>
      <c r="H40" s="17">
        <v>50</v>
      </c>
      <c r="I40" s="17">
        <v>48</v>
      </c>
      <c r="J40" s="17">
        <v>50</v>
      </c>
      <c r="K40" s="17">
        <v>26</v>
      </c>
      <c r="L40" s="17">
        <v>52</v>
      </c>
      <c r="M40" s="17">
        <v>111</v>
      </c>
      <c r="N40" s="17">
        <v>96</v>
      </c>
      <c r="O40" s="17">
        <v>68</v>
      </c>
      <c r="P40" s="17">
        <v>44</v>
      </c>
      <c r="Q40" s="17">
        <v>49</v>
      </c>
      <c r="R40" s="17">
        <v>31</v>
      </c>
      <c r="S40" s="18">
        <f t="shared" si="0"/>
        <v>782</v>
      </c>
    </row>
    <row r="41" spans="1:19" ht="12">
      <c r="A41" s="71"/>
      <c r="B41" s="15" t="s">
        <v>88</v>
      </c>
      <c r="C41" s="16"/>
      <c r="D41" s="17">
        <v>1</v>
      </c>
      <c r="E41" s="17"/>
      <c r="F41" s="17">
        <v>3</v>
      </c>
      <c r="G41" s="17">
        <v>5</v>
      </c>
      <c r="H41" s="17">
        <v>8</v>
      </c>
      <c r="I41" s="17">
        <v>6</v>
      </c>
      <c r="J41" s="17">
        <v>1</v>
      </c>
      <c r="K41" s="17">
        <v>21</v>
      </c>
      <c r="L41" s="17">
        <v>8</v>
      </c>
      <c r="M41" s="17">
        <v>4</v>
      </c>
      <c r="N41" s="17">
        <v>19</v>
      </c>
      <c r="O41" s="17">
        <v>15</v>
      </c>
      <c r="P41" s="17">
        <v>19</v>
      </c>
      <c r="Q41" s="17">
        <v>8</v>
      </c>
      <c r="R41" s="17">
        <v>4</v>
      </c>
      <c r="S41" s="18">
        <f t="shared" si="0"/>
        <v>122</v>
      </c>
    </row>
    <row r="42" spans="1:19" ht="12">
      <c r="A42" s="71"/>
      <c r="B42" s="15" t="s">
        <v>89</v>
      </c>
      <c r="C42" s="16"/>
      <c r="D42" s="17">
        <v>2</v>
      </c>
      <c r="E42" s="17"/>
      <c r="F42" s="17">
        <v>6</v>
      </c>
      <c r="G42" s="17">
        <v>12</v>
      </c>
      <c r="H42" s="17">
        <v>16</v>
      </c>
      <c r="I42" s="17">
        <v>12</v>
      </c>
      <c r="J42" s="17">
        <v>4</v>
      </c>
      <c r="K42" s="17">
        <v>44</v>
      </c>
      <c r="L42" s="17">
        <v>16</v>
      </c>
      <c r="M42" s="17">
        <v>8</v>
      </c>
      <c r="N42" s="17">
        <v>38</v>
      </c>
      <c r="O42" s="17">
        <v>32</v>
      </c>
      <c r="P42" s="17">
        <v>38</v>
      </c>
      <c r="Q42" s="17">
        <v>16</v>
      </c>
      <c r="R42" s="17">
        <v>10</v>
      </c>
      <c r="S42" s="18">
        <f t="shared" si="0"/>
        <v>254</v>
      </c>
    </row>
    <row r="43" spans="1:19" ht="12">
      <c r="A43" s="71"/>
      <c r="B43" s="15" t="s">
        <v>8</v>
      </c>
      <c r="C43" s="16">
        <v>6</v>
      </c>
      <c r="D43" s="17">
        <v>20</v>
      </c>
      <c r="E43" s="17">
        <v>46</v>
      </c>
      <c r="F43" s="17">
        <v>45</v>
      </c>
      <c r="G43" s="17">
        <v>49</v>
      </c>
      <c r="H43" s="17">
        <v>58</v>
      </c>
      <c r="I43" s="17">
        <v>54</v>
      </c>
      <c r="J43" s="17">
        <v>51</v>
      </c>
      <c r="K43" s="17">
        <v>47</v>
      </c>
      <c r="L43" s="17">
        <v>60</v>
      </c>
      <c r="M43" s="17">
        <v>115</v>
      </c>
      <c r="N43" s="17">
        <v>115</v>
      </c>
      <c r="O43" s="17">
        <v>83</v>
      </c>
      <c r="P43" s="17">
        <v>63</v>
      </c>
      <c r="Q43" s="17">
        <v>57</v>
      </c>
      <c r="R43" s="17">
        <v>35</v>
      </c>
      <c r="S43" s="18">
        <f t="shared" si="0"/>
        <v>904</v>
      </c>
    </row>
    <row r="44" spans="1:19" ht="12">
      <c r="A44" s="71"/>
      <c r="B44" s="15" t="s">
        <v>9</v>
      </c>
      <c r="C44" s="16">
        <v>6</v>
      </c>
      <c r="D44" s="17">
        <v>21</v>
      </c>
      <c r="E44" s="17">
        <v>46</v>
      </c>
      <c r="F44" s="17">
        <v>48</v>
      </c>
      <c r="G44" s="17">
        <v>56</v>
      </c>
      <c r="H44" s="17">
        <v>66</v>
      </c>
      <c r="I44" s="17">
        <v>60</v>
      </c>
      <c r="J44" s="17">
        <v>54</v>
      </c>
      <c r="K44" s="17">
        <v>70</v>
      </c>
      <c r="L44" s="17">
        <v>68</v>
      </c>
      <c r="M44" s="17">
        <v>119</v>
      </c>
      <c r="N44" s="17">
        <v>134</v>
      </c>
      <c r="O44" s="17">
        <v>100</v>
      </c>
      <c r="P44" s="17">
        <v>82</v>
      </c>
      <c r="Q44" s="17">
        <v>65</v>
      </c>
      <c r="R44" s="17">
        <v>41</v>
      </c>
      <c r="S44" s="18">
        <f t="shared" si="0"/>
        <v>1036</v>
      </c>
    </row>
    <row r="45" spans="1:19" ht="12">
      <c r="A45" s="71"/>
      <c r="B45" s="11" t="s">
        <v>10</v>
      </c>
      <c r="C45" s="19"/>
      <c r="D45" s="20"/>
      <c r="E45" s="20"/>
      <c r="F45" s="20"/>
      <c r="G45" s="20"/>
      <c r="H45" s="20"/>
      <c r="I45" s="20"/>
      <c r="J45" s="20"/>
      <c r="K45" s="20"/>
      <c r="L45" s="20"/>
      <c r="M45" s="20"/>
      <c r="N45" s="20"/>
      <c r="O45" s="20"/>
      <c r="P45" s="20"/>
      <c r="Q45" s="20"/>
      <c r="R45" s="20"/>
      <c r="S45" s="14">
        <f t="shared" si="0"/>
        <v>0</v>
      </c>
    </row>
    <row r="46" spans="1:19" ht="12">
      <c r="A46" s="71"/>
      <c r="B46" s="11" t="s">
        <v>11</v>
      </c>
      <c r="C46" s="19"/>
      <c r="D46" s="20"/>
      <c r="E46" s="20"/>
      <c r="F46" s="20"/>
      <c r="G46" s="20"/>
      <c r="H46" s="20"/>
      <c r="I46" s="20"/>
      <c r="J46" s="20"/>
      <c r="K46" s="20"/>
      <c r="L46" s="20"/>
      <c r="M46" s="20"/>
      <c r="N46" s="20"/>
      <c r="O46" s="20"/>
      <c r="P46" s="20"/>
      <c r="Q46" s="20"/>
      <c r="R46" s="20"/>
      <c r="S46" s="14">
        <f t="shared" si="0"/>
        <v>0</v>
      </c>
    </row>
    <row r="47" spans="1:19" ht="12">
      <c r="A47" s="71"/>
      <c r="B47" s="15" t="s">
        <v>74</v>
      </c>
      <c r="C47" s="16"/>
      <c r="D47" s="17"/>
      <c r="E47" s="17"/>
      <c r="F47" s="17"/>
      <c r="G47" s="17"/>
      <c r="H47" s="17"/>
      <c r="I47" s="17"/>
      <c r="J47" s="17"/>
      <c r="K47" s="17"/>
      <c r="L47" s="17"/>
      <c r="M47" s="17"/>
      <c r="N47" s="17"/>
      <c r="O47" s="17"/>
      <c r="P47" s="17"/>
      <c r="Q47" s="17"/>
      <c r="R47" s="17"/>
      <c r="S47" s="18">
        <f t="shared" si="0"/>
        <v>0</v>
      </c>
    </row>
    <row r="48" spans="1:19" ht="12">
      <c r="A48" s="71"/>
      <c r="B48" s="15" t="s">
        <v>75</v>
      </c>
      <c r="C48" s="16"/>
      <c r="D48" s="17"/>
      <c r="E48" s="17"/>
      <c r="F48" s="17"/>
      <c r="G48" s="17"/>
      <c r="H48" s="17"/>
      <c r="I48" s="17"/>
      <c r="J48" s="17"/>
      <c r="K48" s="17"/>
      <c r="L48" s="17"/>
      <c r="M48" s="17"/>
      <c r="N48" s="17"/>
      <c r="O48" s="17"/>
      <c r="P48" s="17"/>
      <c r="Q48" s="17"/>
      <c r="R48" s="17"/>
      <c r="S48" s="18">
        <f t="shared" si="0"/>
        <v>0</v>
      </c>
    </row>
    <row r="49" spans="1:19" ht="12">
      <c r="A49" s="71"/>
      <c r="B49" s="11" t="s">
        <v>12</v>
      </c>
      <c r="C49" s="19">
        <v>2</v>
      </c>
      <c r="D49" s="20">
        <v>2</v>
      </c>
      <c r="E49" s="20">
        <v>2</v>
      </c>
      <c r="F49" s="20">
        <v>2</v>
      </c>
      <c r="G49" s="20">
        <v>2</v>
      </c>
      <c r="H49" s="20">
        <v>2</v>
      </c>
      <c r="I49" s="20">
        <v>1</v>
      </c>
      <c r="J49" s="20">
        <v>2</v>
      </c>
      <c r="K49" s="20">
        <v>2</v>
      </c>
      <c r="L49" s="20">
        <v>3</v>
      </c>
      <c r="M49" s="20">
        <v>2</v>
      </c>
      <c r="N49" s="20">
        <v>2</v>
      </c>
      <c r="O49" s="20">
        <v>2</v>
      </c>
      <c r="P49" s="20">
        <v>2</v>
      </c>
      <c r="Q49" s="20">
        <v>1</v>
      </c>
      <c r="R49" s="20">
        <v>1</v>
      </c>
      <c r="S49" s="14">
        <f t="shared" si="0"/>
        <v>30</v>
      </c>
    </row>
    <row r="50" spans="1:19" ht="12">
      <c r="A50" s="71"/>
      <c r="B50" s="11" t="s">
        <v>13</v>
      </c>
      <c r="C50" s="19">
        <v>29</v>
      </c>
      <c r="D50" s="20">
        <v>22</v>
      </c>
      <c r="E50" s="20">
        <v>19</v>
      </c>
      <c r="F50" s="20">
        <v>18</v>
      </c>
      <c r="G50" s="20">
        <v>11</v>
      </c>
      <c r="H50" s="20">
        <v>9</v>
      </c>
      <c r="I50" s="20">
        <v>6</v>
      </c>
      <c r="J50" s="20">
        <v>8</v>
      </c>
      <c r="K50" s="20">
        <v>10</v>
      </c>
      <c r="L50" s="20">
        <v>11</v>
      </c>
      <c r="M50" s="20">
        <v>16</v>
      </c>
      <c r="N50" s="20">
        <v>4</v>
      </c>
      <c r="O50" s="20">
        <v>7</v>
      </c>
      <c r="P50" s="20">
        <v>3</v>
      </c>
      <c r="Q50" s="20">
        <v>2</v>
      </c>
      <c r="R50" s="20"/>
      <c r="S50" s="14">
        <f t="shared" si="0"/>
        <v>175</v>
      </c>
    </row>
    <row r="51" spans="1:19" ht="12">
      <c r="A51" s="71"/>
      <c r="B51" s="21" t="s">
        <v>14</v>
      </c>
      <c r="C51" s="22">
        <f>SUM(C36,C38,C43,C45,C47,C49)</f>
        <v>8</v>
      </c>
      <c r="D51" s="23">
        <f aca="true" t="shared" si="7" ref="D51:R51">SUM(D36,D38,D43,D45,D47,D49)</f>
        <v>24</v>
      </c>
      <c r="E51" s="23">
        <f t="shared" si="7"/>
        <v>48</v>
      </c>
      <c r="F51" s="23">
        <f t="shared" si="7"/>
        <v>49</v>
      </c>
      <c r="G51" s="23">
        <f t="shared" si="7"/>
        <v>55</v>
      </c>
      <c r="H51" s="23">
        <f t="shared" si="7"/>
        <v>60</v>
      </c>
      <c r="I51" s="23">
        <f t="shared" si="7"/>
        <v>55</v>
      </c>
      <c r="J51" s="23">
        <f t="shared" si="7"/>
        <v>53</v>
      </c>
      <c r="K51" s="23">
        <f t="shared" si="7"/>
        <v>50</v>
      </c>
      <c r="L51" s="23">
        <f t="shared" si="7"/>
        <v>63</v>
      </c>
      <c r="M51" s="23">
        <f t="shared" si="7"/>
        <v>117</v>
      </c>
      <c r="N51" s="23">
        <f t="shared" si="7"/>
        <v>118</v>
      </c>
      <c r="O51" s="23">
        <f t="shared" si="7"/>
        <v>85</v>
      </c>
      <c r="P51" s="23">
        <f t="shared" si="7"/>
        <v>65</v>
      </c>
      <c r="Q51" s="23">
        <f t="shared" si="7"/>
        <v>59</v>
      </c>
      <c r="R51" s="23">
        <f t="shared" si="7"/>
        <v>36</v>
      </c>
      <c r="S51" s="24">
        <f t="shared" si="0"/>
        <v>945</v>
      </c>
    </row>
    <row r="52" spans="1:19" ht="12">
      <c r="A52" s="71"/>
      <c r="B52" s="25" t="s">
        <v>192</v>
      </c>
      <c r="C52" s="26">
        <f>SUM(C35,C37,C39,C44,C46,C48,C50)</f>
        <v>36</v>
      </c>
      <c r="D52" s="27">
        <f aca="true" t="shared" si="8" ref="D52:R52">SUM(D35,D37,D39,D44,D46,D48,D50)</f>
        <v>46</v>
      </c>
      <c r="E52" s="27">
        <f t="shared" si="8"/>
        <v>71</v>
      </c>
      <c r="F52" s="27">
        <f t="shared" si="8"/>
        <v>77</v>
      </c>
      <c r="G52" s="27">
        <f t="shared" si="8"/>
        <v>76</v>
      </c>
      <c r="H52" s="27">
        <f t="shared" si="8"/>
        <v>79</v>
      </c>
      <c r="I52" s="27">
        <f t="shared" si="8"/>
        <v>67</v>
      </c>
      <c r="J52" s="27">
        <f t="shared" si="8"/>
        <v>69</v>
      </c>
      <c r="K52" s="27">
        <f t="shared" si="8"/>
        <v>86</v>
      </c>
      <c r="L52" s="27">
        <f t="shared" si="8"/>
        <v>86</v>
      </c>
      <c r="M52" s="27">
        <f t="shared" si="8"/>
        <v>146</v>
      </c>
      <c r="N52" s="27">
        <f t="shared" si="8"/>
        <v>153</v>
      </c>
      <c r="O52" s="27">
        <f t="shared" si="8"/>
        <v>109</v>
      </c>
      <c r="P52" s="27">
        <f t="shared" si="8"/>
        <v>89</v>
      </c>
      <c r="Q52" s="27">
        <f t="shared" si="8"/>
        <v>69</v>
      </c>
      <c r="R52" s="27">
        <f t="shared" si="8"/>
        <v>41</v>
      </c>
      <c r="S52" s="28">
        <f t="shared" si="0"/>
        <v>1300</v>
      </c>
    </row>
    <row r="53" spans="1:19" ht="12">
      <c r="A53" s="71"/>
      <c r="B53" s="11" t="s">
        <v>15</v>
      </c>
      <c r="C53" s="19"/>
      <c r="D53" s="20"/>
      <c r="E53" s="20">
        <v>1</v>
      </c>
      <c r="F53" s="20">
        <v>2</v>
      </c>
      <c r="G53" s="20">
        <v>1</v>
      </c>
      <c r="H53" s="20">
        <v>1</v>
      </c>
      <c r="I53" s="20"/>
      <c r="J53" s="20"/>
      <c r="K53" s="20"/>
      <c r="L53" s="20"/>
      <c r="M53" s="20"/>
      <c r="N53" s="20"/>
      <c r="O53" s="20"/>
      <c r="P53" s="20"/>
      <c r="Q53" s="20"/>
      <c r="R53" s="20">
        <v>1</v>
      </c>
      <c r="S53" s="14">
        <f t="shared" si="0"/>
        <v>6</v>
      </c>
    </row>
    <row r="54" spans="1:19" ht="12">
      <c r="A54" s="71"/>
      <c r="B54" s="11" t="s">
        <v>16</v>
      </c>
      <c r="C54" s="19"/>
      <c r="D54" s="20"/>
      <c r="E54" s="20">
        <v>1</v>
      </c>
      <c r="F54" s="20">
        <v>2</v>
      </c>
      <c r="G54" s="20">
        <v>1</v>
      </c>
      <c r="H54" s="20">
        <v>1</v>
      </c>
      <c r="I54" s="20"/>
      <c r="J54" s="20"/>
      <c r="K54" s="20"/>
      <c r="L54" s="20"/>
      <c r="M54" s="20"/>
      <c r="N54" s="20"/>
      <c r="O54" s="20"/>
      <c r="P54" s="20"/>
      <c r="Q54" s="20"/>
      <c r="R54" s="20">
        <v>1</v>
      </c>
      <c r="S54" s="14">
        <f t="shared" si="0"/>
        <v>6</v>
      </c>
    </row>
    <row r="55" spans="1:19" ht="12">
      <c r="A55" s="71"/>
      <c r="B55" s="15" t="s">
        <v>17</v>
      </c>
      <c r="C55" s="16">
        <v>3</v>
      </c>
      <c r="D55" s="17">
        <v>4</v>
      </c>
      <c r="E55" s="17">
        <v>10</v>
      </c>
      <c r="F55" s="17">
        <v>6</v>
      </c>
      <c r="G55" s="17">
        <v>5</v>
      </c>
      <c r="H55" s="17">
        <v>4</v>
      </c>
      <c r="I55" s="17">
        <v>8</v>
      </c>
      <c r="J55" s="17">
        <v>9</v>
      </c>
      <c r="K55" s="17">
        <v>7</v>
      </c>
      <c r="L55" s="17">
        <v>2</v>
      </c>
      <c r="M55" s="17"/>
      <c r="N55" s="17">
        <v>2</v>
      </c>
      <c r="O55" s="17">
        <v>1</v>
      </c>
      <c r="P55" s="17">
        <v>1</v>
      </c>
      <c r="Q55" s="17">
        <v>1</v>
      </c>
      <c r="R55" s="17"/>
      <c r="S55" s="18">
        <f t="shared" si="0"/>
        <v>63</v>
      </c>
    </row>
    <row r="56" spans="1:19" ht="12">
      <c r="A56" s="71"/>
      <c r="B56" s="15" t="s">
        <v>18</v>
      </c>
      <c r="C56" s="16">
        <v>3</v>
      </c>
      <c r="D56" s="17">
        <v>4</v>
      </c>
      <c r="E56" s="17">
        <v>10</v>
      </c>
      <c r="F56" s="17">
        <v>9</v>
      </c>
      <c r="G56" s="17">
        <v>5</v>
      </c>
      <c r="H56" s="17">
        <v>5</v>
      </c>
      <c r="I56" s="17">
        <v>8</v>
      </c>
      <c r="J56" s="17">
        <v>10</v>
      </c>
      <c r="K56" s="17">
        <v>7</v>
      </c>
      <c r="L56" s="17">
        <v>2</v>
      </c>
      <c r="M56" s="17"/>
      <c r="N56" s="17">
        <v>2</v>
      </c>
      <c r="O56" s="17">
        <v>1</v>
      </c>
      <c r="P56" s="17">
        <v>1</v>
      </c>
      <c r="Q56" s="17">
        <v>1</v>
      </c>
      <c r="R56" s="17"/>
      <c r="S56" s="18">
        <f t="shared" si="0"/>
        <v>68</v>
      </c>
    </row>
    <row r="57" spans="1:19" ht="12">
      <c r="A57" s="71"/>
      <c r="B57" s="11" t="s">
        <v>77</v>
      </c>
      <c r="C57" s="19"/>
      <c r="D57" s="20"/>
      <c r="E57" s="20"/>
      <c r="F57" s="20"/>
      <c r="G57" s="20"/>
      <c r="H57" s="20"/>
      <c r="I57" s="20"/>
      <c r="J57" s="20"/>
      <c r="K57" s="20"/>
      <c r="L57" s="20"/>
      <c r="M57" s="20"/>
      <c r="N57" s="20"/>
      <c r="O57" s="20"/>
      <c r="P57" s="20"/>
      <c r="Q57" s="20"/>
      <c r="R57" s="20"/>
      <c r="S57" s="14">
        <f t="shared" si="0"/>
        <v>0</v>
      </c>
    </row>
    <row r="58" spans="1:19" ht="12">
      <c r="A58" s="71"/>
      <c r="B58" s="11" t="s">
        <v>78</v>
      </c>
      <c r="C58" s="19"/>
      <c r="D58" s="20"/>
      <c r="E58" s="20"/>
      <c r="F58" s="20"/>
      <c r="G58" s="20"/>
      <c r="H58" s="20"/>
      <c r="I58" s="20"/>
      <c r="J58" s="20"/>
      <c r="K58" s="20"/>
      <c r="L58" s="20"/>
      <c r="M58" s="20"/>
      <c r="N58" s="20"/>
      <c r="O58" s="20"/>
      <c r="P58" s="20"/>
      <c r="Q58" s="20"/>
      <c r="R58" s="20"/>
      <c r="S58" s="14">
        <f t="shared" si="0"/>
        <v>0</v>
      </c>
    </row>
    <row r="59" spans="1:19" ht="12">
      <c r="A59" s="71"/>
      <c r="B59" s="21" t="s">
        <v>79</v>
      </c>
      <c r="C59" s="22">
        <f>SUM(C53,C55,C57)</f>
        <v>3</v>
      </c>
      <c r="D59" s="23">
        <f aca="true" t="shared" si="9" ref="D59:R59">SUM(D53,D55,D57)</f>
        <v>4</v>
      </c>
      <c r="E59" s="23">
        <f t="shared" si="9"/>
        <v>11</v>
      </c>
      <c r="F59" s="23">
        <f t="shared" si="9"/>
        <v>8</v>
      </c>
      <c r="G59" s="23">
        <f t="shared" si="9"/>
        <v>6</v>
      </c>
      <c r="H59" s="23">
        <f t="shared" si="9"/>
        <v>5</v>
      </c>
      <c r="I59" s="23">
        <f t="shared" si="9"/>
        <v>8</v>
      </c>
      <c r="J59" s="23">
        <f t="shared" si="9"/>
        <v>9</v>
      </c>
      <c r="K59" s="23">
        <f t="shared" si="9"/>
        <v>7</v>
      </c>
      <c r="L59" s="23">
        <f t="shared" si="9"/>
        <v>2</v>
      </c>
      <c r="M59" s="23">
        <f t="shared" si="9"/>
        <v>0</v>
      </c>
      <c r="N59" s="23">
        <f t="shared" si="9"/>
        <v>2</v>
      </c>
      <c r="O59" s="23">
        <f t="shared" si="9"/>
        <v>1</v>
      </c>
      <c r="P59" s="23">
        <f t="shared" si="9"/>
        <v>1</v>
      </c>
      <c r="Q59" s="23">
        <f t="shared" si="9"/>
        <v>1</v>
      </c>
      <c r="R59" s="23">
        <f t="shared" si="9"/>
        <v>1</v>
      </c>
      <c r="S59" s="24">
        <f t="shared" si="0"/>
        <v>69</v>
      </c>
    </row>
    <row r="60" spans="1:19" ht="12">
      <c r="A60" s="71"/>
      <c r="B60" s="25" t="s">
        <v>193</v>
      </c>
      <c r="C60" s="26">
        <f>SUM(C54,C56,C58)</f>
        <v>3</v>
      </c>
      <c r="D60" s="27">
        <f aca="true" t="shared" si="10" ref="D60:R60">SUM(D54,D56,D58)</f>
        <v>4</v>
      </c>
      <c r="E60" s="27">
        <f t="shared" si="10"/>
        <v>11</v>
      </c>
      <c r="F60" s="27">
        <f t="shared" si="10"/>
        <v>11</v>
      </c>
      <c r="G60" s="27">
        <f t="shared" si="10"/>
        <v>6</v>
      </c>
      <c r="H60" s="27">
        <f t="shared" si="10"/>
        <v>6</v>
      </c>
      <c r="I60" s="27">
        <f t="shared" si="10"/>
        <v>8</v>
      </c>
      <c r="J60" s="27">
        <f t="shared" si="10"/>
        <v>10</v>
      </c>
      <c r="K60" s="27">
        <f t="shared" si="10"/>
        <v>7</v>
      </c>
      <c r="L60" s="27">
        <f t="shared" si="10"/>
        <v>2</v>
      </c>
      <c r="M60" s="27">
        <f t="shared" si="10"/>
        <v>0</v>
      </c>
      <c r="N60" s="27">
        <f t="shared" si="10"/>
        <v>2</v>
      </c>
      <c r="O60" s="27">
        <f t="shared" si="10"/>
        <v>1</v>
      </c>
      <c r="P60" s="27">
        <f t="shared" si="10"/>
        <v>1</v>
      </c>
      <c r="Q60" s="27">
        <f t="shared" si="10"/>
        <v>1</v>
      </c>
      <c r="R60" s="27">
        <f t="shared" si="10"/>
        <v>1</v>
      </c>
      <c r="S60" s="28">
        <f t="shared" si="0"/>
        <v>74</v>
      </c>
    </row>
    <row r="61" spans="1:19" ht="12">
      <c r="A61" s="71"/>
      <c r="B61" s="21" t="s">
        <v>19</v>
      </c>
      <c r="C61" s="22">
        <f>SUM(C51,C59)</f>
        <v>11</v>
      </c>
      <c r="D61" s="23">
        <f aca="true" t="shared" si="11" ref="D61:R61">SUM(D51,D59)</f>
        <v>28</v>
      </c>
      <c r="E61" s="23">
        <f t="shared" si="11"/>
        <v>59</v>
      </c>
      <c r="F61" s="23">
        <f t="shared" si="11"/>
        <v>57</v>
      </c>
      <c r="G61" s="23">
        <f t="shared" si="11"/>
        <v>61</v>
      </c>
      <c r="H61" s="23">
        <f t="shared" si="11"/>
        <v>65</v>
      </c>
      <c r="I61" s="23">
        <f t="shared" si="11"/>
        <v>63</v>
      </c>
      <c r="J61" s="23">
        <f t="shared" si="11"/>
        <v>62</v>
      </c>
      <c r="K61" s="23">
        <f t="shared" si="11"/>
        <v>57</v>
      </c>
      <c r="L61" s="23">
        <f t="shared" si="11"/>
        <v>65</v>
      </c>
      <c r="M61" s="23">
        <f t="shared" si="11"/>
        <v>117</v>
      </c>
      <c r="N61" s="23">
        <f t="shared" si="11"/>
        <v>120</v>
      </c>
      <c r="O61" s="23">
        <f t="shared" si="11"/>
        <v>86</v>
      </c>
      <c r="P61" s="23">
        <f t="shared" si="11"/>
        <v>66</v>
      </c>
      <c r="Q61" s="23">
        <f t="shared" si="11"/>
        <v>60</v>
      </c>
      <c r="R61" s="23">
        <f t="shared" si="11"/>
        <v>37</v>
      </c>
      <c r="S61" s="24">
        <f t="shared" si="0"/>
        <v>1014</v>
      </c>
    </row>
    <row r="62" spans="1:19" ht="12">
      <c r="A62" s="72"/>
      <c r="B62" s="25" t="s">
        <v>20</v>
      </c>
      <c r="C62" s="26">
        <f>SUM(C52,C60)</f>
        <v>39</v>
      </c>
      <c r="D62" s="27">
        <f aca="true" t="shared" si="12" ref="D62:R62">SUM(D52,D60)</f>
        <v>50</v>
      </c>
      <c r="E62" s="27">
        <f t="shared" si="12"/>
        <v>82</v>
      </c>
      <c r="F62" s="27">
        <f t="shared" si="12"/>
        <v>88</v>
      </c>
      <c r="G62" s="27">
        <f t="shared" si="12"/>
        <v>82</v>
      </c>
      <c r="H62" s="27">
        <f t="shared" si="12"/>
        <v>85</v>
      </c>
      <c r="I62" s="27">
        <f t="shared" si="12"/>
        <v>75</v>
      </c>
      <c r="J62" s="27">
        <f t="shared" si="12"/>
        <v>79</v>
      </c>
      <c r="K62" s="27">
        <f t="shared" si="12"/>
        <v>93</v>
      </c>
      <c r="L62" s="27">
        <f t="shared" si="12"/>
        <v>88</v>
      </c>
      <c r="M62" s="27">
        <f t="shared" si="12"/>
        <v>146</v>
      </c>
      <c r="N62" s="27">
        <f t="shared" si="12"/>
        <v>155</v>
      </c>
      <c r="O62" s="27">
        <f t="shared" si="12"/>
        <v>110</v>
      </c>
      <c r="P62" s="27">
        <f t="shared" si="12"/>
        <v>90</v>
      </c>
      <c r="Q62" s="27">
        <f t="shared" si="12"/>
        <v>70</v>
      </c>
      <c r="R62" s="27">
        <f t="shared" si="12"/>
        <v>42</v>
      </c>
      <c r="S62" s="28">
        <f t="shared" si="0"/>
        <v>1374</v>
      </c>
    </row>
    <row r="63" spans="1:19" ht="12">
      <c r="A63" s="70" t="s">
        <v>109</v>
      </c>
      <c r="B63" s="11" t="s">
        <v>5</v>
      </c>
      <c r="C63" s="12">
        <v>3</v>
      </c>
      <c r="D63" s="13"/>
      <c r="E63" s="13">
        <v>3</v>
      </c>
      <c r="F63" s="13">
        <v>9</v>
      </c>
      <c r="G63" s="13">
        <v>21</v>
      </c>
      <c r="H63" s="13">
        <v>25</v>
      </c>
      <c r="I63" s="13">
        <v>35</v>
      </c>
      <c r="J63" s="13">
        <v>64</v>
      </c>
      <c r="K63" s="13">
        <v>42</v>
      </c>
      <c r="L63" s="13">
        <v>36</v>
      </c>
      <c r="M63" s="13">
        <v>63</v>
      </c>
      <c r="N63" s="13">
        <v>55</v>
      </c>
      <c r="O63" s="13">
        <v>58</v>
      </c>
      <c r="P63" s="13">
        <v>47</v>
      </c>
      <c r="Q63" s="13">
        <v>33</v>
      </c>
      <c r="R63" s="13">
        <v>22</v>
      </c>
      <c r="S63" s="14">
        <f t="shared" si="0"/>
        <v>516</v>
      </c>
    </row>
    <row r="64" spans="1:19" ht="12">
      <c r="A64" s="71"/>
      <c r="B64" s="15" t="s">
        <v>6</v>
      </c>
      <c r="C64" s="16">
        <v>2</v>
      </c>
      <c r="D64" s="17">
        <v>2</v>
      </c>
      <c r="E64" s="17">
        <v>10</v>
      </c>
      <c r="F64" s="17">
        <v>28</v>
      </c>
      <c r="G64" s="17">
        <v>8</v>
      </c>
      <c r="H64" s="17">
        <v>5</v>
      </c>
      <c r="I64" s="17">
        <v>6</v>
      </c>
      <c r="J64" s="17">
        <v>14</v>
      </c>
      <c r="K64" s="17">
        <v>6</v>
      </c>
      <c r="L64" s="17">
        <v>9</v>
      </c>
      <c r="M64" s="17">
        <v>16</v>
      </c>
      <c r="N64" s="17">
        <v>12</v>
      </c>
      <c r="O64" s="17">
        <v>10</v>
      </c>
      <c r="P64" s="17">
        <v>9</v>
      </c>
      <c r="Q64" s="17">
        <v>5</v>
      </c>
      <c r="R64" s="17">
        <v>5</v>
      </c>
      <c r="S64" s="18">
        <f t="shared" si="0"/>
        <v>147</v>
      </c>
    </row>
    <row r="65" spans="1:19" ht="12">
      <c r="A65" s="71"/>
      <c r="B65" s="15" t="s">
        <v>7</v>
      </c>
      <c r="C65" s="16">
        <v>2</v>
      </c>
      <c r="D65" s="17">
        <v>2</v>
      </c>
      <c r="E65" s="17">
        <v>10</v>
      </c>
      <c r="F65" s="17">
        <v>28</v>
      </c>
      <c r="G65" s="17">
        <v>8</v>
      </c>
      <c r="H65" s="17">
        <v>5</v>
      </c>
      <c r="I65" s="17">
        <v>6</v>
      </c>
      <c r="J65" s="17">
        <v>14</v>
      </c>
      <c r="K65" s="17">
        <v>6</v>
      </c>
      <c r="L65" s="17">
        <v>9</v>
      </c>
      <c r="M65" s="17">
        <v>16</v>
      </c>
      <c r="N65" s="17">
        <v>12</v>
      </c>
      <c r="O65" s="17">
        <v>10</v>
      </c>
      <c r="P65" s="17">
        <v>9</v>
      </c>
      <c r="Q65" s="17">
        <v>5</v>
      </c>
      <c r="R65" s="17">
        <v>5</v>
      </c>
      <c r="S65" s="18">
        <f t="shared" si="0"/>
        <v>147</v>
      </c>
    </row>
    <row r="66" spans="1:19" ht="12">
      <c r="A66" s="71"/>
      <c r="B66" s="11" t="s">
        <v>72</v>
      </c>
      <c r="C66" s="19"/>
      <c r="D66" s="20"/>
      <c r="E66" s="20"/>
      <c r="F66" s="20">
        <v>1</v>
      </c>
      <c r="G66" s="20"/>
      <c r="H66" s="20"/>
      <c r="I66" s="20">
        <v>3</v>
      </c>
      <c r="J66" s="20">
        <v>3</v>
      </c>
      <c r="K66" s="20">
        <v>3</v>
      </c>
      <c r="L66" s="20">
        <v>1</v>
      </c>
      <c r="M66" s="20">
        <v>2</v>
      </c>
      <c r="N66" s="20">
        <v>3</v>
      </c>
      <c r="O66" s="20">
        <v>3</v>
      </c>
      <c r="P66" s="20">
        <v>2</v>
      </c>
      <c r="Q66" s="20"/>
      <c r="R66" s="20"/>
      <c r="S66" s="14">
        <f t="shared" si="0"/>
        <v>21</v>
      </c>
    </row>
    <row r="67" spans="1:19" ht="12">
      <c r="A67" s="71"/>
      <c r="B67" s="11" t="s">
        <v>73</v>
      </c>
      <c r="C67" s="19"/>
      <c r="D67" s="20"/>
      <c r="E67" s="20"/>
      <c r="F67" s="20">
        <v>1</v>
      </c>
      <c r="G67" s="20"/>
      <c r="H67" s="20"/>
      <c r="I67" s="20">
        <v>4</v>
      </c>
      <c r="J67" s="20">
        <v>3</v>
      </c>
      <c r="K67" s="20">
        <v>3</v>
      </c>
      <c r="L67" s="20">
        <v>1</v>
      </c>
      <c r="M67" s="20">
        <v>2</v>
      </c>
      <c r="N67" s="20">
        <v>3</v>
      </c>
      <c r="O67" s="20">
        <v>3</v>
      </c>
      <c r="P67" s="20">
        <v>2</v>
      </c>
      <c r="Q67" s="20"/>
      <c r="R67" s="20"/>
      <c r="S67" s="14">
        <f t="shared" si="0"/>
        <v>22</v>
      </c>
    </row>
    <row r="68" spans="1:19" ht="12">
      <c r="A68" s="71"/>
      <c r="B68" s="15" t="s">
        <v>87</v>
      </c>
      <c r="C68" s="16">
        <v>20</v>
      </c>
      <c r="D68" s="17">
        <v>41</v>
      </c>
      <c r="E68" s="17">
        <v>75</v>
      </c>
      <c r="F68" s="17">
        <v>97</v>
      </c>
      <c r="G68" s="17">
        <v>71</v>
      </c>
      <c r="H68" s="17">
        <v>82</v>
      </c>
      <c r="I68" s="17">
        <v>80</v>
      </c>
      <c r="J68" s="17">
        <v>71</v>
      </c>
      <c r="K68" s="17">
        <v>60</v>
      </c>
      <c r="L68" s="17">
        <v>65</v>
      </c>
      <c r="M68" s="17">
        <v>87</v>
      </c>
      <c r="N68" s="17">
        <v>80</v>
      </c>
      <c r="O68" s="17">
        <v>90</v>
      </c>
      <c r="P68" s="17">
        <v>60</v>
      </c>
      <c r="Q68" s="17">
        <v>50</v>
      </c>
      <c r="R68" s="17">
        <v>45</v>
      </c>
      <c r="S68" s="18">
        <f t="shared" si="0"/>
        <v>1074</v>
      </c>
    </row>
    <row r="69" spans="1:19" ht="12">
      <c r="A69" s="71"/>
      <c r="B69" s="15" t="s">
        <v>88</v>
      </c>
      <c r="C69" s="16">
        <v>1</v>
      </c>
      <c r="D69" s="17">
        <v>1</v>
      </c>
      <c r="E69" s="17">
        <v>9</v>
      </c>
      <c r="F69" s="17">
        <v>14</v>
      </c>
      <c r="G69" s="17">
        <v>14</v>
      </c>
      <c r="H69" s="17">
        <v>8</v>
      </c>
      <c r="I69" s="17">
        <v>22</v>
      </c>
      <c r="J69" s="17">
        <v>22</v>
      </c>
      <c r="K69" s="17">
        <v>21</v>
      </c>
      <c r="L69" s="17">
        <v>34</v>
      </c>
      <c r="M69" s="17">
        <v>25</v>
      </c>
      <c r="N69" s="17">
        <v>43</v>
      </c>
      <c r="O69" s="17">
        <v>31</v>
      </c>
      <c r="P69" s="17">
        <v>33</v>
      </c>
      <c r="Q69" s="17">
        <v>26</v>
      </c>
      <c r="R69" s="17">
        <v>23</v>
      </c>
      <c r="S69" s="18">
        <f t="shared" si="0"/>
        <v>327</v>
      </c>
    </row>
    <row r="70" spans="1:19" ht="12">
      <c r="A70" s="71"/>
      <c r="B70" s="15" t="s">
        <v>89</v>
      </c>
      <c r="C70" s="16">
        <v>2</v>
      </c>
      <c r="D70" s="17">
        <v>2</v>
      </c>
      <c r="E70" s="17">
        <v>18</v>
      </c>
      <c r="F70" s="17">
        <v>29</v>
      </c>
      <c r="G70" s="17">
        <v>31</v>
      </c>
      <c r="H70" s="17">
        <v>19</v>
      </c>
      <c r="I70" s="17">
        <v>48</v>
      </c>
      <c r="J70" s="17">
        <v>45</v>
      </c>
      <c r="K70" s="17">
        <v>51</v>
      </c>
      <c r="L70" s="17">
        <v>72</v>
      </c>
      <c r="M70" s="17">
        <v>55</v>
      </c>
      <c r="N70" s="17">
        <v>93</v>
      </c>
      <c r="O70" s="17">
        <v>67</v>
      </c>
      <c r="P70" s="17">
        <v>73</v>
      </c>
      <c r="Q70" s="17">
        <v>53</v>
      </c>
      <c r="R70" s="17">
        <v>53</v>
      </c>
      <c r="S70" s="18">
        <f t="shared" si="0"/>
        <v>711</v>
      </c>
    </row>
    <row r="71" spans="1:19" ht="12">
      <c r="A71" s="71"/>
      <c r="B71" s="15" t="s">
        <v>8</v>
      </c>
      <c r="C71" s="16">
        <v>21</v>
      </c>
      <c r="D71" s="17">
        <v>42</v>
      </c>
      <c r="E71" s="17">
        <v>84</v>
      </c>
      <c r="F71" s="17">
        <v>111</v>
      </c>
      <c r="G71" s="17">
        <v>85</v>
      </c>
      <c r="H71" s="17">
        <v>90</v>
      </c>
      <c r="I71" s="17">
        <v>102</v>
      </c>
      <c r="J71" s="17">
        <v>93</v>
      </c>
      <c r="K71" s="17">
        <v>81</v>
      </c>
      <c r="L71" s="17">
        <v>99</v>
      </c>
      <c r="M71" s="17">
        <v>112</v>
      </c>
      <c r="N71" s="17">
        <v>123</v>
      </c>
      <c r="O71" s="17">
        <v>121</v>
      </c>
      <c r="P71" s="17">
        <v>93</v>
      </c>
      <c r="Q71" s="17">
        <v>76</v>
      </c>
      <c r="R71" s="17">
        <v>68</v>
      </c>
      <c r="S71" s="18">
        <f t="shared" si="0"/>
        <v>1401</v>
      </c>
    </row>
    <row r="72" spans="1:19" ht="12">
      <c r="A72" s="71"/>
      <c r="B72" s="15" t="s">
        <v>9</v>
      </c>
      <c r="C72" s="16">
        <v>22</v>
      </c>
      <c r="D72" s="17">
        <v>43</v>
      </c>
      <c r="E72" s="17">
        <v>93</v>
      </c>
      <c r="F72" s="17">
        <v>126</v>
      </c>
      <c r="G72" s="17">
        <v>102</v>
      </c>
      <c r="H72" s="17">
        <v>101</v>
      </c>
      <c r="I72" s="17">
        <v>128</v>
      </c>
      <c r="J72" s="17">
        <v>116</v>
      </c>
      <c r="K72" s="17">
        <v>111</v>
      </c>
      <c r="L72" s="17">
        <v>137</v>
      </c>
      <c r="M72" s="17">
        <v>142</v>
      </c>
      <c r="N72" s="17">
        <v>173</v>
      </c>
      <c r="O72" s="17">
        <v>157</v>
      </c>
      <c r="P72" s="17">
        <v>133</v>
      </c>
      <c r="Q72" s="17">
        <v>103</v>
      </c>
      <c r="R72" s="17">
        <v>98</v>
      </c>
      <c r="S72" s="18">
        <f aca="true" t="shared" si="13" ref="S72:S135">SUM(C72:R72)</f>
        <v>1785</v>
      </c>
    </row>
    <row r="73" spans="1:19" ht="12">
      <c r="A73" s="71"/>
      <c r="B73" s="11" t="s">
        <v>10</v>
      </c>
      <c r="C73" s="19"/>
      <c r="D73" s="20"/>
      <c r="E73" s="20"/>
      <c r="F73" s="20"/>
      <c r="G73" s="20"/>
      <c r="H73" s="20"/>
      <c r="I73" s="20"/>
      <c r="J73" s="20"/>
      <c r="K73" s="20"/>
      <c r="L73" s="20"/>
      <c r="M73" s="20">
        <v>2</v>
      </c>
      <c r="N73" s="20"/>
      <c r="O73" s="20"/>
      <c r="P73" s="20"/>
      <c r="Q73" s="20"/>
      <c r="R73" s="20"/>
      <c r="S73" s="14">
        <f t="shared" si="13"/>
        <v>2</v>
      </c>
    </row>
    <row r="74" spans="1:19" ht="12">
      <c r="A74" s="71"/>
      <c r="B74" s="11" t="s">
        <v>11</v>
      </c>
      <c r="C74" s="19"/>
      <c r="D74" s="20"/>
      <c r="E74" s="20"/>
      <c r="F74" s="20"/>
      <c r="G74" s="20"/>
      <c r="H74" s="20"/>
      <c r="I74" s="20"/>
      <c r="J74" s="20"/>
      <c r="K74" s="20"/>
      <c r="L74" s="20"/>
      <c r="M74" s="20">
        <v>10</v>
      </c>
      <c r="N74" s="20"/>
      <c r="O74" s="20"/>
      <c r="P74" s="20"/>
      <c r="Q74" s="20"/>
      <c r="R74" s="20"/>
      <c r="S74" s="14">
        <f t="shared" si="13"/>
        <v>10</v>
      </c>
    </row>
    <row r="75" spans="1:19" ht="12">
      <c r="A75" s="71"/>
      <c r="B75" s="15" t="s">
        <v>74</v>
      </c>
      <c r="C75" s="16"/>
      <c r="D75" s="17"/>
      <c r="E75" s="17"/>
      <c r="F75" s="17"/>
      <c r="G75" s="17"/>
      <c r="H75" s="17"/>
      <c r="I75" s="17"/>
      <c r="J75" s="17"/>
      <c r="K75" s="17"/>
      <c r="L75" s="17"/>
      <c r="M75" s="17"/>
      <c r="N75" s="17"/>
      <c r="O75" s="17"/>
      <c r="P75" s="17"/>
      <c r="Q75" s="17"/>
      <c r="R75" s="17"/>
      <c r="S75" s="18">
        <f t="shared" si="13"/>
        <v>0</v>
      </c>
    </row>
    <row r="76" spans="1:19" ht="12">
      <c r="A76" s="71"/>
      <c r="B76" s="15" t="s">
        <v>75</v>
      </c>
      <c r="C76" s="16"/>
      <c r="D76" s="17"/>
      <c r="E76" s="17"/>
      <c r="F76" s="17"/>
      <c r="G76" s="17"/>
      <c r="H76" s="17"/>
      <c r="I76" s="17"/>
      <c r="J76" s="17"/>
      <c r="K76" s="17"/>
      <c r="L76" s="17"/>
      <c r="M76" s="17"/>
      <c r="N76" s="17"/>
      <c r="O76" s="17"/>
      <c r="P76" s="17"/>
      <c r="Q76" s="17"/>
      <c r="R76" s="17"/>
      <c r="S76" s="18">
        <f t="shared" si="13"/>
        <v>0</v>
      </c>
    </row>
    <row r="77" spans="1:19" ht="12">
      <c r="A77" s="71"/>
      <c r="B77" s="11" t="s">
        <v>12</v>
      </c>
      <c r="C77" s="19"/>
      <c r="D77" s="20"/>
      <c r="E77" s="20"/>
      <c r="F77" s="20"/>
      <c r="G77" s="20"/>
      <c r="H77" s="20"/>
      <c r="I77" s="20"/>
      <c r="J77" s="20"/>
      <c r="K77" s="20"/>
      <c r="L77" s="20"/>
      <c r="M77" s="20"/>
      <c r="N77" s="20"/>
      <c r="O77" s="20"/>
      <c r="P77" s="20"/>
      <c r="Q77" s="20"/>
      <c r="R77" s="20"/>
      <c r="S77" s="14">
        <f t="shared" si="13"/>
        <v>0</v>
      </c>
    </row>
    <row r="78" spans="1:19" ht="12">
      <c r="A78" s="71"/>
      <c r="B78" s="11" t="s">
        <v>13</v>
      </c>
      <c r="C78" s="19"/>
      <c r="D78" s="20">
        <v>2</v>
      </c>
      <c r="E78" s="20">
        <v>6</v>
      </c>
      <c r="F78" s="20">
        <v>1</v>
      </c>
      <c r="G78" s="20">
        <v>4</v>
      </c>
      <c r="H78" s="20">
        <v>5</v>
      </c>
      <c r="I78" s="20">
        <v>2</v>
      </c>
      <c r="J78" s="20">
        <v>15</v>
      </c>
      <c r="K78" s="20">
        <v>3</v>
      </c>
      <c r="L78" s="20">
        <v>8</v>
      </c>
      <c r="M78" s="20">
        <v>12</v>
      </c>
      <c r="N78" s="20">
        <v>5</v>
      </c>
      <c r="O78" s="20">
        <v>18</v>
      </c>
      <c r="P78" s="20">
        <v>6</v>
      </c>
      <c r="Q78" s="20">
        <v>6</v>
      </c>
      <c r="R78" s="20">
        <v>6</v>
      </c>
      <c r="S78" s="14">
        <f t="shared" si="13"/>
        <v>99</v>
      </c>
    </row>
    <row r="79" spans="1:19" ht="12">
      <c r="A79" s="71"/>
      <c r="B79" s="21" t="s">
        <v>14</v>
      </c>
      <c r="C79" s="22">
        <f>SUM(C64,C66,C71,C73,C75,C77)</f>
        <v>23</v>
      </c>
      <c r="D79" s="23">
        <f aca="true" t="shared" si="14" ref="D79:R79">SUM(D64,D66,D71,D73,D75,D77)</f>
        <v>44</v>
      </c>
      <c r="E79" s="23">
        <f t="shared" si="14"/>
        <v>94</v>
      </c>
      <c r="F79" s="23">
        <f t="shared" si="14"/>
        <v>140</v>
      </c>
      <c r="G79" s="23">
        <f t="shared" si="14"/>
        <v>93</v>
      </c>
      <c r="H79" s="23">
        <f t="shared" si="14"/>
        <v>95</v>
      </c>
      <c r="I79" s="23">
        <f t="shared" si="14"/>
        <v>111</v>
      </c>
      <c r="J79" s="23">
        <f t="shared" si="14"/>
        <v>110</v>
      </c>
      <c r="K79" s="23">
        <f t="shared" si="14"/>
        <v>90</v>
      </c>
      <c r="L79" s="23">
        <f t="shared" si="14"/>
        <v>109</v>
      </c>
      <c r="M79" s="23">
        <f t="shared" si="14"/>
        <v>132</v>
      </c>
      <c r="N79" s="23">
        <f t="shared" si="14"/>
        <v>138</v>
      </c>
      <c r="O79" s="23">
        <f t="shared" si="14"/>
        <v>134</v>
      </c>
      <c r="P79" s="23">
        <f t="shared" si="14"/>
        <v>104</v>
      </c>
      <c r="Q79" s="23">
        <f t="shared" si="14"/>
        <v>81</v>
      </c>
      <c r="R79" s="23">
        <f t="shared" si="14"/>
        <v>73</v>
      </c>
      <c r="S79" s="24">
        <f t="shared" si="13"/>
        <v>1571</v>
      </c>
    </row>
    <row r="80" spans="1:19" ht="12">
      <c r="A80" s="71"/>
      <c r="B80" s="25" t="s">
        <v>192</v>
      </c>
      <c r="C80" s="26">
        <f>SUM(C63,C65,C67,C72,C74,C76,C78)</f>
        <v>27</v>
      </c>
      <c r="D80" s="27">
        <f aca="true" t="shared" si="15" ref="D80:R80">SUM(D63,D65,D67,D72,D74,D76,D78)</f>
        <v>47</v>
      </c>
      <c r="E80" s="27">
        <f t="shared" si="15"/>
        <v>112</v>
      </c>
      <c r="F80" s="27">
        <f t="shared" si="15"/>
        <v>165</v>
      </c>
      <c r="G80" s="27">
        <f t="shared" si="15"/>
        <v>135</v>
      </c>
      <c r="H80" s="27">
        <f t="shared" si="15"/>
        <v>136</v>
      </c>
      <c r="I80" s="27">
        <f t="shared" si="15"/>
        <v>175</v>
      </c>
      <c r="J80" s="27">
        <f t="shared" si="15"/>
        <v>212</v>
      </c>
      <c r="K80" s="27">
        <f t="shared" si="15"/>
        <v>165</v>
      </c>
      <c r="L80" s="27">
        <f t="shared" si="15"/>
        <v>191</v>
      </c>
      <c r="M80" s="27">
        <f t="shared" si="15"/>
        <v>245</v>
      </c>
      <c r="N80" s="27">
        <f t="shared" si="15"/>
        <v>248</v>
      </c>
      <c r="O80" s="27">
        <f t="shared" si="15"/>
        <v>246</v>
      </c>
      <c r="P80" s="27">
        <f t="shared" si="15"/>
        <v>197</v>
      </c>
      <c r="Q80" s="27">
        <f t="shared" si="15"/>
        <v>147</v>
      </c>
      <c r="R80" s="27">
        <f t="shared" si="15"/>
        <v>131</v>
      </c>
      <c r="S80" s="28">
        <f t="shared" si="13"/>
        <v>2579</v>
      </c>
    </row>
    <row r="81" spans="1:19" ht="12">
      <c r="A81" s="71"/>
      <c r="B81" s="11" t="s">
        <v>15</v>
      </c>
      <c r="C81" s="19"/>
      <c r="D81" s="20">
        <v>5</v>
      </c>
      <c r="E81" s="20">
        <v>10</v>
      </c>
      <c r="F81" s="20">
        <v>14</v>
      </c>
      <c r="G81" s="20">
        <v>20</v>
      </c>
      <c r="H81" s="20">
        <v>6</v>
      </c>
      <c r="I81" s="20">
        <v>13</v>
      </c>
      <c r="J81" s="20">
        <v>13</v>
      </c>
      <c r="K81" s="20">
        <v>15</v>
      </c>
      <c r="L81" s="20">
        <v>12</v>
      </c>
      <c r="M81" s="20">
        <v>14</v>
      </c>
      <c r="N81" s="20">
        <v>2</v>
      </c>
      <c r="O81" s="20">
        <v>3</v>
      </c>
      <c r="P81" s="20">
        <v>7</v>
      </c>
      <c r="Q81" s="20"/>
      <c r="R81" s="20">
        <v>1</v>
      </c>
      <c r="S81" s="14">
        <f t="shared" si="13"/>
        <v>135</v>
      </c>
    </row>
    <row r="82" spans="1:19" ht="12">
      <c r="A82" s="71"/>
      <c r="B82" s="11" t="s">
        <v>16</v>
      </c>
      <c r="C82" s="19"/>
      <c r="D82" s="20">
        <v>5</v>
      </c>
      <c r="E82" s="20">
        <v>11</v>
      </c>
      <c r="F82" s="20">
        <v>15</v>
      </c>
      <c r="G82" s="20">
        <v>20</v>
      </c>
      <c r="H82" s="20">
        <v>6</v>
      </c>
      <c r="I82" s="20">
        <v>14</v>
      </c>
      <c r="J82" s="20">
        <v>13</v>
      </c>
      <c r="K82" s="20">
        <v>15</v>
      </c>
      <c r="L82" s="20">
        <v>14</v>
      </c>
      <c r="M82" s="20">
        <v>16</v>
      </c>
      <c r="N82" s="20">
        <v>2</v>
      </c>
      <c r="O82" s="20">
        <v>3</v>
      </c>
      <c r="P82" s="20">
        <v>9</v>
      </c>
      <c r="Q82" s="20"/>
      <c r="R82" s="20">
        <v>1</v>
      </c>
      <c r="S82" s="14">
        <f t="shared" si="13"/>
        <v>144</v>
      </c>
    </row>
    <row r="83" spans="1:19" ht="12">
      <c r="A83" s="71"/>
      <c r="B83" s="15" t="s">
        <v>17</v>
      </c>
      <c r="C83" s="16">
        <v>1</v>
      </c>
      <c r="D83" s="17">
        <v>5</v>
      </c>
      <c r="E83" s="17">
        <v>2</v>
      </c>
      <c r="F83" s="17">
        <v>12</v>
      </c>
      <c r="G83" s="17">
        <v>2</v>
      </c>
      <c r="H83" s="17">
        <v>7</v>
      </c>
      <c r="I83" s="17">
        <v>6</v>
      </c>
      <c r="J83" s="17">
        <v>8</v>
      </c>
      <c r="K83" s="17">
        <v>7</v>
      </c>
      <c r="L83" s="17">
        <v>5</v>
      </c>
      <c r="M83" s="17"/>
      <c r="N83" s="17">
        <v>1</v>
      </c>
      <c r="O83" s="17">
        <v>2</v>
      </c>
      <c r="P83" s="17"/>
      <c r="Q83" s="17">
        <v>1</v>
      </c>
      <c r="R83" s="17"/>
      <c r="S83" s="18">
        <f t="shared" si="13"/>
        <v>59</v>
      </c>
    </row>
    <row r="84" spans="1:19" ht="12">
      <c r="A84" s="71"/>
      <c r="B84" s="15" t="s">
        <v>18</v>
      </c>
      <c r="C84" s="16">
        <v>1</v>
      </c>
      <c r="D84" s="17">
        <v>5</v>
      </c>
      <c r="E84" s="17">
        <v>2</v>
      </c>
      <c r="F84" s="17">
        <v>13</v>
      </c>
      <c r="G84" s="17">
        <v>3</v>
      </c>
      <c r="H84" s="17">
        <v>7</v>
      </c>
      <c r="I84" s="17">
        <v>7</v>
      </c>
      <c r="J84" s="17">
        <v>8</v>
      </c>
      <c r="K84" s="17">
        <v>8</v>
      </c>
      <c r="L84" s="17">
        <v>5</v>
      </c>
      <c r="M84" s="17"/>
      <c r="N84" s="17">
        <v>1</v>
      </c>
      <c r="O84" s="17">
        <v>2</v>
      </c>
      <c r="P84" s="17"/>
      <c r="Q84" s="17">
        <v>1</v>
      </c>
      <c r="R84" s="17"/>
      <c r="S84" s="18">
        <f t="shared" si="13"/>
        <v>63</v>
      </c>
    </row>
    <row r="85" spans="1:19" ht="12">
      <c r="A85" s="71"/>
      <c r="B85" s="11" t="s">
        <v>77</v>
      </c>
      <c r="C85" s="19">
        <v>3</v>
      </c>
      <c r="D85" s="20">
        <v>4</v>
      </c>
      <c r="E85" s="20">
        <v>4</v>
      </c>
      <c r="F85" s="20">
        <v>4</v>
      </c>
      <c r="G85" s="20">
        <v>4</v>
      </c>
      <c r="H85" s="20">
        <v>4</v>
      </c>
      <c r="I85" s="20">
        <v>4</v>
      </c>
      <c r="J85" s="20">
        <v>4</v>
      </c>
      <c r="K85" s="20">
        <v>4</v>
      </c>
      <c r="L85" s="20">
        <v>4</v>
      </c>
      <c r="M85" s="20">
        <v>4</v>
      </c>
      <c r="N85" s="20">
        <v>4</v>
      </c>
      <c r="O85" s="20">
        <v>3</v>
      </c>
      <c r="P85" s="20">
        <v>2</v>
      </c>
      <c r="Q85" s="20">
        <v>2</v>
      </c>
      <c r="R85" s="20"/>
      <c r="S85" s="14">
        <f t="shared" si="13"/>
        <v>54</v>
      </c>
    </row>
    <row r="86" spans="1:19" ht="12">
      <c r="A86" s="71"/>
      <c r="B86" s="11" t="s">
        <v>78</v>
      </c>
      <c r="C86" s="19"/>
      <c r="D86" s="20">
        <v>8</v>
      </c>
      <c r="E86" s="20">
        <v>17</v>
      </c>
      <c r="F86" s="20">
        <v>38</v>
      </c>
      <c r="G86" s="20">
        <v>32</v>
      </c>
      <c r="H86" s="20">
        <v>28</v>
      </c>
      <c r="I86" s="20">
        <v>45</v>
      </c>
      <c r="J86" s="20">
        <v>13</v>
      </c>
      <c r="K86" s="20">
        <v>29</v>
      </c>
      <c r="L86" s="20">
        <v>16</v>
      </c>
      <c r="M86" s="20">
        <v>16</v>
      </c>
      <c r="N86" s="20">
        <v>22</v>
      </c>
      <c r="O86" s="20">
        <v>9</v>
      </c>
      <c r="P86" s="20">
        <v>6</v>
      </c>
      <c r="Q86" s="20">
        <v>5</v>
      </c>
      <c r="R86" s="20"/>
      <c r="S86" s="14">
        <f t="shared" si="13"/>
        <v>284</v>
      </c>
    </row>
    <row r="87" spans="1:19" ht="12">
      <c r="A87" s="71"/>
      <c r="B87" s="21" t="s">
        <v>79</v>
      </c>
      <c r="C87" s="22">
        <f>SUM(C81,C83,C85)</f>
        <v>4</v>
      </c>
      <c r="D87" s="23">
        <f aca="true" t="shared" si="16" ref="D87:R87">SUM(D81,D83,D85)</f>
        <v>14</v>
      </c>
      <c r="E87" s="23">
        <f t="shared" si="16"/>
        <v>16</v>
      </c>
      <c r="F87" s="23">
        <f t="shared" si="16"/>
        <v>30</v>
      </c>
      <c r="G87" s="23">
        <f t="shared" si="16"/>
        <v>26</v>
      </c>
      <c r="H87" s="23">
        <f t="shared" si="16"/>
        <v>17</v>
      </c>
      <c r="I87" s="23">
        <f t="shared" si="16"/>
        <v>23</v>
      </c>
      <c r="J87" s="23">
        <f t="shared" si="16"/>
        <v>25</v>
      </c>
      <c r="K87" s="23">
        <f t="shared" si="16"/>
        <v>26</v>
      </c>
      <c r="L87" s="23">
        <f t="shared" si="16"/>
        <v>21</v>
      </c>
      <c r="M87" s="23">
        <f t="shared" si="16"/>
        <v>18</v>
      </c>
      <c r="N87" s="23">
        <f t="shared" si="16"/>
        <v>7</v>
      </c>
      <c r="O87" s="23">
        <f t="shared" si="16"/>
        <v>8</v>
      </c>
      <c r="P87" s="23">
        <f t="shared" si="16"/>
        <v>9</v>
      </c>
      <c r="Q87" s="23">
        <f t="shared" si="16"/>
        <v>3</v>
      </c>
      <c r="R87" s="23">
        <f t="shared" si="16"/>
        <v>1</v>
      </c>
      <c r="S87" s="24">
        <f t="shared" si="13"/>
        <v>248</v>
      </c>
    </row>
    <row r="88" spans="1:19" ht="12">
      <c r="A88" s="71"/>
      <c r="B88" s="25" t="s">
        <v>193</v>
      </c>
      <c r="C88" s="26">
        <f>SUM(C82,C84,C86)</f>
        <v>1</v>
      </c>
      <c r="D88" s="27">
        <f aca="true" t="shared" si="17" ref="D88:R88">SUM(D82,D84,D86)</f>
        <v>18</v>
      </c>
      <c r="E88" s="27">
        <f t="shared" si="17"/>
        <v>30</v>
      </c>
      <c r="F88" s="27">
        <f t="shared" si="17"/>
        <v>66</v>
      </c>
      <c r="G88" s="27">
        <f t="shared" si="17"/>
        <v>55</v>
      </c>
      <c r="H88" s="27">
        <f t="shared" si="17"/>
        <v>41</v>
      </c>
      <c r="I88" s="27">
        <f t="shared" si="17"/>
        <v>66</v>
      </c>
      <c r="J88" s="27">
        <f t="shared" si="17"/>
        <v>34</v>
      </c>
      <c r="K88" s="27">
        <f t="shared" si="17"/>
        <v>52</v>
      </c>
      <c r="L88" s="27">
        <f t="shared" si="17"/>
        <v>35</v>
      </c>
      <c r="M88" s="27">
        <f t="shared" si="17"/>
        <v>32</v>
      </c>
      <c r="N88" s="27">
        <f t="shared" si="17"/>
        <v>25</v>
      </c>
      <c r="O88" s="27">
        <f t="shared" si="17"/>
        <v>14</v>
      </c>
      <c r="P88" s="27">
        <f t="shared" si="17"/>
        <v>15</v>
      </c>
      <c r="Q88" s="27">
        <f t="shared" si="17"/>
        <v>6</v>
      </c>
      <c r="R88" s="27">
        <f t="shared" si="17"/>
        <v>1</v>
      </c>
      <c r="S88" s="28">
        <f t="shared" si="13"/>
        <v>491</v>
      </c>
    </row>
    <row r="89" spans="1:19" ht="12">
      <c r="A89" s="71"/>
      <c r="B89" s="21" t="s">
        <v>19</v>
      </c>
      <c r="C89" s="22">
        <f>SUM(C79,C87)</f>
        <v>27</v>
      </c>
      <c r="D89" s="23">
        <f aca="true" t="shared" si="18" ref="D89:R89">SUM(D79,D87)</f>
        <v>58</v>
      </c>
      <c r="E89" s="23">
        <f t="shared" si="18"/>
        <v>110</v>
      </c>
      <c r="F89" s="23">
        <f t="shared" si="18"/>
        <v>170</v>
      </c>
      <c r="G89" s="23">
        <f t="shared" si="18"/>
        <v>119</v>
      </c>
      <c r="H89" s="23">
        <f t="shared" si="18"/>
        <v>112</v>
      </c>
      <c r="I89" s="23">
        <f t="shared" si="18"/>
        <v>134</v>
      </c>
      <c r="J89" s="23">
        <f t="shared" si="18"/>
        <v>135</v>
      </c>
      <c r="K89" s="23">
        <f t="shared" si="18"/>
        <v>116</v>
      </c>
      <c r="L89" s="23">
        <f t="shared" si="18"/>
        <v>130</v>
      </c>
      <c r="M89" s="23">
        <f t="shared" si="18"/>
        <v>150</v>
      </c>
      <c r="N89" s="23">
        <f t="shared" si="18"/>
        <v>145</v>
      </c>
      <c r="O89" s="23">
        <f t="shared" si="18"/>
        <v>142</v>
      </c>
      <c r="P89" s="23">
        <f t="shared" si="18"/>
        <v>113</v>
      </c>
      <c r="Q89" s="23">
        <f t="shared" si="18"/>
        <v>84</v>
      </c>
      <c r="R89" s="23">
        <f t="shared" si="18"/>
        <v>74</v>
      </c>
      <c r="S89" s="24">
        <f t="shared" si="13"/>
        <v>1819</v>
      </c>
    </row>
    <row r="90" spans="1:19" ht="12">
      <c r="A90" s="72"/>
      <c r="B90" s="25" t="s">
        <v>20</v>
      </c>
      <c r="C90" s="26">
        <f>SUM(C80,C88)</f>
        <v>28</v>
      </c>
      <c r="D90" s="27">
        <f aca="true" t="shared" si="19" ref="D90:R90">SUM(D80,D88)</f>
        <v>65</v>
      </c>
      <c r="E90" s="27">
        <f t="shared" si="19"/>
        <v>142</v>
      </c>
      <c r="F90" s="27">
        <f t="shared" si="19"/>
        <v>231</v>
      </c>
      <c r="G90" s="27">
        <f t="shared" si="19"/>
        <v>190</v>
      </c>
      <c r="H90" s="27">
        <f t="shared" si="19"/>
        <v>177</v>
      </c>
      <c r="I90" s="27">
        <f t="shared" si="19"/>
        <v>241</v>
      </c>
      <c r="J90" s="27">
        <f t="shared" si="19"/>
        <v>246</v>
      </c>
      <c r="K90" s="27">
        <f t="shared" si="19"/>
        <v>217</v>
      </c>
      <c r="L90" s="27">
        <f t="shared" si="19"/>
        <v>226</v>
      </c>
      <c r="M90" s="27">
        <f t="shared" si="19"/>
        <v>277</v>
      </c>
      <c r="N90" s="27">
        <f t="shared" si="19"/>
        <v>273</v>
      </c>
      <c r="O90" s="27">
        <f t="shared" si="19"/>
        <v>260</v>
      </c>
      <c r="P90" s="27">
        <f t="shared" si="19"/>
        <v>212</v>
      </c>
      <c r="Q90" s="27">
        <f t="shared" si="19"/>
        <v>153</v>
      </c>
      <c r="R90" s="27">
        <f t="shared" si="19"/>
        <v>132</v>
      </c>
      <c r="S90" s="28">
        <f t="shared" si="13"/>
        <v>3070</v>
      </c>
    </row>
    <row r="91" spans="1:19" ht="12">
      <c r="A91" s="70" t="s">
        <v>110</v>
      </c>
      <c r="B91" s="11" t="s">
        <v>5</v>
      </c>
      <c r="C91" s="12"/>
      <c r="D91" s="13">
        <v>5</v>
      </c>
      <c r="E91" s="13">
        <v>6</v>
      </c>
      <c r="F91" s="13">
        <v>4</v>
      </c>
      <c r="G91" s="13">
        <v>3</v>
      </c>
      <c r="H91" s="13">
        <v>6</v>
      </c>
      <c r="I91" s="13">
        <v>8</v>
      </c>
      <c r="J91" s="13">
        <v>6</v>
      </c>
      <c r="K91" s="13">
        <v>15</v>
      </c>
      <c r="L91" s="13">
        <v>10</v>
      </c>
      <c r="M91" s="13">
        <v>12</v>
      </c>
      <c r="N91" s="13">
        <v>6</v>
      </c>
      <c r="O91" s="13">
        <v>11</v>
      </c>
      <c r="P91" s="13">
        <v>7</v>
      </c>
      <c r="Q91" s="13">
        <v>3</v>
      </c>
      <c r="R91" s="13"/>
      <c r="S91" s="14">
        <f t="shared" si="13"/>
        <v>102</v>
      </c>
    </row>
    <row r="92" spans="1:19" ht="12">
      <c r="A92" s="71"/>
      <c r="B92" s="15" t="s">
        <v>6</v>
      </c>
      <c r="C92" s="16"/>
      <c r="D92" s="17"/>
      <c r="E92" s="17">
        <v>1</v>
      </c>
      <c r="F92" s="17">
        <v>2</v>
      </c>
      <c r="G92" s="17">
        <v>1</v>
      </c>
      <c r="H92" s="17">
        <v>2</v>
      </c>
      <c r="I92" s="17">
        <v>5</v>
      </c>
      <c r="J92" s="17">
        <v>1</v>
      </c>
      <c r="K92" s="17">
        <v>3</v>
      </c>
      <c r="L92" s="17">
        <v>1</v>
      </c>
      <c r="M92" s="17">
        <v>3</v>
      </c>
      <c r="N92" s="17">
        <v>3</v>
      </c>
      <c r="O92" s="17">
        <v>2</v>
      </c>
      <c r="P92" s="17">
        <v>1</v>
      </c>
      <c r="Q92" s="17"/>
      <c r="R92" s="17"/>
      <c r="S92" s="18">
        <f t="shared" si="13"/>
        <v>25</v>
      </c>
    </row>
    <row r="93" spans="1:19" ht="12">
      <c r="A93" s="71"/>
      <c r="B93" s="15" t="s">
        <v>7</v>
      </c>
      <c r="C93" s="16"/>
      <c r="D93" s="17"/>
      <c r="E93" s="17">
        <v>1</v>
      </c>
      <c r="F93" s="17">
        <v>2</v>
      </c>
      <c r="G93" s="17">
        <v>1</v>
      </c>
      <c r="H93" s="17">
        <v>2</v>
      </c>
      <c r="I93" s="17">
        <v>5</v>
      </c>
      <c r="J93" s="17">
        <v>1</v>
      </c>
      <c r="K93" s="17">
        <v>3</v>
      </c>
      <c r="L93" s="17">
        <v>1</v>
      </c>
      <c r="M93" s="17">
        <v>3</v>
      </c>
      <c r="N93" s="17">
        <v>3</v>
      </c>
      <c r="O93" s="17">
        <v>2</v>
      </c>
      <c r="P93" s="17">
        <v>1</v>
      </c>
      <c r="Q93" s="17"/>
      <c r="R93" s="17"/>
      <c r="S93" s="18">
        <f t="shared" si="13"/>
        <v>25</v>
      </c>
    </row>
    <row r="94" spans="1:19" ht="12">
      <c r="A94" s="71"/>
      <c r="B94" s="11" t="s">
        <v>72</v>
      </c>
      <c r="C94" s="19"/>
      <c r="D94" s="20"/>
      <c r="E94" s="20"/>
      <c r="F94" s="20">
        <v>1</v>
      </c>
      <c r="G94" s="20">
        <v>2</v>
      </c>
      <c r="H94" s="20">
        <v>3</v>
      </c>
      <c r="I94" s="20">
        <v>2</v>
      </c>
      <c r="J94" s="20">
        <v>2</v>
      </c>
      <c r="K94" s="20">
        <v>4</v>
      </c>
      <c r="L94" s="20">
        <v>1</v>
      </c>
      <c r="M94" s="20">
        <v>1</v>
      </c>
      <c r="N94" s="20">
        <v>5</v>
      </c>
      <c r="O94" s="20">
        <v>3</v>
      </c>
      <c r="P94" s="20">
        <v>3</v>
      </c>
      <c r="Q94" s="20"/>
      <c r="R94" s="20"/>
      <c r="S94" s="14">
        <f t="shared" si="13"/>
        <v>27</v>
      </c>
    </row>
    <row r="95" spans="1:19" ht="12">
      <c r="A95" s="71"/>
      <c r="B95" s="11" t="s">
        <v>73</v>
      </c>
      <c r="C95" s="19"/>
      <c r="D95" s="20"/>
      <c r="E95" s="20"/>
      <c r="F95" s="20">
        <v>1</v>
      </c>
      <c r="G95" s="20">
        <v>2</v>
      </c>
      <c r="H95" s="20">
        <v>3</v>
      </c>
      <c r="I95" s="20">
        <v>2</v>
      </c>
      <c r="J95" s="20">
        <v>2</v>
      </c>
      <c r="K95" s="20">
        <v>4</v>
      </c>
      <c r="L95" s="20">
        <v>1</v>
      </c>
      <c r="M95" s="20">
        <v>1</v>
      </c>
      <c r="N95" s="20">
        <v>5</v>
      </c>
      <c r="O95" s="20">
        <v>3</v>
      </c>
      <c r="P95" s="20">
        <v>4</v>
      </c>
      <c r="Q95" s="20"/>
      <c r="R95" s="20"/>
      <c r="S95" s="14">
        <f t="shared" si="13"/>
        <v>28</v>
      </c>
    </row>
    <row r="96" spans="1:19" ht="12">
      <c r="A96" s="71"/>
      <c r="B96" s="15" t="s">
        <v>87</v>
      </c>
      <c r="C96" s="16">
        <v>10</v>
      </c>
      <c r="D96" s="17">
        <v>25</v>
      </c>
      <c r="E96" s="17">
        <v>101</v>
      </c>
      <c r="F96" s="17">
        <v>99</v>
      </c>
      <c r="G96" s="17">
        <v>121</v>
      </c>
      <c r="H96" s="17">
        <v>126</v>
      </c>
      <c r="I96" s="17">
        <v>161</v>
      </c>
      <c r="J96" s="17">
        <v>111</v>
      </c>
      <c r="K96" s="17">
        <v>183</v>
      </c>
      <c r="L96" s="17">
        <v>181</v>
      </c>
      <c r="M96" s="17">
        <v>180</v>
      </c>
      <c r="N96" s="17">
        <v>187</v>
      </c>
      <c r="O96" s="17">
        <v>241</v>
      </c>
      <c r="P96" s="17">
        <v>279</v>
      </c>
      <c r="Q96" s="17">
        <v>199</v>
      </c>
      <c r="R96" s="17">
        <v>145</v>
      </c>
      <c r="S96" s="18">
        <f t="shared" si="13"/>
        <v>2349</v>
      </c>
    </row>
    <row r="97" spans="1:19" ht="12">
      <c r="A97" s="71"/>
      <c r="B97" s="15" t="s">
        <v>88</v>
      </c>
      <c r="C97" s="16"/>
      <c r="D97" s="17">
        <v>2</v>
      </c>
      <c r="E97" s="17">
        <v>5</v>
      </c>
      <c r="F97" s="17">
        <v>11</v>
      </c>
      <c r="G97" s="17">
        <v>11</v>
      </c>
      <c r="H97" s="17">
        <v>26</v>
      </c>
      <c r="I97" s="17">
        <v>45</v>
      </c>
      <c r="J97" s="17">
        <v>29</v>
      </c>
      <c r="K97" s="17">
        <v>52</v>
      </c>
      <c r="L97" s="17">
        <v>52</v>
      </c>
      <c r="M97" s="17">
        <v>38</v>
      </c>
      <c r="N97" s="17">
        <v>55</v>
      </c>
      <c r="O97" s="17">
        <v>50</v>
      </c>
      <c r="P97" s="17">
        <v>44</v>
      </c>
      <c r="Q97" s="17">
        <v>42</v>
      </c>
      <c r="R97" s="17">
        <v>39</v>
      </c>
      <c r="S97" s="18">
        <f t="shared" si="13"/>
        <v>501</v>
      </c>
    </row>
    <row r="98" spans="1:19" ht="12">
      <c r="A98" s="71"/>
      <c r="B98" s="15" t="s">
        <v>89</v>
      </c>
      <c r="C98" s="16"/>
      <c r="D98" s="17">
        <v>4</v>
      </c>
      <c r="E98" s="17">
        <v>10</v>
      </c>
      <c r="F98" s="17">
        <v>22</v>
      </c>
      <c r="G98" s="17">
        <v>22</v>
      </c>
      <c r="H98" s="17">
        <v>59</v>
      </c>
      <c r="I98" s="17">
        <v>98</v>
      </c>
      <c r="J98" s="17">
        <v>63</v>
      </c>
      <c r="K98" s="17">
        <v>121</v>
      </c>
      <c r="L98" s="17">
        <v>111</v>
      </c>
      <c r="M98" s="17">
        <v>88</v>
      </c>
      <c r="N98" s="17">
        <v>114</v>
      </c>
      <c r="O98" s="17">
        <v>105</v>
      </c>
      <c r="P98" s="17">
        <v>94</v>
      </c>
      <c r="Q98" s="17">
        <v>90</v>
      </c>
      <c r="R98" s="17">
        <v>87</v>
      </c>
      <c r="S98" s="18">
        <f t="shared" si="13"/>
        <v>1088</v>
      </c>
    </row>
    <row r="99" spans="1:19" ht="12">
      <c r="A99" s="71"/>
      <c r="B99" s="15" t="s">
        <v>8</v>
      </c>
      <c r="C99" s="16">
        <v>10</v>
      </c>
      <c r="D99" s="17">
        <v>27</v>
      </c>
      <c r="E99" s="17">
        <v>106</v>
      </c>
      <c r="F99" s="17">
        <v>110</v>
      </c>
      <c r="G99" s="17">
        <v>132</v>
      </c>
      <c r="H99" s="17">
        <v>152</v>
      </c>
      <c r="I99" s="17">
        <v>206</v>
      </c>
      <c r="J99" s="17">
        <v>140</v>
      </c>
      <c r="K99" s="17">
        <v>235</v>
      </c>
      <c r="L99" s="17">
        <v>233</v>
      </c>
      <c r="M99" s="17">
        <v>218</v>
      </c>
      <c r="N99" s="17">
        <v>242</v>
      </c>
      <c r="O99" s="17">
        <v>291</v>
      </c>
      <c r="P99" s="17">
        <v>323</v>
      </c>
      <c r="Q99" s="17">
        <v>241</v>
      </c>
      <c r="R99" s="17">
        <v>184</v>
      </c>
      <c r="S99" s="18">
        <f t="shared" si="13"/>
        <v>2850</v>
      </c>
    </row>
    <row r="100" spans="1:19" ht="12">
      <c r="A100" s="71"/>
      <c r="B100" s="15" t="s">
        <v>9</v>
      </c>
      <c r="C100" s="16">
        <v>10</v>
      </c>
      <c r="D100" s="17">
        <v>29</v>
      </c>
      <c r="E100" s="17">
        <v>111</v>
      </c>
      <c r="F100" s="17">
        <v>121</v>
      </c>
      <c r="G100" s="17">
        <v>143</v>
      </c>
      <c r="H100" s="17">
        <v>185</v>
      </c>
      <c r="I100" s="17">
        <v>259</v>
      </c>
      <c r="J100" s="17">
        <v>174</v>
      </c>
      <c r="K100" s="17">
        <v>304</v>
      </c>
      <c r="L100" s="17">
        <v>292</v>
      </c>
      <c r="M100" s="17">
        <v>268</v>
      </c>
      <c r="N100" s="17">
        <v>301</v>
      </c>
      <c r="O100" s="17">
        <v>346</v>
      </c>
      <c r="P100" s="17">
        <v>373</v>
      </c>
      <c r="Q100" s="17">
        <v>289</v>
      </c>
      <c r="R100" s="17">
        <v>232</v>
      </c>
      <c r="S100" s="18">
        <f t="shared" si="13"/>
        <v>3437</v>
      </c>
    </row>
    <row r="101" spans="1:19" ht="12">
      <c r="A101" s="71"/>
      <c r="B101" s="11" t="s">
        <v>10</v>
      </c>
      <c r="C101" s="19"/>
      <c r="D101" s="20"/>
      <c r="E101" s="20"/>
      <c r="F101" s="20"/>
      <c r="G101" s="20"/>
      <c r="H101" s="20"/>
      <c r="I101" s="20"/>
      <c r="J101" s="20"/>
      <c r="K101" s="20"/>
      <c r="L101" s="20"/>
      <c r="M101" s="20"/>
      <c r="N101" s="20"/>
      <c r="O101" s="20"/>
      <c r="P101" s="20"/>
      <c r="Q101" s="20"/>
      <c r="R101" s="20"/>
      <c r="S101" s="14">
        <f t="shared" si="13"/>
        <v>0</v>
      </c>
    </row>
    <row r="102" spans="1:19" ht="12">
      <c r="A102" s="71"/>
      <c r="B102" s="11" t="s">
        <v>11</v>
      </c>
      <c r="C102" s="19"/>
      <c r="D102" s="20"/>
      <c r="E102" s="20"/>
      <c r="F102" s="20"/>
      <c r="G102" s="20"/>
      <c r="H102" s="20"/>
      <c r="I102" s="20"/>
      <c r="J102" s="20"/>
      <c r="K102" s="20"/>
      <c r="L102" s="20"/>
      <c r="M102" s="20"/>
      <c r="N102" s="20"/>
      <c r="O102" s="20"/>
      <c r="P102" s="20"/>
      <c r="Q102" s="20"/>
      <c r="R102" s="20"/>
      <c r="S102" s="14">
        <f t="shared" si="13"/>
        <v>0</v>
      </c>
    </row>
    <row r="103" spans="1:19" ht="12">
      <c r="A103" s="71"/>
      <c r="B103" s="15" t="s">
        <v>74</v>
      </c>
      <c r="C103" s="16"/>
      <c r="D103" s="17"/>
      <c r="E103" s="17"/>
      <c r="F103" s="17"/>
      <c r="G103" s="17"/>
      <c r="H103" s="17"/>
      <c r="I103" s="17"/>
      <c r="J103" s="17"/>
      <c r="K103" s="17"/>
      <c r="L103" s="17"/>
      <c r="M103" s="17"/>
      <c r="N103" s="17"/>
      <c r="O103" s="17"/>
      <c r="P103" s="17"/>
      <c r="Q103" s="17"/>
      <c r="R103" s="17"/>
      <c r="S103" s="18">
        <f t="shared" si="13"/>
        <v>0</v>
      </c>
    </row>
    <row r="104" spans="1:19" ht="12">
      <c r="A104" s="71"/>
      <c r="B104" s="15" t="s">
        <v>75</v>
      </c>
      <c r="C104" s="16"/>
      <c r="D104" s="17"/>
      <c r="E104" s="17"/>
      <c r="F104" s="17"/>
      <c r="G104" s="17"/>
      <c r="H104" s="17"/>
      <c r="I104" s="17"/>
      <c r="J104" s="17"/>
      <c r="K104" s="17"/>
      <c r="L104" s="17"/>
      <c r="M104" s="17"/>
      <c r="N104" s="17"/>
      <c r="O104" s="17"/>
      <c r="P104" s="17"/>
      <c r="Q104" s="17"/>
      <c r="R104" s="17"/>
      <c r="S104" s="18">
        <f t="shared" si="13"/>
        <v>0</v>
      </c>
    </row>
    <row r="105" spans="1:19" ht="12">
      <c r="A105" s="71"/>
      <c r="B105" s="11" t="s">
        <v>12</v>
      </c>
      <c r="C105" s="19"/>
      <c r="D105" s="20"/>
      <c r="E105" s="20"/>
      <c r="F105" s="20"/>
      <c r="G105" s="20"/>
      <c r="H105" s="20"/>
      <c r="I105" s="20"/>
      <c r="J105" s="20"/>
      <c r="K105" s="20"/>
      <c r="L105" s="20"/>
      <c r="M105" s="20"/>
      <c r="N105" s="20"/>
      <c r="O105" s="20"/>
      <c r="P105" s="20"/>
      <c r="Q105" s="20"/>
      <c r="R105" s="20"/>
      <c r="S105" s="14">
        <f t="shared" si="13"/>
        <v>0</v>
      </c>
    </row>
    <row r="106" spans="1:19" ht="12">
      <c r="A106" s="71"/>
      <c r="B106" s="11" t="s">
        <v>13</v>
      </c>
      <c r="C106" s="19"/>
      <c r="D106" s="20">
        <v>1</v>
      </c>
      <c r="E106" s="20"/>
      <c r="F106" s="20"/>
      <c r="G106" s="20"/>
      <c r="H106" s="20">
        <v>1</v>
      </c>
      <c r="I106" s="20"/>
      <c r="J106" s="20"/>
      <c r="K106" s="20">
        <v>2</v>
      </c>
      <c r="L106" s="20">
        <v>2</v>
      </c>
      <c r="M106" s="20">
        <v>2</v>
      </c>
      <c r="N106" s="20"/>
      <c r="O106" s="20">
        <v>2</v>
      </c>
      <c r="P106" s="20">
        <v>3</v>
      </c>
      <c r="Q106" s="20">
        <v>1</v>
      </c>
      <c r="R106" s="20"/>
      <c r="S106" s="14">
        <f t="shared" si="13"/>
        <v>14</v>
      </c>
    </row>
    <row r="107" spans="1:19" ht="12">
      <c r="A107" s="71"/>
      <c r="B107" s="21" t="s">
        <v>14</v>
      </c>
      <c r="C107" s="22">
        <f>SUM(C92,C94,C99,C101,C103,C105)</f>
        <v>10</v>
      </c>
      <c r="D107" s="23">
        <f aca="true" t="shared" si="20" ref="D107:R107">SUM(D92,D94,D99,D101,D103,D105)</f>
        <v>27</v>
      </c>
      <c r="E107" s="23">
        <f t="shared" si="20"/>
        <v>107</v>
      </c>
      <c r="F107" s="23">
        <f t="shared" si="20"/>
        <v>113</v>
      </c>
      <c r="G107" s="23">
        <f t="shared" si="20"/>
        <v>135</v>
      </c>
      <c r="H107" s="23">
        <f t="shared" si="20"/>
        <v>157</v>
      </c>
      <c r="I107" s="23">
        <f t="shared" si="20"/>
        <v>213</v>
      </c>
      <c r="J107" s="23">
        <f t="shared" si="20"/>
        <v>143</v>
      </c>
      <c r="K107" s="23">
        <f t="shared" si="20"/>
        <v>242</v>
      </c>
      <c r="L107" s="23">
        <f t="shared" si="20"/>
        <v>235</v>
      </c>
      <c r="M107" s="23">
        <f t="shared" si="20"/>
        <v>222</v>
      </c>
      <c r="N107" s="23">
        <f t="shared" si="20"/>
        <v>250</v>
      </c>
      <c r="O107" s="23">
        <f t="shared" si="20"/>
        <v>296</v>
      </c>
      <c r="P107" s="23">
        <f t="shared" si="20"/>
        <v>327</v>
      </c>
      <c r="Q107" s="23">
        <f t="shared" si="20"/>
        <v>241</v>
      </c>
      <c r="R107" s="23">
        <f t="shared" si="20"/>
        <v>184</v>
      </c>
      <c r="S107" s="24">
        <f t="shared" si="13"/>
        <v>2902</v>
      </c>
    </row>
    <row r="108" spans="1:19" ht="12">
      <c r="A108" s="71"/>
      <c r="B108" s="25" t="s">
        <v>192</v>
      </c>
      <c r="C108" s="26">
        <f>SUM(C91,C93,C95,C100,C102,C104,C106)</f>
        <v>10</v>
      </c>
      <c r="D108" s="27">
        <f aca="true" t="shared" si="21" ref="D108:R108">SUM(D91,D93,D95,D100,D102,D104,D106)</f>
        <v>35</v>
      </c>
      <c r="E108" s="27">
        <f t="shared" si="21"/>
        <v>118</v>
      </c>
      <c r="F108" s="27">
        <f t="shared" si="21"/>
        <v>128</v>
      </c>
      <c r="G108" s="27">
        <f t="shared" si="21"/>
        <v>149</v>
      </c>
      <c r="H108" s="27">
        <f t="shared" si="21"/>
        <v>197</v>
      </c>
      <c r="I108" s="27">
        <f t="shared" si="21"/>
        <v>274</v>
      </c>
      <c r="J108" s="27">
        <f t="shared" si="21"/>
        <v>183</v>
      </c>
      <c r="K108" s="27">
        <f t="shared" si="21"/>
        <v>328</v>
      </c>
      <c r="L108" s="27">
        <f t="shared" si="21"/>
        <v>306</v>
      </c>
      <c r="M108" s="27">
        <f t="shared" si="21"/>
        <v>286</v>
      </c>
      <c r="N108" s="27">
        <f t="shared" si="21"/>
        <v>315</v>
      </c>
      <c r="O108" s="27">
        <f t="shared" si="21"/>
        <v>364</v>
      </c>
      <c r="P108" s="27">
        <f t="shared" si="21"/>
        <v>388</v>
      </c>
      <c r="Q108" s="27">
        <f t="shared" si="21"/>
        <v>293</v>
      </c>
      <c r="R108" s="27">
        <f t="shared" si="21"/>
        <v>232</v>
      </c>
      <c r="S108" s="28">
        <f t="shared" si="13"/>
        <v>3606</v>
      </c>
    </row>
    <row r="109" spans="1:19" ht="12">
      <c r="A109" s="71"/>
      <c r="B109" s="11" t="s">
        <v>15</v>
      </c>
      <c r="C109" s="19"/>
      <c r="D109" s="20">
        <v>2</v>
      </c>
      <c r="E109" s="20">
        <v>2</v>
      </c>
      <c r="F109" s="20">
        <v>1</v>
      </c>
      <c r="G109" s="20">
        <v>7</v>
      </c>
      <c r="H109" s="20">
        <v>3</v>
      </c>
      <c r="I109" s="20">
        <v>3</v>
      </c>
      <c r="J109" s="20">
        <v>4</v>
      </c>
      <c r="K109" s="20">
        <v>6</v>
      </c>
      <c r="L109" s="20">
        <v>3</v>
      </c>
      <c r="M109" s="20">
        <v>1</v>
      </c>
      <c r="N109" s="20">
        <v>1</v>
      </c>
      <c r="O109" s="20">
        <v>1</v>
      </c>
      <c r="P109" s="20"/>
      <c r="Q109" s="20">
        <v>1</v>
      </c>
      <c r="R109" s="20"/>
      <c r="S109" s="14">
        <f t="shared" si="13"/>
        <v>35</v>
      </c>
    </row>
    <row r="110" spans="1:19" ht="12">
      <c r="A110" s="71"/>
      <c r="B110" s="11" t="s">
        <v>16</v>
      </c>
      <c r="C110" s="19"/>
      <c r="D110" s="20">
        <v>2</v>
      </c>
      <c r="E110" s="20">
        <v>2</v>
      </c>
      <c r="F110" s="20">
        <v>1</v>
      </c>
      <c r="G110" s="20">
        <v>7</v>
      </c>
      <c r="H110" s="20">
        <v>3</v>
      </c>
      <c r="I110" s="20">
        <v>4</v>
      </c>
      <c r="J110" s="20">
        <v>5</v>
      </c>
      <c r="K110" s="20">
        <v>6</v>
      </c>
      <c r="L110" s="20">
        <v>3</v>
      </c>
      <c r="M110" s="20">
        <v>1</v>
      </c>
      <c r="N110" s="20">
        <v>1</v>
      </c>
      <c r="O110" s="20">
        <v>1</v>
      </c>
      <c r="P110" s="20"/>
      <c r="Q110" s="20">
        <v>1</v>
      </c>
      <c r="R110" s="20"/>
      <c r="S110" s="14">
        <f t="shared" si="13"/>
        <v>37</v>
      </c>
    </row>
    <row r="111" spans="1:19" ht="12">
      <c r="A111" s="71"/>
      <c r="B111" s="15" t="s">
        <v>17</v>
      </c>
      <c r="C111" s="16">
        <v>1</v>
      </c>
      <c r="D111" s="17">
        <v>1</v>
      </c>
      <c r="E111" s="17">
        <v>3</v>
      </c>
      <c r="F111" s="17">
        <v>3</v>
      </c>
      <c r="G111" s="17">
        <v>7</v>
      </c>
      <c r="H111" s="17">
        <v>2</v>
      </c>
      <c r="I111" s="17">
        <v>2</v>
      </c>
      <c r="J111" s="17">
        <v>3</v>
      </c>
      <c r="K111" s="17">
        <v>3</v>
      </c>
      <c r="L111" s="17">
        <v>2</v>
      </c>
      <c r="M111" s="17"/>
      <c r="N111" s="17">
        <v>1</v>
      </c>
      <c r="O111" s="17">
        <v>1</v>
      </c>
      <c r="P111" s="17"/>
      <c r="Q111" s="17"/>
      <c r="R111" s="17"/>
      <c r="S111" s="18">
        <f t="shared" si="13"/>
        <v>29</v>
      </c>
    </row>
    <row r="112" spans="1:19" ht="12">
      <c r="A112" s="71"/>
      <c r="B112" s="15" t="s">
        <v>18</v>
      </c>
      <c r="C112" s="16">
        <v>1</v>
      </c>
      <c r="D112" s="17">
        <v>1</v>
      </c>
      <c r="E112" s="17">
        <v>3</v>
      </c>
      <c r="F112" s="17">
        <v>5</v>
      </c>
      <c r="G112" s="17">
        <v>9</v>
      </c>
      <c r="H112" s="17">
        <v>2</v>
      </c>
      <c r="I112" s="17">
        <v>3</v>
      </c>
      <c r="J112" s="17">
        <v>6</v>
      </c>
      <c r="K112" s="17">
        <v>4</v>
      </c>
      <c r="L112" s="17">
        <v>3</v>
      </c>
      <c r="M112" s="17"/>
      <c r="N112" s="17">
        <v>1</v>
      </c>
      <c r="O112" s="17">
        <v>1</v>
      </c>
      <c r="P112" s="17"/>
      <c r="Q112" s="17"/>
      <c r="R112" s="17"/>
      <c r="S112" s="18">
        <f t="shared" si="13"/>
        <v>39</v>
      </c>
    </row>
    <row r="113" spans="1:19" ht="12">
      <c r="A113" s="71"/>
      <c r="B113" s="11" t="s">
        <v>77</v>
      </c>
      <c r="C113" s="19"/>
      <c r="D113" s="20"/>
      <c r="E113" s="20"/>
      <c r="F113" s="20"/>
      <c r="G113" s="20"/>
      <c r="H113" s="20"/>
      <c r="I113" s="20"/>
      <c r="J113" s="20"/>
      <c r="K113" s="20"/>
      <c r="L113" s="20"/>
      <c r="M113" s="20"/>
      <c r="N113" s="20"/>
      <c r="O113" s="20"/>
      <c r="P113" s="20"/>
      <c r="Q113" s="20"/>
      <c r="R113" s="20"/>
      <c r="S113" s="14">
        <f t="shared" si="13"/>
        <v>0</v>
      </c>
    </row>
    <row r="114" spans="1:19" ht="12">
      <c r="A114" s="71"/>
      <c r="B114" s="11" t="s">
        <v>78</v>
      </c>
      <c r="C114" s="19"/>
      <c r="D114" s="20"/>
      <c r="E114" s="20"/>
      <c r="F114" s="20"/>
      <c r="G114" s="20"/>
      <c r="H114" s="20"/>
      <c r="I114" s="20"/>
      <c r="J114" s="20"/>
      <c r="K114" s="20"/>
      <c r="L114" s="20"/>
      <c r="M114" s="20"/>
      <c r="N114" s="20"/>
      <c r="O114" s="20"/>
      <c r="P114" s="20"/>
      <c r="Q114" s="20"/>
      <c r="R114" s="20"/>
      <c r="S114" s="14">
        <f t="shared" si="13"/>
        <v>0</v>
      </c>
    </row>
    <row r="115" spans="1:19" ht="12">
      <c r="A115" s="71"/>
      <c r="B115" s="21" t="s">
        <v>79</v>
      </c>
      <c r="C115" s="22">
        <f>SUM(C109,C111,C113)</f>
        <v>1</v>
      </c>
      <c r="D115" s="23">
        <f aca="true" t="shared" si="22" ref="D115:R115">SUM(D109,D111,D113)</f>
        <v>3</v>
      </c>
      <c r="E115" s="23">
        <f t="shared" si="22"/>
        <v>5</v>
      </c>
      <c r="F115" s="23">
        <f t="shared" si="22"/>
        <v>4</v>
      </c>
      <c r="G115" s="23">
        <f t="shared" si="22"/>
        <v>14</v>
      </c>
      <c r="H115" s="23">
        <f t="shared" si="22"/>
        <v>5</v>
      </c>
      <c r="I115" s="23">
        <f t="shared" si="22"/>
        <v>5</v>
      </c>
      <c r="J115" s="23">
        <f t="shared" si="22"/>
        <v>7</v>
      </c>
      <c r="K115" s="23">
        <f t="shared" si="22"/>
        <v>9</v>
      </c>
      <c r="L115" s="23">
        <f t="shared" si="22"/>
        <v>5</v>
      </c>
      <c r="M115" s="23">
        <f t="shared" si="22"/>
        <v>1</v>
      </c>
      <c r="N115" s="23">
        <f t="shared" si="22"/>
        <v>2</v>
      </c>
      <c r="O115" s="23">
        <f t="shared" si="22"/>
        <v>2</v>
      </c>
      <c r="P115" s="23">
        <f t="shared" si="22"/>
        <v>0</v>
      </c>
      <c r="Q115" s="23">
        <f t="shared" si="22"/>
        <v>1</v>
      </c>
      <c r="R115" s="23">
        <f t="shared" si="22"/>
        <v>0</v>
      </c>
      <c r="S115" s="24">
        <f t="shared" si="13"/>
        <v>64</v>
      </c>
    </row>
    <row r="116" spans="1:19" ht="12">
      <c r="A116" s="71"/>
      <c r="B116" s="25" t="s">
        <v>193</v>
      </c>
      <c r="C116" s="26">
        <f>SUM(C110,C112,C114)</f>
        <v>1</v>
      </c>
      <c r="D116" s="27">
        <f aca="true" t="shared" si="23" ref="D116:R116">SUM(D110,D112,D114)</f>
        <v>3</v>
      </c>
      <c r="E116" s="27">
        <f t="shared" si="23"/>
        <v>5</v>
      </c>
      <c r="F116" s="27">
        <f t="shared" si="23"/>
        <v>6</v>
      </c>
      <c r="G116" s="27">
        <f t="shared" si="23"/>
        <v>16</v>
      </c>
      <c r="H116" s="27">
        <f t="shared" si="23"/>
        <v>5</v>
      </c>
      <c r="I116" s="27">
        <f t="shared" si="23"/>
        <v>7</v>
      </c>
      <c r="J116" s="27">
        <f t="shared" si="23"/>
        <v>11</v>
      </c>
      <c r="K116" s="27">
        <f t="shared" si="23"/>
        <v>10</v>
      </c>
      <c r="L116" s="27">
        <f t="shared" si="23"/>
        <v>6</v>
      </c>
      <c r="M116" s="27">
        <f t="shared" si="23"/>
        <v>1</v>
      </c>
      <c r="N116" s="27">
        <f t="shared" si="23"/>
        <v>2</v>
      </c>
      <c r="O116" s="27">
        <f t="shared" si="23"/>
        <v>2</v>
      </c>
      <c r="P116" s="27">
        <f t="shared" si="23"/>
        <v>0</v>
      </c>
      <c r="Q116" s="27">
        <f t="shared" si="23"/>
        <v>1</v>
      </c>
      <c r="R116" s="27">
        <f t="shared" si="23"/>
        <v>0</v>
      </c>
      <c r="S116" s="28">
        <f t="shared" si="13"/>
        <v>76</v>
      </c>
    </row>
    <row r="117" spans="1:19" ht="12">
      <c r="A117" s="71"/>
      <c r="B117" s="21" t="s">
        <v>19</v>
      </c>
      <c r="C117" s="22">
        <f>SUM(C107,C115)</f>
        <v>11</v>
      </c>
      <c r="D117" s="23">
        <f aca="true" t="shared" si="24" ref="D117:R117">SUM(D107,D115)</f>
        <v>30</v>
      </c>
      <c r="E117" s="23">
        <f t="shared" si="24"/>
        <v>112</v>
      </c>
      <c r="F117" s="23">
        <f t="shared" si="24"/>
        <v>117</v>
      </c>
      <c r="G117" s="23">
        <f t="shared" si="24"/>
        <v>149</v>
      </c>
      <c r="H117" s="23">
        <f t="shared" si="24"/>
        <v>162</v>
      </c>
      <c r="I117" s="23">
        <f t="shared" si="24"/>
        <v>218</v>
      </c>
      <c r="J117" s="23">
        <f t="shared" si="24"/>
        <v>150</v>
      </c>
      <c r="K117" s="23">
        <f t="shared" si="24"/>
        <v>251</v>
      </c>
      <c r="L117" s="23">
        <f t="shared" si="24"/>
        <v>240</v>
      </c>
      <c r="M117" s="23">
        <f t="shared" si="24"/>
        <v>223</v>
      </c>
      <c r="N117" s="23">
        <f t="shared" si="24"/>
        <v>252</v>
      </c>
      <c r="O117" s="23">
        <f t="shared" si="24"/>
        <v>298</v>
      </c>
      <c r="P117" s="23">
        <f t="shared" si="24"/>
        <v>327</v>
      </c>
      <c r="Q117" s="23">
        <f t="shared" si="24"/>
        <v>242</v>
      </c>
      <c r="R117" s="23">
        <f t="shared" si="24"/>
        <v>184</v>
      </c>
      <c r="S117" s="24">
        <f t="shared" si="13"/>
        <v>2966</v>
      </c>
    </row>
    <row r="118" spans="1:19" ht="12">
      <c r="A118" s="72"/>
      <c r="B118" s="25" t="s">
        <v>20</v>
      </c>
      <c r="C118" s="26">
        <f>SUM(C108,C116)</f>
        <v>11</v>
      </c>
      <c r="D118" s="27">
        <f aca="true" t="shared" si="25" ref="D118:R118">SUM(D108,D116)</f>
        <v>38</v>
      </c>
      <c r="E118" s="27">
        <f t="shared" si="25"/>
        <v>123</v>
      </c>
      <c r="F118" s="27">
        <f t="shared" si="25"/>
        <v>134</v>
      </c>
      <c r="G118" s="27">
        <f t="shared" si="25"/>
        <v>165</v>
      </c>
      <c r="H118" s="27">
        <f t="shared" si="25"/>
        <v>202</v>
      </c>
      <c r="I118" s="27">
        <f t="shared" si="25"/>
        <v>281</v>
      </c>
      <c r="J118" s="27">
        <f t="shared" si="25"/>
        <v>194</v>
      </c>
      <c r="K118" s="27">
        <f t="shared" si="25"/>
        <v>338</v>
      </c>
      <c r="L118" s="27">
        <f t="shared" si="25"/>
        <v>312</v>
      </c>
      <c r="M118" s="27">
        <f t="shared" si="25"/>
        <v>287</v>
      </c>
      <c r="N118" s="27">
        <f t="shared" si="25"/>
        <v>317</v>
      </c>
      <c r="O118" s="27">
        <f t="shared" si="25"/>
        <v>366</v>
      </c>
      <c r="P118" s="27">
        <f t="shared" si="25"/>
        <v>388</v>
      </c>
      <c r="Q118" s="27">
        <f t="shared" si="25"/>
        <v>294</v>
      </c>
      <c r="R118" s="27">
        <f t="shared" si="25"/>
        <v>232</v>
      </c>
      <c r="S118" s="28">
        <f t="shared" si="13"/>
        <v>3682</v>
      </c>
    </row>
    <row r="119" spans="1:19" ht="12">
      <c r="A119" s="70" t="s">
        <v>111</v>
      </c>
      <c r="B119" s="11" t="s">
        <v>5</v>
      </c>
      <c r="C119" s="12">
        <v>1</v>
      </c>
      <c r="D119" s="13">
        <v>3</v>
      </c>
      <c r="E119" s="13">
        <v>3</v>
      </c>
      <c r="F119" s="13"/>
      <c r="G119" s="13">
        <v>4</v>
      </c>
      <c r="H119" s="13">
        <v>4</v>
      </c>
      <c r="I119" s="13">
        <v>10</v>
      </c>
      <c r="J119" s="13">
        <v>6</v>
      </c>
      <c r="K119" s="13">
        <v>2</v>
      </c>
      <c r="L119" s="13">
        <v>1</v>
      </c>
      <c r="M119" s="13">
        <v>3</v>
      </c>
      <c r="N119" s="13">
        <v>16</v>
      </c>
      <c r="O119" s="13">
        <v>1</v>
      </c>
      <c r="P119" s="13">
        <v>7</v>
      </c>
      <c r="Q119" s="13">
        <v>2</v>
      </c>
      <c r="R119" s="13">
        <v>3</v>
      </c>
      <c r="S119" s="14">
        <f t="shared" si="13"/>
        <v>66</v>
      </c>
    </row>
    <row r="120" spans="1:19" ht="12">
      <c r="A120" s="71"/>
      <c r="B120" s="15" t="s">
        <v>6</v>
      </c>
      <c r="C120" s="16">
        <v>1</v>
      </c>
      <c r="D120" s="17"/>
      <c r="E120" s="17"/>
      <c r="F120" s="17">
        <v>1</v>
      </c>
      <c r="G120" s="17">
        <v>1</v>
      </c>
      <c r="H120" s="17"/>
      <c r="I120" s="17">
        <v>4</v>
      </c>
      <c r="J120" s="17"/>
      <c r="K120" s="17"/>
      <c r="L120" s="17">
        <v>3</v>
      </c>
      <c r="M120" s="17">
        <v>2</v>
      </c>
      <c r="N120" s="17">
        <v>3</v>
      </c>
      <c r="O120" s="17">
        <v>7</v>
      </c>
      <c r="P120" s="17">
        <v>3</v>
      </c>
      <c r="Q120" s="17">
        <v>1</v>
      </c>
      <c r="R120" s="17">
        <v>1</v>
      </c>
      <c r="S120" s="18">
        <f t="shared" si="13"/>
        <v>27</v>
      </c>
    </row>
    <row r="121" spans="1:19" ht="12">
      <c r="A121" s="71"/>
      <c r="B121" s="15" t="s">
        <v>7</v>
      </c>
      <c r="C121" s="16">
        <v>1</v>
      </c>
      <c r="D121" s="17"/>
      <c r="E121" s="17"/>
      <c r="F121" s="17">
        <v>1</v>
      </c>
      <c r="G121" s="17">
        <v>1</v>
      </c>
      <c r="H121" s="17"/>
      <c r="I121" s="17">
        <v>4</v>
      </c>
      <c r="J121" s="17"/>
      <c r="K121" s="17"/>
      <c r="L121" s="17">
        <v>3</v>
      </c>
      <c r="M121" s="17">
        <v>2</v>
      </c>
      <c r="N121" s="17">
        <v>3</v>
      </c>
      <c r="O121" s="17">
        <v>7</v>
      </c>
      <c r="P121" s="17">
        <v>3</v>
      </c>
      <c r="Q121" s="17">
        <v>1</v>
      </c>
      <c r="R121" s="17">
        <v>1</v>
      </c>
      <c r="S121" s="18">
        <f t="shared" si="13"/>
        <v>27</v>
      </c>
    </row>
    <row r="122" spans="1:19" ht="12">
      <c r="A122" s="71"/>
      <c r="B122" s="11" t="s">
        <v>72</v>
      </c>
      <c r="C122" s="19"/>
      <c r="D122" s="20"/>
      <c r="E122" s="20"/>
      <c r="F122" s="20">
        <v>1</v>
      </c>
      <c r="G122" s="20"/>
      <c r="H122" s="20"/>
      <c r="I122" s="20">
        <v>1</v>
      </c>
      <c r="J122" s="20"/>
      <c r="K122" s="20"/>
      <c r="L122" s="20">
        <v>2</v>
      </c>
      <c r="M122" s="20">
        <v>2</v>
      </c>
      <c r="N122" s="20"/>
      <c r="O122" s="20">
        <v>1</v>
      </c>
      <c r="P122" s="20"/>
      <c r="Q122" s="20"/>
      <c r="R122" s="20">
        <v>1</v>
      </c>
      <c r="S122" s="14">
        <f t="shared" si="13"/>
        <v>8</v>
      </c>
    </row>
    <row r="123" spans="1:19" ht="12">
      <c r="A123" s="71"/>
      <c r="B123" s="11" t="s">
        <v>73</v>
      </c>
      <c r="C123" s="19"/>
      <c r="D123" s="20"/>
      <c r="E123" s="20"/>
      <c r="F123" s="20">
        <v>1</v>
      </c>
      <c r="G123" s="20"/>
      <c r="H123" s="20"/>
      <c r="I123" s="20">
        <v>1</v>
      </c>
      <c r="J123" s="20"/>
      <c r="K123" s="20"/>
      <c r="L123" s="20">
        <v>2</v>
      </c>
      <c r="M123" s="20">
        <v>2</v>
      </c>
      <c r="N123" s="20"/>
      <c r="O123" s="20">
        <v>1</v>
      </c>
      <c r="P123" s="20"/>
      <c r="Q123" s="20"/>
      <c r="R123" s="20">
        <v>1</v>
      </c>
      <c r="S123" s="14">
        <f t="shared" si="13"/>
        <v>8</v>
      </c>
    </row>
    <row r="124" spans="1:19" ht="12">
      <c r="A124" s="71"/>
      <c r="B124" s="15" t="s">
        <v>87</v>
      </c>
      <c r="C124" s="16">
        <v>15</v>
      </c>
      <c r="D124" s="17">
        <v>55</v>
      </c>
      <c r="E124" s="17">
        <v>70</v>
      </c>
      <c r="F124" s="17">
        <v>66</v>
      </c>
      <c r="G124" s="17">
        <v>100</v>
      </c>
      <c r="H124" s="17">
        <v>81</v>
      </c>
      <c r="I124" s="17">
        <v>124</v>
      </c>
      <c r="J124" s="17">
        <v>79</v>
      </c>
      <c r="K124" s="17">
        <v>121</v>
      </c>
      <c r="L124" s="17">
        <v>127</v>
      </c>
      <c r="M124" s="17">
        <v>133</v>
      </c>
      <c r="N124" s="17">
        <v>122</v>
      </c>
      <c r="O124" s="17">
        <v>90</v>
      </c>
      <c r="P124" s="17">
        <v>96</v>
      </c>
      <c r="Q124" s="17">
        <v>55</v>
      </c>
      <c r="R124" s="17">
        <v>92</v>
      </c>
      <c r="S124" s="18">
        <f t="shared" si="13"/>
        <v>1426</v>
      </c>
    </row>
    <row r="125" spans="1:19" ht="12">
      <c r="A125" s="71"/>
      <c r="B125" s="15" t="s">
        <v>88</v>
      </c>
      <c r="C125" s="16">
        <v>4</v>
      </c>
      <c r="D125" s="17">
        <v>5</v>
      </c>
      <c r="E125" s="17">
        <v>7</v>
      </c>
      <c r="F125" s="17">
        <v>9</v>
      </c>
      <c r="G125" s="17">
        <v>8</v>
      </c>
      <c r="H125" s="17">
        <v>19</v>
      </c>
      <c r="I125" s="17">
        <v>25</v>
      </c>
      <c r="J125" s="17">
        <v>17</v>
      </c>
      <c r="K125" s="17">
        <v>31</v>
      </c>
      <c r="L125" s="17">
        <v>31</v>
      </c>
      <c r="M125" s="17">
        <v>22</v>
      </c>
      <c r="N125" s="17">
        <v>26</v>
      </c>
      <c r="O125" s="17">
        <v>45</v>
      </c>
      <c r="P125" s="17">
        <v>47</v>
      </c>
      <c r="Q125" s="17">
        <v>22</v>
      </c>
      <c r="R125" s="17">
        <v>28</v>
      </c>
      <c r="S125" s="18">
        <f t="shared" si="13"/>
        <v>346</v>
      </c>
    </row>
    <row r="126" spans="1:19" ht="12">
      <c r="A126" s="71"/>
      <c r="B126" s="15" t="s">
        <v>89</v>
      </c>
      <c r="C126" s="16">
        <v>8</v>
      </c>
      <c r="D126" s="17">
        <v>10</v>
      </c>
      <c r="E126" s="17">
        <v>27</v>
      </c>
      <c r="F126" s="17">
        <v>19</v>
      </c>
      <c r="G126" s="17">
        <v>18</v>
      </c>
      <c r="H126" s="17">
        <v>41</v>
      </c>
      <c r="I126" s="17">
        <v>56</v>
      </c>
      <c r="J126" s="17">
        <v>39</v>
      </c>
      <c r="K126" s="17">
        <v>70</v>
      </c>
      <c r="L126" s="17">
        <v>63</v>
      </c>
      <c r="M126" s="17">
        <v>47</v>
      </c>
      <c r="N126" s="17">
        <v>61</v>
      </c>
      <c r="O126" s="17">
        <v>106</v>
      </c>
      <c r="P126" s="17">
        <v>101</v>
      </c>
      <c r="Q126" s="17">
        <v>50</v>
      </c>
      <c r="R126" s="17">
        <v>57</v>
      </c>
      <c r="S126" s="18">
        <f t="shared" si="13"/>
        <v>773</v>
      </c>
    </row>
    <row r="127" spans="1:19" ht="12">
      <c r="A127" s="71"/>
      <c r="B127" s="15" t="s">
        <v>8</v>
      </c>
      <c r="C127" s="16">
        <v>19</v>
      </c>
      <c r="D127" s="17">
        <v>60</v>
      </c>
      <c r="E127" s="17">
        <v>77</v>
      </c>
      <c r="F127" s="17">
        <v>75</v>
      </c>
      <c r="G127" s="17">
        <v>108</v>
      </c>
      <c r="H127" s="17">
        <v>100</v>
      </c>
      <c r="I127" s="17">
        <v>149</v>
      </c>
      <c r="J127" s="17">
        <v>96</v>
      </c>
      <c r="K127" s="17">
        <v>152</v>
      </c>
      <c r="L127" s="17">
        <v>158</v>
      </c>
      <c r="M127" s="17">
        <v>155</v>
      </c>
      <c r="N127" s="17">
        <v>148</v>
      </c>
      <c r="O127" s="17">
        <v>135</v>
      </c>
      <c r="P127" s="17">
        <v>143</v>
      </c>
      <c r="Q127" s="17">
        <v>77</v>
      </c>
      <c r="R127" s="17">
        <v>120</v>
      </c>
      <c r="S127" s="18">
        <f t="shared" si="13"/>
        <v>1772</v>
      </c>
    </row>
    <row r="128" spans="1:19" ht="12">
      <c r="A128" s="71"/>
      <c r="B128" s="15" t="s">
        <v>9</v>
      </c>
      <c r="C128" s="16">
        <v>23</v>
      </c>
      <c r="D128" s="17">
        <v>65</v>
      </c>
      <c r="E128" s="17">
        <v>97</v>
      </c>
      <c r="F128" s="17">
        <v>85</v>
      </c>
      <c r="G128" s="17">
        <v>118</v>
      </c>
      <c r="H128" s="17">
        <v>122</v>
      </c>
      <c r="I128" s="17">
        <v>180</v>
      </c>
      <c r="J128" s="17">
        <v>118</v>
      </c>
      <c r="K128" s="17">
        <v>191</v>
      </c>
      <c r="L128" s="17">
        <v>190</v>
      </c>
      <c r="M128" s="17">
        <v>180</v>
      </c>
      <c r="N128" s="17">
        <v>183</v>
      </c>
      <c r="O128" s="17">
        <v>196</v>
      </c>
      <c r="P128" s="17">
        <v>197</v>
      </c>
      <c r="Q128" s="17">
        <v>105</v>
      </c>
      <c r="R128" s="17">
        <v>149</v>
      </c>
      <c r="S128" s="18">
        <f t="shared" si="13"/>
        <v>2199</v>
      </c>
    </row>
    <row r="129" spans="1:19" ht="12">
      <c r="A129" s="71"/>
      <c r="B129" s="11" t="s">
        <v>10</v>
      </c>
      <c r="C129" s="19"/>
      <c r="D129" s="20"/>
      <c r="E129" s="20"/>
      <c r="F129" s="20"/>
      <c r="G129" s="20"/>
      <c r="H129" s="20"/>
      <c r="I129" s="20"/>
      <c r="J129" s="20"/>
      <c r="K129" s="20"/>
      <c r="L129" s="20"/>
      <c r="M129" s="20"/>
      <c r="N129" s="20"/>
      <c r="O129" s="20"/>
      <c r="P129" s="20"/>
      <c r="Q129" s="20"/>
      <c r="R129" s="20"/>
      <c r="S129" s="14">
        <f t="shared" si="13"/>
        <v>0</v>
      </c>
    </row>
    <row r="130" spans="1:19" ht="12">
      <c r="A130" s="71"/>
      <c r="B130" s="11" t="s">
        <v>11</v>
      </c>
      <c r="C130" s="19"/>
      <c r="D130" s="20"/>
      <c r="E130" s="20"/>
      <c r="F130" s="20"/>
      <c r="G130" s="20"/>
      <c r="H130" s="20"/>
      <c r="I130" s="20"/>
      <c r="J130" s="20"/>
      <c r="K130" s="20"/>
      <c r="L130" s="20"/>
      <c r="M130" s="20"/>
      <c r="N130" s="20"/>
      <c r="O130" s="20"/>
      <c r="P130" s="20"/>
      <c r="Q130" s="20"/>
      <c r="R130" s="20"/>
      <c r="S130" s="14">
        <f t="shared" si="13"/>
        <v>0</v>
      </c>
    </row>
    <row r="131" spans="1:19" ht="12">
      <c r="A131" s="71"/>
      <c r="B131" s="15" t="s">
        <v>74</v>
      </c>
      <c r="C131" s="16"/>
      <c r="D131" s="17"/>
      <c r="E131" s="17"/>
      <c r="F131" s="17"/>
      <c r="G131" s="17"/>
      <c r="H131" s="17"/>
      <c r="I131" s="17"/>
      <c r="J131" s="17"/>
      <c r="K131" s="17"/>
      <c r="L131" s="17"/>
      <c r="M131" s="17"/>
      <c r="N131" s="17"/>
      <c r="O131" s="17"/>
      <c r="P131" s="17"/>
      <c r="Q131" s="17"/>
      <c r="R131" s="17"/>
      <c r="S131" s="18">
        <f t="shared" si="13"/>
        <v>0</v>
      </c>
    </row>
    <row r="132" spans="1:19" ht="12">
      <c r="A132" s="71"/>
      <c r="B132" s="15" t="s">
        <v>75</v>
      </c>
      <c r="C132" s="16"/>
      <c r="D132" s="17"/>
      <c r="E132" s="17"/>
      <c r="F132" s="17"/>
      <c r="G132" s="17"/>
      <c r="H132" s="17"/>
      <c r="I132" s="17"/>
      <c r="J132" s="17"/>
      <c r="K132" s="17"/>
      <c r="L132" s="17"/>
      <c r="M132" s="17"/>
      <c r="N132" s="17"/>
      <c r="O132" s="17"/>
      <c r="P132" s="17"/>
      <c r="Q132" s="17"/>
      <c r="R132" s="17"/>
      <c r="S132" s="18">
        <f t="shared" si="13"/>
        <v>0</v>
      </c>
    </row>
    <row r="133" spans="1:19" ht="12">
      <c r="A133" s="71"/>
      <c r="B133" s="11" t="s">
        <v>12</v>
      </c>
      <c r="C133" s="19"/>
      <c r="D133" s="20"/>
      <c r="E133" s="20"/>
      <c r="F133" s="20"/>
      <c r="G133" s="20"/>
      <c r="H133" s="20"/>
      <c r="I133" s="20"/>
      <c r="J133" s="20"/>
      <c r="K133" s="20"/>
      <c r="L133" s="20"/>
      <c r="M133" s="20"/>
      <c r="N133" s="20"/>
      <c r="O133" s="20"/>
      <c r="P133" s="20"/>
      <c r="Q133" s="20"/>
      <c r="R133" s="20"/>
      <c r="S133" s="14">
        <f t="shared" si="13"/>
        <v>0</v>
      </c>
    </row>
    <row r="134" spans="1:19" ht="12">
      <c r="A134" s="71"/>
      <c r="B134" s="11" t="s">
        <v>13</v>
      </c>
      <c r="C134" s="19"/>
      <c r="D134" s="20"/>
      <c r="E134" s="20"/>
      <c r="F134" s="20"/>
      <c r="G134" s="20"/>
      <c r="H134" s="20"/>
      <c r="I134" s="20"/>
      <c r="J134" s="20"/>
      <c r="K134" s="20"/>
      <c r="L134" s="20"/>
      <c r="M134" s="20"/>
      <c r="N134" s="20"/>
      <c r="O134" s="20"/>
      <c r="P134" s="20"/>
      <c r="Q134" s="20"/>
      <c r="R134" s="20"/>
      <c r="S134" s="14">
        <f t="shared" si="13"/>
        <v>0</v>
      </c>
    </row>
    <row r="135" spans="1:19" ht="12">
      <c r="A135" s="71"/>
      <c r="B135" s="21" t="s">
        <v>14</v>
      </c>
      <c r="C135" s="22">
        <f>SUM(C120,C122,C127,C129,C131,C133)</f>
        <v>20</v>
      </c>
      <c r="D135" s="23">
        <f aca="true" t="shared" si="26" ref="D135:R135">SUM(D120,D122,D127,D129,D131,D133)</f>
        <v>60</v>
      </c>
      <c r="E135" s="23">
        <f t="shared" si="26"/>
        <v>77</v>
      </c>
      <c r="F135" s="23">
        <f t="shared" si="26"/>
        <v>77</v>
      </c>
      <c r="G135" s="23">
        <f t="shared" si="26"/>
        <v>109</v>
      </c>
      <c r="H135" s="23">
        <f t="shared" si="26"/>
        <v>100</v>
      </c>
      <c r="I135" s="23">
        <f t="shared" si="26"/>
        <v>154</v>
      </c>
      <c r="J135" s="23">
        <f t="shared" si="26"/>
        <v>96</v>
      </c>
      <c r="K135" s="23">
        <f t="shared" si="26"/>
        <v>152</v>
      </c>
      <c r="L135" s="23">
        <f t="shared" si="26"/>
        <v>163</v>
      </c>
      <c r="M135" s="23">
        <f t="shared" si="26"/>
        <v>159</v>
      </c>
      <c r="N135" s="23">
        <f t="shared" si="26"/>
        <v>151</v>
      </c>
      <c r="O135" s="23">
        <f t="shared" si="26"/>
        <v>143</v>
      </c>
      <c r="P135" s="23">
        <f t="shared" si="26"/>
        <v>146</v>
      </c>
      <c r="Q135" s="23">
        <f t="shared" si="26"/>
        <v>78</v>
      </c>
      <c r="R135" s="23">
        <f t="shared" si="26"/>
        <v>122</v>
      </c>
      <c r="S135" s="24">
        <f t="shared" si="13"/>
        <v>1807</v>
      </c>
    </row>
    <row r="136" spans="1:19" ht="12">
      <c r="A136" s="71"/>
      <c r="B136" s="25" t="s">
        <v>192</v>
      </c>
      <c r="C136" s="26">
        <f>SUM(C119,C121,C123,C128,C130,C132,C134)</f>
        <v>25</v>
      </c>
      <c r="D136" s="27">
        <f aca="true" t="shared" si="27" ref="D136:R136">SUM(D119,D121,D123,D128,D130,D132,D134)</f>
        <v>68</v>
      </c>
      <c r="E136" s="27">
        <f t="shared" si="27"/>
        <v>100</v>
      </c>
      <c r="F136" s="27">
        <f t="shared" si="27"/>
        <v>87</v>
      </c>
      <c r="G136" s="27">
        <f t="shared" si="27"/>
        <v>123</v>
      </c>
      <c r="H136" s="27">
        <f t="shared" si="27"/>
        <v>126</v>
      </c>
      <c r="I136" s="27">
        <f t="shared" si="27"/>
        <v>195</v>
      </c>
      <c r="J136" s="27">
        <f t="shared" si="27"/>
        <v>124</v>
      </c>
      <c r="K136" s="27">
        <f t="shared" si="27"/>
        <v>193</v>
      </c>
      <c r="L136" s="27">
        <f t="shared" si="27"/>
        <v>196</v>
      </c>
      <c r="M136" s="27">
        <f t="shared" si="27"/>
        <v>187</v>
      </c>
      <c r="N136" s="27">
        <f t="shared" si="27"/>
        <v>202</v>
      </c>
      <c r="O136" s="27">
        <f t="shared" si="27"/>
        <v>205</v>
      </c>
      <c r="P136" s="27">
        <f t="shared" si="27"/>
        <v>207</v>
      </c>
      <c r="Q136" s="27">
        <f t="shared" si="27"/>
        <v>108</v>
      </c>
      <c r="R136" s="27">
        <f t="shared" si="27"/>
        <v>154</v>
      </c>
      <c r="S136" s="28">
        <f aca="true" t="shared" si="28" ref="S136:S199">SUM(C136:R136)</f>
        <v>2300</v>
      </c>
    </row>
    <row r="137" spans="1:19" ht="12">
      <c r="A137" s="71"/>
      <c r="B137" s="11" t="s">
        <v>15</v>
      </c>
      <c r="C137" s="19"/>
      <c r="D137" s="20">
        <v>1</v>
      </c>
      <c r="E137" s="20"/>
      <c r="F137" s="20">
        <v>1</v>
      </c>
      <c r="G137" s="20">
        <v>4</v>
      </c>
      <c r="H137" s="20">
        <v>1</v>
      </c>
      <c r="I137" s="20">
        <v>4</v>
      </c>
      <c r="J137" s="20">
        <v>4</v>
      </c>
      <c r="K137" s="20">
        <v>6</v>
      </c>
      <c r="L137" s="20">
        <v>2</v>
      </c>
      <c r="M137" s="20">
        <v>1</v>
      </c>
      <c r="N137" s="20">
        <v>2</v>
      </c>
      <c r="O137" s="20">
        <v>2</v>
      </c>
      <c r="P137" s="20"/>
      <c r="Q137" s="20">
        <v>1</v>
      </c>
      <c r="R137" s="20"/>
      <c r="S137" s="14">
        <f t="shared" si="28"/>
        <v>29</v>
      </c>
    </row>
    <row r="138" spans="1:19" ht="12">
      <c r="A138" s="71"/>
      <c r="B138" s="11" t="s">
        <v>16</v>
      </c>
      <c r="C138" s="19"/>
      <c r="D138" s="20">
        <v>1</v>
      </c>
      <c r="E138" s="20"/>
      <c r="F138" s="20">
        <v>1</v>
      </c>
      <c r="G138" s="20">
        <v>4</v>
      </c>
      <c r="H138" s="20">
        <v>1</v>
      </c>
      <c r="I138" s="20">
        <v>5</v>
      </c>
      <c r="J138" s="20">
        <v>4</v>
      </c>
      <c r="K138" s="20">
        <v>7</v>
      </c>
      <c r="L138" s="20">
        <v>2</v>
      </c>
      <c r="M138" s="20">
        <v>1</v>
      </c>
      <c r="N138" s="20">
        <v>2</v>
      </c>
      <c r="O138" s="20">
        <v>2</v>
      </c>
      <c r="P138" s="20"/>
      <c r="Q138" s="20">
        <v>1</v>
      </c>
      <c r="R138" s="20"/>
      <c r="S138" s="14">
        <f t="shared" si="28"/>
        <v>31</v>
      </c>
    </row>
    <row r="139" spans="1:19" ht="12">
      <c r="A139" s="71"/>
      <c r="B139" s="15" t="s">
        <v>17</v>
      </c>
      <c r="C139" s="16"/>
      <c r="D139" s="17">
        <v>5</v>
      </c>
      <c r="E139" s="17">
        <v>1</v>
      </c>
      <c r="F139" s="17">
        <v>1</v>
      </c>
      <c r="G139" s="17">
        <v>5</v>
      </c>
      <c r="H139" s="17">
        <v>2</v>
      </c>
      <c r="I139" s="17">
        <v>1</v>
      </c>
      <c r="J139" s="17">
        <v>1</v>
      </c>
      <c r="K139" s="17">
        <v>1</v>
      </c>
      <c r="L139" s="17">
        <v>2</v>
      </c>
      <c r="M139" s="17">
        <v>1</v>
      </c>
      <c r="N139" s="17"/>
      <c r="O139" s="17"/>
      <c r="P139" s="17"/>
      <c r="Q139" s="17"/>
      <c r="R139" s="17"/>
      <c r="S139" s="18">
        <f t="shared" si="28"/>
        <v>20</v>
      </c>
    </row>
    <row r="140" spans="1:19" ht="12">
      <c r="A140" s="71"/>
      <c r="B140" s="15" t="s">
        <v>18</v>
      </c>
      <c r="C140" s="16"/>
      <c r="D140" s="17">
        <v>6</v>
      </c>
      <c r="E140" s="17">
        <v>1</v>
      </c>
      <c r="F140" s="17">
        <v>1</v>
      </c>
      <c r="G140" s="17">
        <v>6</v>
      </c>
      <c r="H140" s="17">
        <v>2</v>
      </c>
      <c r="I140" s="17">
        <v>2</v>
      </c>
      <c r="J140" s="17">
        <v>1</v>
      </c>
      <c r="K140" s="17">
        <v>1</v>
      </c>
      <c r="L140" s="17">
        <v>3</v>
      </c>
      <c r="M140" s="17">
        <v>1</v>
      </c>
      <c r="N140" s="17"/>
      <c r="O140" s="17"/>
      <c r="P140" s="17"/>
      <c r="Q140" s="17"/>
      <c r="R140" s="17"/>
      <c r="S140" s="18">
        <f t="shared" si="28"/>
        <v>24</v>
      </c>
    </row>
    <row r="141" spans="1:19" ht="12">
      <c r="A141" s="71"/>
      <c r="B141" s="11" t="s">
        <v>77</v>
      </c>
      <c r="C141" s="19"/>
      <c r="D141" s="20"/>
      <c r="E141" s="20"/>
      <c r="F141" s="20"/>
      <c r="G141" s="20"/>
      <c r="H141" s="20"/>
      <c r="I141" s="20"/>
      <c r="J141" s="20"/>
      <c r="K141" s="20"/>
      <c r="L141" s="20"/>
      <c r="M141" s="20"/>
      <c r="N141" s="20"/>
      <c r="O141" s="20"/>
      <c r="P141" s="20"/>
      <c r="Q141" s="20"/>
      <c r="R141" s="20"/>
      <c r="S141" s="14">
        <f t="shared" si="28"/>
        <v>0</v>
      </c>
    </row>
    <row r="142" spans="1:19" ht="12">
      <c r="A142" s="71"/>
      <c r="B142" s="11" t="s">
        <v>78</v>
      </c>
      <c r="C142" s="19"/>
      <c r="D142" s="20"/>
      <c r="E142" s="20"/>
      <c r="F142" s="20"/>
      <c r="G142" s="20"/>
      <c r="H142" s="20"/>
      <c r="I142" s="20"/>
      <c r="J142" s="20"/>
      <c r="K142" s="20"/>
      <c r="L142" s="20"/>
      <c r="M142" s="20"/>
      <c r="N142" s="20"/>
      <c r="O142" s="20"/>
      <c r="P142" s="20"/>
      <c r="Q142" s="20"/>
      <c r="R142" s="20"/>
      <c r="S142" s="14">
        <f t="shared" si="28"/>
        <v>0</v>
      </c>
    </row>
    <row r="143" spans="1:19" ht="12">
      <c r="A143" s="71"/>
      <c r="B143" s="21" t="s">
        <v>79</v>
      </c>
      <c r="C143" s="22">
        <f>SUM(C137,C139,C141)</f>
        <v>0</v>
      </c>
      <c r="D143" s="23">
        <f aca="true" t="shared" si="29" ref="D143:R143">SUM(D137,D139,D141)</f>
        <v>6</v>
      </c>
      <c r="E143" s="23">
        <f t="shared" si="29"/>
        <v>1</v>
      </c>
      <c r="F143" s="23">
        <f t="shared" si="29"/>
        <v>2</v>
      </c>
      <c r="G143" s="23">
        <f t="shared" si="29"/>
        <v>9</v>
      </c>
      <c r="H143" s="23">
        <f t="shared" si="29"/>
        <v>3</v>
      </c>
      <c r="I143" s="23">
        <f t="shared" si="29"/>
        <v>5</v>
      </c>
      <c r="J143" s="23">
        <f t="shared" si="29"/>
        <v>5</v>
      </c>
      <c r="K143" s="23">
        <f t="shared" si="29"/>
        <v>7</v>
      </c>
      <c r="L143" s="23">
        <f t="shared" si="29"/>
        <v>4</v>
      </c>
      <c r="M143" s="23">
        <f t="shared" si="29"/>
        <v>2</v>
      </c>
      <c r="N143" s="23">
        <f t="shared" si="29"/>
        <v>2</v>
      </c>
      <c r="O143" s="23">
        <f t="shared" si="29"/>
        <v>2</v>
      </c>
      <c r="P143" s="23">
        <f t="shared" si="29"/>
        <v>0</v>
      </c>
      <c r="Q143" s="23">
        <f t="shared" si="29"/>
        <v>1</v>
      </c>
      <c r="R143" s="23">
        <f t="shared" si="29"/>
        <v>0</v>
      </c>
      <c r="S143" s="24">
        <f t="shared" si="28"/>
        <v>49</v>
      </c>
    </row>
    <row r="144" spans="1:19" ht="12">
      <c r="A144" s="71"/>
      <c r="B144" s="25" t="s">
        <v>193</v>
      </c>
      <c r="C144" s="26">
        <f>SUM(C138,C140,C142)</f>
        <v>0</v>
      </c>
      <c r="D144" s="27">
        <f aca="true" t="shared" si="30" ref="D144:R144">SUM(D138,D140,D142)</f>
        <v>7</v>
      </c>
      <c r="E144" s="27">
        <f t="shared" si="30"/>
        <v>1</v>
      </c>
      <c r="F144" s="27">
        <f t="shared" si="30"/>
        <v>2</v>
      </c>
      <c r="G144" s="27">
        <f t="shared" si="30"/>
        <v>10</v>
      </c>
      <c r="H144" s="27">
        <f t="shared" si="30"/>
        <v>3</v>
      </c>
      <c r="I144" s="27">
        <f t="shared" si="30"/>
        <v>7</v>
      </c>
      <c r="J144" s="27">
        <f t="shared" si="30"/>
        <v>5</v>
      </c>
      <c r="K144" s="27">
        <f t="shared" si="30"/>
        <v>8</v>
      </c>
      <c r="L144" s="27">
        <f t="shared" si="30"/>
        <v>5</v>
      </c>
      <c r="M144" s="27">
        <f t="shared" si="30"/>
        <v>2</v>
      </c>
      <c r="N144" s="27">
        <f t="shared" si="30"/>
        <v>2</v>
      </c>
      <c r="O144" s="27">
        <f t="shared" si="30"/>
        <v>2</v>
      </c>
      <c r="P144" s="27">
        <f t="shared" si="30"/>
        <v>0</v>
      </c>
      <c r="Q144" s="27">
        <f t="shared" si="30"/>
        <v>1</v>
      </c>
      <c r="R144" s="27">
        <f t="shared" si="30"/>
        <v>0</v>
      </c>
      <c r="S144" s="28">
        <f t="shared" si="28"/>
        <v>55</v>
      </c>
    </row>
    <row r="145" spans="1:19" ht="12">
      <c r="A145" s="71"/>
      <c r="B145" s="21" t="s">
        <v>19</v>
      </c>
      <c r="C145" s="22">
        <f>SUM(C135,C143)</f>
        <v>20</v>
      </c>
      <c r="D145" s="23">
        <f aca="true" t="shared" si="31" ref="D145:R145">SUM(D135,D143)</f>
        <v>66</v>
      </c>
      <c r="E145" s="23">
        <f t="shared" si="31"/>
        <v>78</v>
      </c>
      <c r="F145" s="23">
        <f t="shared" si="31"/>
        <v>79</v>
      </c>
      <c r="G145" s="23">
        <f t="shared" si="31"/>
        <v>118</v>
      </c>
      <c r="H145" s="23">
        <f t="shared" si="31"/>
        <v>103</v>
      </c>
      <c r="I145" s="23">
        <f t="shared" si="31"/>
        <v>159</v>
      </c>
      <c r="J145" s="23">
        <f t="shared" si="31"/>
        <v>101</v>
      </c>
      <c r="K145" s="23">
        <f t="shared" si="31"/>
        <v>159</v>
      </c>
      <c r="L145" s="23">
        <f t="shared" si="31"/>
        <v>167</v>
      </c>
      <c r="M145" s="23">
        <f t="shared" si="31"/>
        <v>161</v>
      </c>
      <c r="N145" s="23">
        <f t="shared" si="31"/>
        <v>153</v>
      </c>
      <c r="O145" s="23">
        <f t="shared" si="31"/>
        <v>145</v>
      </c>
      <c r="P145" s="23">
        <f t="shared" si="31"/>
        <v>146</v>
      </c>
      <c r="Q145" s="23">
        <f t="shared" si="31"/>
        <v>79</v>
      </c>
      <c r="R145" s="23">
        <f t="shared" si="31"/>
        <v>122</v>
      </c>
      <c r="S145" s="24">
        <f t="shared" si="28"/>
        <v>1856</v>
      </c>
    </row>
    <row r="146" spans="1:19" ht="12">
      <c r="A146" s="72"/>
      <c r="B146" s="25" t="s">
        <v>20</v>
      </c>
      <c r="C146" s="26">
        <f>SUM(C136,C144)</f>
        <v>25</v>
      </c>
      <c r="D146" s="27">
        <f aca="true" t="shared" si="32" ref="D146:R146">SUM(D136,D144)</f>
        <v>75</v>
      </c>
      <c r="E146" s="27">
        <f t="shared" si="32"/>
        <v>101</v>
      </c>
      <c r="F146" s="27">
        <f t="shared" si="32"/>
        <v>89</v>
      </c>
      <c r="G146" s="27">
        <f t="shared" si="32"/>
        <v>133</v>
      </c>
      <c r="H146" s="27">
        <f t="shared" si="32"/>
        <v>129</v>
      </c>
      <c r="I146" s="27">
        <f t="shared" si="32"/>
        <v>202</v>
      </c>
      <c r="J146" s="27">
        <f t="shared" si="32"/>
        <v>129</v>
      </c>
      <c r="K146" s="27">
        <f t="shared" si="32"/>
        <v>201</v>
      </c>
      <c r="L146" s="27">
        <f t="shared" si="32"/>
        <v>201</v>
      </c>
      <c r="M146" s="27">
        <f t="shared" si="32"/>
        <v>189</v>
      </c>
      <c r="N146" s="27">
        <f t="shared" si="32"/>
        <v>204</v>
      </c>
      <c r="O146" s="27">
        <f t="shared" si="32"/>
        <v>207</v>
      </c>
      <c r="P146" s="27">
        <f t="shared" si="32"/>
        <v>207</v>
      </c>
      <c r="Q146" s="27">
        <f t="shared" si="32"/>
        <v>109</v>
      </c>
      <c r="R146" s="27">
        <f t="shared" si="32"/>
        <v>154</v>
      </c>
      <c r="S146" s="28">
        <f t="shared" si="28"/>
        <v>2355</v>
      </c>
    </row>
    <row r="147" spans="1:19" ht="12">
      <c r="A147" s="70" t="s">
        <v>141</v>
      </c>
      <c r="B147" s="11" t="s">
        <v>5</v>
      </c>
      <c r="C147" s="12"/>
      <c r="D147" s="13"/>
      <c r="E147" s="13">
        <v>6</v>
      </c>
      <c r="F147" s="13">
        <v>3</v>
      </c>
      <c r="G147" s="13">
        <v>3</v>
      </c>
      <c r="H147" s="13">
        <v>8</v>
      </c>
      <c r="I147" s="13">
        <v>16</v>
      </c>
      <c r="J147" s="13">
        <v>14</v>
      </c>
      <c r="K147" s="13">
        <v>11</v>
      </c>
      <c r="L147" s="13">
        <v>19</v>
      </c>
      <c r="M147" s="13">
        <v>21</v>
      </c>
      <c r="N147" s="13">
        <v>8</v>
      </c>
      <c r="O147" s="13">
        <v>8</v>
      </c>
      <c r="P147" s="13">
        <v>1</v>
      </c>
      <c r="Q147" s="13">
        <v>7</v>
      </c>
      <c r="R147" s="13">
        <v>1</v>
      </c>
      <c r="S147" s="14">
        <f t="shared" si="28"/>
        <v>126</v>
      </c>
    </row>
    <row r="148" spans="1:19" ht="12">
      <c r="A148" s="71"/>
      <c r="B148" s="15" t="s">
        <v>6</v>
      </c>
      <c r="C148" s="16"/>
      <c r="D148" s="17"/>
      <c r="E148" s="17">
        <v>2</v>
      </c>
      <c r="F148" s="17"/>
      <c r="G148" s="17"/>
      <c r="H148" s="17"/>
      <c r="I148" s="17">
        <v>1</v>
      </c>
      <c r="J148" s="17"/>
      <c r="K148" s="17"/>
      <c r="L148" s="17">
        <v>1</v>
      </c>
      <c r="M148" s="17">
        <v>4</v>
      </c>
      <c r="N148" s="17"/>
      <c r="O148" s="17">
        <v>2</v>
      </c>
      <c r="P148" s="17"/>
      <c r="Q148" s="17"/>
      <c r="R148" s="17"/>
      <c r="S148" s="18">
        <f t="shared" si="28"/>
        <v>10</v>
      </c>
    </row>
    <row r="149" spans="1:19" ht="12">
      <c r="A149" s="71"/>
      <c r="B149" s="15" t="s">
        <v>7</v>
      </c>
      <c r="C149" s="16"/>
      <c r="D149" s="17"/>
      <c r="E149" s="17">
        <v>2</v>
      </c>
      <c r="F149" s="17"/>
      <c r="G149" s="17"/>
      <c r="H149" s="17"/>
      <c r="I149" s="17">
        <v>1</v>
      </c>
      <c r="J149" s="17"/>
      <c r="K149" s="17"/>
      <c r="L149" s="17">
        <v>1</v>
      </c>
      <c r="M149" s="17">
        <v>4</v>
      </c>
      <c r="N149" s="17"/>
      <c r="O149" s="17">
        <v>2</v>
      </c>
      <c r="P149" s="17"/>
      <c r="Q149" s="17"/>
      <c r="R149" s="17"/>
      <c r="S149" s="18">
        <f t="shared" si="28"/>
        <v>10</v>
      </c>
    </row>
    <row r="150" spans="1:19" ht="12">
      <c r="A150" s="71"/>
      <c r="B150" s="11" t="s">
        <v>72</v>
      </c>
      <c r="C150" s="19"/>
      <c r="D150" s="20"/>
      <c r="E150" s="20"/>
      <c r="F150" s="20"/>
      <c r="G150" s="20"/>
      <c r="H150" s="20"/>
      <c r="I150" s="20"/>
      <c r="J150" s="20"/>
      <c r="K150" s="20"/>
      <c r="L150" s="20"/>
      <c r="M150" s="20"/>
      <c r="N150" s="20"/>
      <c r="O150" s="20"/>
      <c r="P150" s="20"/>
      <c r="Q150" s="20"/>
      <c r="R150" s="20"/>
      <c r="S150" s="14">
        <f t="shared" si="28"/>
        <v>0</v>
      </c>
    </row>
    <row r="151" spans="1:19" ht="12">
      <c r="A151" s="71"/>
      <c r="B151" s="11" t="s">
        <v>73</v>
      </c>
      <c r="C151" s="19"/>
      <c r="D151" s="20"/>
      <c r="E151" s="20"/>
      <c r="F151" s="20"/>
      <c r="G151" s="20"/>
      <c r="H151" s="20"/>
      <c r="I151" s="20"/>
      <c r="J151" s="20"/>
      <c r="K151" s="20"/>
      <c r="L151" s="20"/>
      <c r="M151" s="20"/>
      <c r="N151" s="20"/>
      <c r="O151" s="20"/>
      <c r="P151" s="20"/>
      <c r="Q151" s="20"/>
      <c r="R151" s="20"/>
      <c r="S151" s="14">
        <f t="shared" si="28"/>
        <v>0</v>
      </c>
    </row>
    <row r="152" spans="1:19" ht="12">
      <c r="A152" s="71"/>
      <c r="B152" s="15" t="s">
        <v>87</v>
      </c>
      <c r="C152" s="16"/>
      <c r="D152" s="17"/>
      <c r="E152" s="17"/>
      <c r="F152" s="17"/>
      <c r="G152" s="17"/>
      <c r="H152" s="17"/>
      <c r="I152" s="17"/>
      <c r="J152" s="17"/>
      <c r="K152" s="17"/>
      <c r="L152" s="17"/>
      <c r="M152" s="17"/>
      <c r="N152" s="17"/>
      <c r="O152" s="17"/>
      <c r="P152" s="17"/>
      <c r="Q152" s="17"/>
      <c r="R152" s="17"/>
      <c r="S152" s="18">
        <f t="shared" si="28"/>
        <v>0</v>
      </c>
    </row>
    <row r="153" spans="1:19" ht="12">
      <c r="A153" s="71"/>
      <c r="B153" s="15" t="s">
        <v>88</v>
      </c>
      <c r="C153" s="16"/>
      <c r="D153" s="17"/>
      <c r="E153" s="17"/>
      <c r="F153" s="17"/>
      <c r="G153" s="17"/>
      <c r="H153" s="17"/>
      <c r="I153" s="17"/>
      <c r="J153" s="17"/>
      <c r="K153" s="17"/>
      <c r="L153" s="17"/>
      <c r="M153" s="17"/>
      <c r="N153" s="17"/>
      <c r="O153" s="17"/>
      <c r="P153" s="17"/>
      <c r="Q153" s="17"/>
      <c r="R153" s="17"/>
      <c r="S153" s="18">
        <f t="shared" si="28"/>
        <v>0</v>
      </c>
    </row>
    <row r="154" spans="1:19" ht="12">
      <c r="A154" s="71"/>
      <c r="B154" s="15" t="s">
        <v>89</v>
      </c>
      <c r="C154" s="16"/>
      <c r="D154" s="17"/>
      <c r="E154" s="17"/>
      <c r="F154" s="17"/>
      <c r="G154" s="17"/>
      <c r="H154" s="17"/>
      <c r="I154" s="17"/>
      <c r="J154" s="17"/>
      <c r="K154" s="17"/>
      <c r="L154" s="17"/>
      <c r="M154" s="17"/>
      <c r="N154" s="17"/>
      <c r="O154" s="17"/>
      <c r="P154" s="17"/>
      <c r="Q154" s="17"/>
      <c r="R154" s="17"/>
      <c r="S154" s="18">
        <f t="shared" si="28"/>
        <v>0</v>
      </c>
    </row>
    <row r="155" spans="1:19" ht="12">
      <c r="A155" s="71"/>
      <c r="B155" s="15" t="s">
        <v>8</v>
      </c>
      <c r="C155" s="16"/>
      <c r="D155" s="17"/>
      <c r="E155" s="17"/>
      <c r="F155" s="17"/>
      <c r="G155" s="17"/>
      <c r="H155" s="17"/>
      <c r="I155" s="17"/>
      <c r="J155" s="17"/>
      <c r="K155" s="17"/>
      <c r="L155" s="17"/>
      <c r="M155" s="17"/>
      <c r="N155" s="17"/>
      <c r="O155" s="17"/>
      <c r="P155" s="17"/>
      <c r="Q155" s="17"/>
      <c r="R155" s="17"/>
      <c r="S155" s="18">
        <f t="shared" si="28"/>
        <v>0</v>
      </c>
    </row>
    <row r="156" spans="1:19" ht="12">
      <c r="A156" s="71"/>
      <c r="B156" s="15" t="s">
        <v>9</v>
      </c>
      <c r="C156" s="16"/>
      <c r="D156" s="17"/>
      <c r="E156" s="17"/>
      <c r="F156" s="17"/>
      <c r="G156" s="17"/>
      <c r="H156" s="17"/>
      <c r="I156" s="17"/>
      <c r="J156" s="17"/>
      <c r="K156" s="17"/>
      <c r="L156" s="17"/>
      <c r="M156" s="17"/>
      <c r="N156" s="17"/>
      <c r="O156" s="17"/>
      <c r="P156" s="17"/>
      <c r="Q156" s="17"/>
      <c r="R156" s="17"/>
      <c r="S156" s="18">
        <f t="shared" si="28"/>
        <v>0</v>
      </c>
    </row>
    <row r="157" spans="1:19" ht="12">
      <c r="A157" s="71"/>
      <c r="B157" s="11" t="s">
        <v>10</v>
      </c>
      <c r="C157" s="19"/>
      <c r="D157" s="20"/>
      <c r="E157" s="20"/>
      <c r="F157" s="20"/>
      <c r="G157" s="20"/>
      <c r="H157" s="20"/>
      <c r="I157" s="20"/>
      <c r="J157" s="20"/>
      <c r="K157" s="20"/>
      <c r="L157" s="20"/>
      <c r="M157" s="20"/>
      <c r="N157" s="20"/>
      <c r="O157" s="20"/>
      <c r="P157" s="20"/>
      <c r="Q157" s="20"/>
      <c r="R157" s="20"/>
      <c r="S157" s="14">
        <f t="shared" si="28"/>
        <v>0</v>
      </c>
    </row>
    <row r="158" spans="1:19" ht="12">
      <c r="A158" s="71"/>
      <c r="B158" s="11" t="s">
        <v>11</v>
      </c>
      <c r="C158" s="19"/>
      <c r="D158" s="20"/>
      <c r="E158" s="20"/>
      <c r="F158" s="20"/>
      <c r="G158" s="20"/>
      <c r="H158" s="20"/>
      <c r="I158" s="20"/>
      <c r="J158" s="20"/>
      <c r="K158" s="20"/>
      <c r="L158" s="20"/>
      <c r="M158" s="20"/>
      <c r="N158" s="20"/>
      <c r="O158" s="20"/>
      <c r="P158" s="20"/>
      <c r="Q158" s="20"/>
      <c r="R158" s="20"/>
      <c r="S158" s="14">
        <f t="shared" si="28"/>
        <v>0</v>
      </c>
    </row>
    <row r="159" spans="1:19" ht="12">
      <c r="A159" s="71"/>
      <c r="B159" s="15" t="s">
        <v>74</v>
      </c>
      <c r="C159" s="16"/>
      <c r="D159" s="17"/>
      <c r="E159" s="17"/>
      <c r="F159" s="17"/>
      <c r="G159" s="17"/>
      <c r="H159" s="17"/>
      <c r="I159" s="17"/>
      <c r="J159" s="17"/>
      <c r="K159" s="17"/>
      <c r="L159" s="17"/>
      <c r="M159" s="17"/>
      <c r="N159" s="17"/>
      <c r="O159" s="17"/>
      <c r="P159" s="17"/>
      <c r="Q159" s="17"/>
      <c r="R159" s="17"/>
      <c r="S159" s="18">
        <f t="shared" si="28"/>
        <v>0</v>
      </c>
    </row>
    <row r="160" spans="1:19" ht="12">
      <c r="A160" s="71"/>
      <c r="B160" s="15" t="s">
        <v>75</v>
      </c>
      <c r="C160" s="16"/>
      <c r="D160" s="17"/>
      <c r="E160" s="17"/>
      <c r="F160" s="17"/>
      <c r="G160" s="17"/>
      <c r="H160" s="17"/>
      <c r="I160" s="17"/>
      <c r="J160" s="17"/>
      <c r="K160" s="17"/>
      <c r="L160" s="17"/>
      <c r="M160" s="17"/>
      <c r="N160" s="17"/>
      <c r="O160" s="17"/>
      <c r="P160" s="17"/>
      <c r="Q160" s="17"/>
      <c r="R160" s="17"/>
      <c r="S160" s="18">
        <f t="shared" si="28"/>
        <v>0</v>
      </c>
    </row>
    <row r="161" spans="1:19" ht="12">
      <c r="A161" s="71"/>
      <c r="B161" s="11" t="s">
        <v>12</v>
      </c>
      <c r="C161" s="19"/>
      <c r="D161" s="20"/>
      <c r="E161" s="20"/>
      <c r="F161" s="20"/>
      <c r="G161" s="20"/>
      <c r="H161" s="20"/>
      <c r="I161" s="20"/>
      <c r="J161" s="20"/>
      <c r="K161" s="20"/>
      <c r="L161" s="20"/>
      <c r="M161" s="20"/>
      <c r="N161" s="20"/>
      <c r="O161" s="20"/>
      <c r="P161" s="20"/>
      <c r="Q161" s="20"/>
      <c r="R161" s="20"/>
      <c r="S161" s="14">
        <f t="shared" si="28"/>
        <v>0</v>
      </c>
    </row>
    <row r="162" spans="1:19" ht="12">
      <c r="A162" s="71"/>
      <c r="B162" s="11" t="s">
        <v>13</v>
      </c>
      <c r="C162" s="19"/>
      <c r="D162" s="20"/>
      <c r="E162" s="20"/>
      <c r="F162" s="20"/>
      <c r="G162" s="20"/>
      <c r="H162" s="20"/>
      <c r="I162" s="20">
        <v>2</v>
      </c>
      <c r="J162" s="20">
        <v>1</v>
      </c>
      <c r="K162" s="20">
        <v>1</v>
      </c>
      <c r="L162" s="20">
        <v>1</v>
      </c>
      <c r="M162" s="20">
        <v>8</v>
      </c>
      <c r="N162" s="20">
        <v>1</v>
      </c>
      <c r="O162" s="20">
        <v>1</v>
      </c>
      <c r="P162" s="20">
        <v>1</v>
      </c>
      <c r="Q162" s="20">
        <v>1</v>
      </c>
      <c r="R162" s="20">
        <v>1</v>
      </c>
      <c r="S162" s="14">
        <f t="shared" si="28"/>
        <v>18</v>
      </c>
    </row>
    <row r="163" spans="1:19" ht="12">
      <c r="A163" s="71"/>
      <c r="B163" s="21" t="s">
        <v>14</v>
      </c>
      <c r="C163" s="22">
        <f>SUM(C148,C150,C155,C157,C159,C161)</f>
        <v>0</v>
      </c>
      <c r="D163" s="23">
        <f aca="true" t="shared" si="33" ref="D163:R163">SUM(D148,D150,D155,D157,D159,D161)</f>
        <v>0</v>
      </c>
      <c r="E163" s="23">
        <f t="shared" si="33"/>
        <v>2</v>
      </c>
      <c r="F163" s="23">
        <f t="shared" si="33"/>
        <v>0</v>
      </c>
      <c r="G163" s="23">
        <f t="shared" si="33"/>
        <v>0</v>
      </c>
      <c r="H163" s="23">
        <f t="shared" si="33"/>
        <v>0</v>
      </c>
      <c r="I163" s="23">
        <f t="shared" si="33"/>
        <v>1</v>
      </c>
      <c r="J163" s="23">
        <f t="shared" si="33"/>
        <v>0</v>
      </c>
      <c r="K163" s="23">
        <f t="shared" si="33"/>
        <v>0</v>
      </c>
      <c r="L163" s="23">
        <f t="shared" si="33"/>
        <v>1</v>
      </c>
      <c r="M163" s="23">
        <f t="shared" si="33"/>
        <v>4</v>
      </c>
      <c r="N163" s="23">
        <f t="shared" si="33"/>
        <v>0</v>
      </c>
      <c r="O163" s="23">
        <f t="shared" si="33"/>
        <v>2</v>
      </c>
      <c r="P163" s="23">
        <f t="shared" si="33"/>
        <v>0</v>
      </c>
      <c r="Q163" s="23">
        <f t="shared" si="33"/>
        <v>0</v>
      </c>
      <c r="R163" s="23">
        <f t="shared" si="33"/>
        <v>0</v>
      </c>
      <c r="S163" s="24">
        <f t="shared" si="28"/>
        <v>10</v>
      </c>
    </row>
    <row r="164" spans="1:19" ht="12">
      <c r="A164" s="71"/>
      <c r="B164" s="25" t="s">
        <v>192</v>
      </c>
      <c r="C164" s="26">
        <f>SUM(C147,C149,C151,C156,C158,C160,C162)</f>
        <v>0</v>
      </c>
      <c r="D164" s="27">
        <f aca="true" t="shared" si="34" ref="D164:R164">SUM(D147,D149,D151,D156,D158,D160,D162)</f>
        <v>0</v>
      </c>
      <c r="E164" s="27">
        <f t="shared" si="34"/>
        <v>8</v>
      </c>
      <c r="F164" s="27">
        <f t="shared" si="34"/>
        <v>3</v>
      </c>
      <c r="G164" s="27">
        <f t="shared" si="34"/>
        <v>3</v>
      </c>
      <c r="H164" s="27">
        <f t="shared" si="34"/>
        <v>8</v>
      </c>
      <c r="I164" s="27">
        <f t="shared" si="34"/>
        <v>19</v>
      </c>
      <c r="J164" s="27">
        <f t="shared" si="34"/>
        <v>15</v>
      </c>
      <c r="K164" s="27">
        <f t="shared" si="34"/>
        <v>12</v>
      </c>
      <c r="L164" s="27">
        <f t="shared" si="34"/>
        <v>21</v>
      </c>
      <c r="M164" s="27">
        <f t="shared" si="34"/>
        <v>33</v>
      </c>
      <c r="N164" s="27">
        <f t="shared" si="34"/>
        <v>9</v>
      </c>
      <c r="O164" s="27">
        <f t="shared" si="34"/>
        <v>11</v>
      </c>
      <c r="P164" s="27">
        <f t="shared" si="34"/>
        <v>2</v>
      </c>
      <c r="Q164" s="27">
        <f t="shared" si="34"/>
        <v>8</v>
      </c>
      <c r="R164" s="27">
        <f t="shared" si="34"/>
        <v>2</v>
      </c>
      <c r="S164" s="28">
        <f t="shared" si="28"/>
        <v>154</v>
      </c>
    </row>
    <row r="165" spans="1:19" ht="12">
      <c r="A165" s="71"/>
      <c r="B165" s="11" t="s">
        <v>15</v>
      </c>
      <c r="C165" s="19"/>
      <c r="D165" s="20"/>
      <c r="E165" s="20"/>
      <c r="F165" s="20"/>
      <c r="G165" s="20"/>
      <c r="H165" s="20"/>
      <c r="I165" s="20"/>
      <c r="J165" s="20"/>
      <c r="K165" s="20"/>
      <c r="L165" s="20"/>
      <c r="M165" s="20"/>
      <c r="N165" s="20"/>
      <c r="O165" s="20"/>
      <c r="P165" s="20"/>
      <c r="Q165" s="20"/>
      <c r="R165" s="20"/>
      <c r="S165" s="14">
        <f t="shared" si="28"/>
        <v>0</v>
      </c>
    </row>
    <row r="166" spans="1:19" ht="12">
      <c r="A166" s="71"/>
      <c r="B166" s="11" t="s">
        <v>16</v>
      </c>
      <c r="C166" s="19"/>
      <c r="D166" s="20"/>
      <c r="E166" s="20"/>
      <c r="F166" s="20"/>
      <c r="G166" s="20"/>
      <c r="H166" s="20"/>
      <c r="I166" s="20"/>
      <c r="J166" s="20"/>
      <c r="K166" s="20"/>
      <c r="L166" s="20"/>
      <c r="M166" s="20"/>
      <c r="N166" s="20"/>
      <c r="O166" s="20"/>
      <c r="P166" s="20"/>
      <c r="Q166" s="20"/>
      <c r="R166" s="20"/>
      <c r="S166" s="14">
        <f t="shared" si="28"/>
        <v>0</v>
      </c>
    </row>
    <row r="167" spans="1:19" ht="12">
      <c r="A167" s="71"/>
      <c r="B167" s="15" t="s">
        <v>17</v>
      </c>
      <c r="C167" s="16"/>
      <c r="D167" s="17"/>
      <c r="E167" s="17"/>
      <c r="F167" s="17"/>
      <c r="G167" s="17"/>
      <c r="H167" s="17"/>
      <c r="I167" s="17"/>
      <c r="J167" s="17"/>
      <c r="K167" s="17"/>
      <c r="L167" s="17"/>
      <c r="M167" s="17"/>
      <c r="N167" s="17"/>
      <c r="O167" s="17"/>
      <c r="P167" s="17"/>
      <c r="Q167" s="17"/>
      <c r="R167" s="17"/>
      <c r="S167" s="18">
        <f t="shared" si="28"/>
        <v>0</v>
      </c>
    </row>
    <row r="168" spans="1:19" ht="12">
      <c r="A168" s="71"/>
      <c r="B168" s="15" t="s">
        <v>18</v>
      </c>
      <c r="C168" s="16"/>
      <c r="D168" s="17"/>
      <c r="E168" s="17"/>
      <c r="F168" s="17"/>
      <c r="G168" s="17"/>
      <c r="H168" s="17"/>
      <c r="I168" s="17"/>
      <c r="J168" s="17"/>
      <c r="K168" s="17"/>
      <c r="L168" s="17"/>
      <c r="M168" s="17"/>
      <c r="N168" s="17"/>
      <c r="O168" s="17"/>
      <c r="P168" s="17"/>
      <c r="Q168" s="17"/>
      <c r="R168" s="17"/>
      <c r="S168" s="18">
        <f t="shared" si="28"/>
        <v>0</v>
      </c>
    </row>
    <row r="169" spans="1:19" ht="12">
      <c r="A169" s="71"/>
      <c r="B169" s="11" t="s">
        <v>77</v>
      </c>
      <c r="C169" s="19"/>
      <c r="D169" s="20"/>
      <c r="E169" s="20"/>
      <c r="F169" s="20"/>
      <c r="G169" s="20"/>
      <c r="H169" s="20"/>
      <c r="I169" s="20"/>
      <c r="J169" s="20"/>
      <c r="K169" s="20"/>
      <c r="L169" s="20"/>
      <c r="M169" s="20"/>
      <c r="N169" s="20"/>
      <c r="O169" s="20"/>
      <c r="P169" s="20"/>
      <c r="Q169" s="20"/>
      <c r="R169" s="20"/>
      <c r="S169" s="14">
        <f t="shared" si="28"/>
        <v>0</v>
      </c>
    </row>
    <row r="170" spans="1:19" ht="12">
      <c r="A170" s="71"/>
      <c r="B170" s="11" t="s">
        <v>78</v>
      </c>
      <c r="C170" s="19"/>
      <c r="D170" s="20"/>
      <c r="E170" s="20"/>
      <c r="F170" s="20"/>
      <c r="G170" s="20"/>
      <c r="H170" s="20"/>
      <c r="I170" s="20"/>
      <c r="J170" s="20"/>
      <c r="K170" s="20"/>
      <c r="L170" s="20"/>
      <c r="M170" s="20"/>
      <c r="N170" s="20"/>
      <c r="O170" s="20"/>
      <c r="P170" s="20"/>
      <c r="Q170" s="20"/>
      <c r="R170" s="20"/>
      <c r="S170" s="14">
        <f t="shared" si="28"/>
        <v>0</v>
      </c>
    </row>
    <row r="171" spans="1:19" ht="12">
      <c r="A171" s="71"/>
      <c r="B171" s="21" t="s">
        <v>79</v>
      </c>
      <c r="C171" s="22">
        <f>SUM(C165,C167,C169)</f>
        <v>0</v>
      </c>
      <c r="D171" s="23">
        <f aca="true" t="shared" si="35" ref="D171:R171">SUM(D165,D167,D169)</f>
        <v>0</v>
      </c>
      <c r="E171" s="23">
        <f t="shared" si="35"/>
        <v>0</v>
      </c>
      <c r="F171" s="23">
        <f t="shared" si="35"/>
        <v>0</v>
      </c>
      <c r="G171" s="23">
        <f t="shared" si="35"/>
        <v>0</v>
      </c>
      <c r="H171" s="23">
        <f t="shared" si="35"/>
        <v>0</v>
      </c>
      <c r="I171" s="23">
        <f t="shared" si="35"/>
        <v>0</v>
      </c>
      <c r="J171" s="23">
        <f t="shared" si="35"/>
        <v>0</v>
      </c>
      <c r="K171" s="23">
        <f t="shared" si="35"/>
        <v>0</v>
      </c>
      <c r="L171" s="23">
        <f t="shared" si="35"/>
        <v>0</v>
      </c>
      <c r="M171" s="23">
        <f t="shared" si="35"/>
        <v>0</v>
      </c>
      <c r="N171" s="23">
        <f t="shared" si="35"/>
        <v>0</v>
      </c>
      <c r="O171" s="23">
        <f t="shared" si="35"/>
        <v>0</v>
      </c>
      <c r="P171" s="23">
        <f t="shared" si="35"/>
        <v>0</v>
      </c>
      <c r="Q171" s="23">
        <f t="shared" si="35"/>
        <v>0</v>
      </c>
      <c r="R171" s="23">
        <f t="shared" si="35"/>
        <v>0</v>
      </c>
      <c r="S171" s="24">
        <f t="shared" si="28"/>
        <v>0</v>
      </c>
    </row>
    <row r="172" spans="1:19" ht="12">
      <c r="A172" s="71"/>
      <c r="B172" s="25" t="s">
        <v>193</v>
      </c>
      <c r="C172" s="26">
        <f>SUM(C166,C168,C170)</f>
        <v>0</v>
      </c>
      <c r="D172" s="27">
        <f aca="true" t="shared" si="36" ref="D172:R172">SUM(D166,D168,D170)</f>
        <v>0</v>
      </c>
      <c r="E172" s="27">
        <f t="shared" si="36"/>
        <v>0</v>
      </c>
      <c r="F172" s="27">
        <f t="shared" si="36"/>
        <v>0</v>
      </c>
      <c r="G172" s="27">
        <f t="shared" si="36"/>
        <v>0</v>
      </c>
      <c r="H172" s="27">
        <f t="shared" si="36"/>
        <v>0</v>
      </c>
      <c r="I172" s="27">
        <f t="shared" si="36"/>
        <v>0</v>
      </c>
      <c r="J172" s="27">
        <f t="shared" si="36"/>
        <v>0</v>
      </c>
      <c r="K172" s="27">
        <f t="shared" si="36"/>
        <v>0</v>
      </c>
      <c r="L172" s="27">
        <f t="shared" si="36"/>
        <v>0</v>
      </c>
      <c r="M172" s="27">
        <f t="shared" si="36"/>
        <v>0</v>
      </c>
      <c r="N172" s="27">
        <f t="shared" si="36"/>
        <v>0</v>
      </c>
      <c r="O172" s="27">
        <f t="shared" si="36"/>
        <v>0</v>
      </c>
      <c r="P172" s="27">
        <f t="shared" si="36"/>
        <v>0</v>
      </c>
      <c r="Q172" s="27">
        <f t="shared" si="36"/>
        <v>0</v>
      </c>
      <c r="R172" s="27">
        <f t="shared" si="36"/>
        <v>0</v>
      </c>
      <c r="S172" s="28">
        <f t="shared" si="28"/>
        <v>0</v>
      </c>
    </row>
    <row r="173" spans="1:19" ht="12">
      <c r="A173" s="71"/>
      <c r="B173" s="21" t="s">
        <v>19</v>
      </c>
      <c r="C173" s="22">
        <f>SUM(C163,C171)</f>
        <v>0</v>
      </c>
      <c r="D173" s="23">
        <f aca="true" t="shared" si="37" ref="D173:R173">SUM(D163,D171)</f>
        <v>0</v>
      </c>
      <c r="E173" s="23">
        <f t="shared" si="37"/>
        <v>2</v>
      </c>
      <c r="F173" s="23">
        <f t="shared" si="37"/>
        <v>0</v>
      </c>
      <c r="G173" s="23">
        <f t="shared" si="37"/>
        <v>0</v>
      </c>
      <c r="H173" s="23">
        <f t="shared" si="37"/>
        <v>0</v>
      </c>
      <c r="I173" s="23">
        <f t="shared" si="37"/>
        <v>1</v>
      </c>
      <c r="J173" s="23">
        <f t="shared" si="37"/>
        <v>0</v>
      </c>
      <c r="K173" s="23">
        <f t="shared" si="37"/>
        <v>0</v>
      </c>
      <c r="L173" s="23">
        <f t="shared" si="37"/>
        <v>1</v>
      </c>
      <c r="M173" s="23">
        <f t="shared" si="37"/>
        <v>4</v>
      </c>
      <c r="N173" s="23">
        <f t="shared" si="37"/>
        <v>0</v>
      </c>
      <c r="O173" s="23">
        <f t="shared" si="37"/>
        <v>2</v>
      </c>
      <c r="P173" s="23">
        <f t="shared" si="37"/>
        <v>0</v>
      </c>
      <c r="Q173" s="23">
        <f t="shared" si="37"/>
        <v>0</v>
      </c>
      <c r="R173" s="23">
        <f t="shared" si="37"/>
        <v>0</v>
      </c>
      <c r="S173" s="24">
        <f t="shared" si="28"/>
        <v>10</v>
      </c>
    </row>
    <row r="174" spans="1:19" ht="12">
      <c r="A174" s="72"/>
      <c r="B174" s="25" t="s">
        <v>20</v>
      </c>
      <c r="C174" s="26">
        <f>SUM(C164,C172)</f>
        <v>0</v>
      </c>
      <c r="D174" s="27">
        <f aca="true" t="shared" si="38" ref="D174:R174">SUM(D164,D172)</f>
        <v>0</v>
      </c>
      <c r="E174" s="27">
        <f t="shared" si="38"/>
        <v>8</v>
      </c>
      <c r="F174" s="27">
        <f t="shared" si="38"/>
        <v>3</v>
      </c>
      <c r="G174" s="27">
        <f t="shared" si="38"/>
        <v>3</v>
      </c>
      <c r="H174" s="27">
        <f t="shared" si="38"/>
        <v>8</v>
      </c>
      <c r="I174" s="27">
        <f t="shared" si="38"/>
        <v>19</v>
      </c>
      <c r="J174" s="27">
        <f t="shared" si="38"/>
        <v>15</v>
      </c>
      <c r="K174" s="27">
        <f t="shared" si="38"/>
        <v>12</v>
      </c>
      <c r="L174" s="27">
        <f t="shared" si="38"/>
        <v>21</v>
      </c>
      <c r="M174" s="27">
        <f t="shared" si="38"/>
        <v>33</v>
      </c>
      <c r="N174" s="27">
        <f t="shared" si="38"/>
        <v>9</v>
      </c>
      <c r="O174" s="27">
        <f t="shared" si="38"/>
        <v>11</v>
      </c>
      <c r="P174" s="27">
        <f t="shared" si="38"/>
        <v>2</v>
      </c>
      <c r="Q174" s="27">
        <f t="shared" si="38"/>
        <v>8</v>
      </c>
      <c r="R174" s="27">
        <f t="shared" si="38"/>
        <v>2</v>
      </c>
      <c r="S174" s="28">
        <f t="shared" si="28"/>
        <v>154</v>
      </c>
    </row>
    <row r="175" spans="1:19" ht="12">
      <c r="A175" s="70" t="s">
        <v>158</v>
      </c>
      <c r="B175" s="11" t="s">
        <v>5</v>
      </c>
      <c r="C175" s="12"/>
      <c r="D175" s="13">
        <v>7</v>
      </c>
      <c r="E175" s="13">
        <v>8</v>
      </c>
      <c r="F175" s="13">
        <v>11</v>
      </c>
      <c r="G175" s="13">
        <v>25</v>
      </c>
      <c r="H175" s="13">
        <v>39</v>
      </c>
      <c r="I175" s="13">
        <v>32</v>
      </c>
      <c r="J175" s="13">
        <v>42</v>
      </c>
      <c r="K175" s="13">
        <v>58</v>
      </c>
      <c r="L175" s="13">
        <v>62</v>
      </c>
      <c r="M175" s="13">
        <v>70</v>
      </c>
      <c r="N175" s="13">
        <v>52</v>
      </c>
      <c r="O175" s="13">
        <v>39</v>
      </c>
      <c r="P175" s="13">
        <v>32</v>
      </c>
      <c r="Q175" s="13">
        <v>17</v>
      </c>
      <c r="R175" s="13">
        <v>11</v>
      </c>
      <c r="S175" s="14">
        <f t="shared" si="28"/>
        <v>505</v>
      </c>
    </row>
    <row r="176" spans="1:19" ht="12">
      <c r="A176" s="71"/>
      <c r="B176" s="15" t="s">
        <v>6</v>
      </c>
      <c r="C176" s="16"/>
      <c r="D176" s="17">
        <v>1</v>
      </c>
      <c r="E176" s="17">
        <v>3</v>
      </c>
      <c r="F176" s="17">
        <v>2</v>
      </c>
      <c r="G176" s="17">
        <v>1</v>
      </c>
      <c r="H176" s="17">
        <v>3</v>
      </c>
      <c r="I176" s="17"/>
      <c r="J176" s="17">
        <v>1</v>
      </c>
      <c r="K176" s="17">
        <v>1</v>
      </c>
      <c r="L176" s="17">
        <v>2</v>
      </c>
      <c r="M176" s="17">
        <v>5</v>
      </c>
      <c r="N176" s="17">
        <v>3</v>
      </c>
      <c r="O176" s="17">
        <v>3</v>
      </c>
      <c r="P176" s="17">
        <v>2</v>
      </c>
      <c r="Q176" s="17">
        <v>1</v>
      </c>
      <c r="R176" s="17"/>
      <c r="S176" s="18">
        <f t="shared" si="28"/>
        <v>28</v>
      </c>
    </row>
    <row r="177" spans="1:19" ht="12">
      <c r="A177" s="71"/>
      <c r="B177" s="15" t="s">
        <v>7</v>
      </c>
      <c r="C177" s="16"/>
      <c r="D177" s="17">
        <v>1</v>
      </c>
      <c r="E177" s="17">
        <v>3</v>
      </c>
      <c r="F177" s="17">
        <v>2</v>
      </c>
      <c r="G177" s="17">
        <v>1</v>
      </c>
      <c r="H177" s="17">
        <v>3</v>
      </c>
      <c r="I177" s="17"/>
      <c r="J177" s="17">
        <v>1</v>
      </c>
      <c r="K177" s="17">
        <v>1</v>
      </c>
      <c r="L177" s="17">
        <v>2</v>
      </c>
      <c r="M177" s="17">
        <v>5</v>
      </c>
      <c r="N177" s="17">
        <v>3</v>
      </c>
      <c r="O177" s="17">
        <v>3</v>
      </c>
      <c r="P177" s="17">
        <v>2</v>
      </c>
      <c r="Q177" s="17">
        <v>1</v>
      </c>
      <c r="R177" s="17"/>
      <c r="S177" s="18">
        <f t="shared" si="28"/>
        <v>28</v>
      </c>
    </row>
    <row r="178" spans="1:19" ht="12">
      <c r="A178" s="71"/>
      <c r="B178" s="11" t="s">
        <v>72</v>
      </c>
      <c r="C178" s="19"/>
      <c r="D178" s="20"/>
      <c r="E178" s="20"/>
      <c r="F178" s="20"/>
      <c r="G178" s="20"/>
      <c r="H178" s="20"/>
      <c r="I178" s="20"/>
      <c r="J178" s="20"/>
      <c r="K178" s="20"/>
      <c r="L178" s="20"/>
      <c r="M178" s="20"/>
      <c r="N178" s="20"/>
      <c r="O178" s="20"/>
      <c r="P178" s="20"/>
      <c r="Q178" s="20"/>
      <c r="R178" s="20"/>
      <c r="S178" s="14">
        <f t="shared" si="28"/>
        <v>0</v>
      </c>
    </row>
    <row r="179" spans="1:19" ht="12">
      <c r="A179" s="71"/>
      <c r="B179" s="11" t="s">
        <v>73</v>
      </c>
      <c r="C179" s="19"/>
      <c r="D179" s="20"/>
      <c r="E179" s="20"/>
      <c r="F179" s="20"/>
      <c r="G179" s="20"/>
      <c r="H179" s="20"/>
      <c r="I179" s="20"/>
      <c r="J179" s="20"/>
      <c r="K179" s="20"/>
      <c r="L179" s="20"/>
      <c r="M179" s="20"/>
      <c r="N179" s="20"/>
      <c r="O179" s="20"/>
      <c r="P179" s="20"/>
      <c r="Q179" s="20"/>
      <c r="R179" s="20"/>
      <c r="S179" s="14">
        <f t="shared" si="28"/>
        <v>0</v>
      </c>
    </row>
    <row r="180" spans="1:19" ht="12">
      <c r="A180" s="71"/>
      <c r="B180" s="15" t="s">
        <v>87</v>
      </c>
      <c r="C180" s="16"/>
      <c r="D180" s="17"/>
      <c r="E180" s="17"/>
      <c r="F180" s="17"/>
      <c r="G180" s="17"/>
      <c r="H180" s="17"/>
      <c r="I180" s="17"/>
      <c r="J180" s="17"/>
      <c r="K180" s="17"/>
      <c r="L180" s="17"/>
      <c r="M180" s="17"/>
      <c r="N180" s="17"/>
      <c r="O180" s="17"/>
      <c r="P180" s="17"/>
      <c r="Q180" s="17"/>
      <c r="R180" s="17"/>
      <c r="S180" s="18">
        <f t="shared" si="28"/>
        <v>0</v>
      </c>
    </row>
    <row r="181" spans="1:19" ht="12">
      <c r="A181" s="71"/>
      <c r="B181" s="15" t="s">
        <v>88</v>
      </c>
      <c r="C181" s="16"/>
      <c r="D181" s="17"/>
      <c r="E181" s="17"/>
      <c r="F181" s="17"/>
      <c r="G181" s="17"/>
      <c r="H181" s="17"/>
      <c r="I181" s="17"/>
      <c r="J181" s="17"/>
      <c r="K181" s="17"/>
      <c r="L181" s="17"/>
      <c r="M181" s="17"/>
      <c r="N181" s="17"/>
      <c r="O181" s="17"/>
      <c r="P181" s="17"/>
      <c r="Q181" s="17"/>
      <c r="R181" s="17"/>
      <c r="S181" s="18">
        <f t="shared" si="28"/>
        <v>0</v>
      </c>
    </row>
    <row r="182" spans="1:19" ht="12">
      <c r="A182" s="71"/>
      <c r="B182" s="15" t="s">
        <v>89</v>
      </c>
      <c r="C182" s="16"/>
      <c r="D182" s="17"/>
      <c r="E182" s="17"/>
      <c r="F182" s="17"/>
      <c r="G182" s="17"/>
      <c r="H182" s="17"/>
      <c r="I182" s="17"/>
      <c r="J182" s="17"/>
      <c r="K182" s="17"/>
      <c r="L182" s="17"/>
      <c r="M182" s="17"/>
      <c r="N182" s="17"/>
      <c r="O182" s="17"/>
      <c r="P182" s="17"/>
      <c r="Q182" s="17"/>
      <c r="R182" s="17"/>
      <c r="S182" s="18">
        <f t="shared" si="28"/>
        <v>0</v>
      </c>
    </row>
    <row r="183" spans="1:19" ht="12">
      <c r="A183" s="71"/>
      <c r="B183" s="15" t="s">
        <v>8</v>
      </c>
      <c r="C183" s="16"/>
      <c r="D183" s="17"/>
      <c r="E183" s="17"/>
      <c r="F183" s="17"/>
      <c r="G183" s="17"/>
      <c r="H183" s="17"/>
      <c r="I183" s="17"/>
      <c r="J183" s="17"/>
      <c r="K183" s="17"/>
      <c r="L183" s="17"/>
      <c r="M183" s="17"/>
      <c r="N183" s="17"/>
      <c r="O183" s="17"/>
      <c r="P183" s="17"/>
      <c r="Q183" s="17"/>
      <c r="R183" s="17"/>
      <c r="S183" s="18">
        <f t="shared" si="28"/>
        <v>0</v>
      </c>
    </row>
    <row r="184" spans="1:19" ht="12">
      <c r="A184" s="71"/>
      <c r="B184" s="15" t="s">
        <v>9</v>
      </c>
      <c r="C184" s="16"/>
      <c r="D184" s="17"/>
      <c r="E184" s="17"/>
      <c r="F184" s="17"/>
      <c r="G184" s="17"/>
      <c r="H184" s="17"/>
      <c r="I184" s="17"/>
      <c r="J184" s="17"/>
      <c r="K184" s="17"/>
      <c r="L184" s="17"/>
      <c r="M184" s="17"/>
      <c r="N184" s="17"/>
      <c r="O184" s="17"/>
      <c r="P184" s="17"/>
      <c r="Q184" s="17"/>
      <c r="R184" s="17"/>
      <c r="S184" s="18">
        <f t="shared" si="28"/>
        <v>0</v>
      </c>
    </row>
    <row r="185" spans="1:19" ht="12">
      <c r="A185" s="71"/>
      <c r="B185" s="11" t="s">
        <v>10</v>
      </c>
      <c r="C185" s="19"/>
      <c r="D185" s="20"/>
      <c r="E185" s="20"/>
      <c r="F185" s="20"/>
      <c r="G185" s="20"/>
      <c r="H185" s="20"/>
      <c r="I185" s="20"/>
      <c r="J185" s="20"/>
      <c r="K185" s="20"/>
      <c r="L185" s="20"/>
      <c r="M185" s="20"/>
      <c r="N185" s="20"/>
      <c r="O185" s="20"/>
      <c r="P185" s="20"/>
      <c r="Q185" s="20"/>
      <c r="R185" s="20"/>
      <c r="S185" s="14">
        <f t="shared" si="28"/>
        <v>0</v>
      </c>
    </row>
    <row r="186" spans="1:19" ht="12">
      <c r="A186" s="71"/>
      <c r="B186" s="11" t="s">
        <v>11</v>
      </c>
      <c r="C186" s="19"/>
      <c r="D186" s="20"/>
      <c r="E186" s="20"/>
      <c r="F186" s="20"/>
      <c r="G186" s="20"/>
      <c r="H186" s="20"/>
      <c r="I186" s="20"/>
      <c r="J186" s="20"/>
      <c r="K186" s="20"/>
      <c r="L186" s="20"/>
      <c r="M186" s="20"/>
      <c r="N186" s="20"/>
      <c r="O186" s="20"/>
      <c r="P186" s="20"/>
      <c r="Q186" s="20"/>
      <c r="R186" s="20"/>
      <c r="S186" s="14">
        <f t="shared" si="28"/>
        <v>0</v>
      </c>
    </row>
    <row r="187" spans="1:19" ht="12">
      <c r="A187" s="71"/>
      <c r="B187" s="15" t="s">
        <v>74</v>
      </c>
      <c r="C187" s="16"/>
      <c r="D187" s="17"/>
      <c r="E187" s="17"/>
      <c r="F187" s="17"/>
      <c r="G187" s="17"/>
      <c r="H187" s="17"/>
      <c r="I187" s="17"/>
      <c r="J187" s="17"/>
      <c r="K187" s="17"/>
      <c r="L187" s="17"/>
      <c r="M187" s="17"/>
      <c r="N187" s="17"/>
      <c r="O187" s="17"/>
      <c r="P187" s="17"/>
      <c r="Q187" s="17"/>
      <c r="R187" s="17"/>
      <c r="S187" s="18">
        <f t="shared" si="28"/>
        <v>0</v>
      </c>
    </row>
    <row r="188" spans="1:19" ht="12">
      <c r="A188" s="71"/>
      <c r="B188" s="15" t="s">
        <v>75</v>
      </c>
      <c r="C188" s="16"/>
      <c r="D188" s="17"/>
      <c r="E188" s="17"/>
      <c r="F188" s="17"/>
      <c r="G188" s="17"/>
      <c r="H188" s="17"/>
      <c r="I188" s="17"/>
      <c r="J188" s="17"/>
      <c r="K188" s="17"/>
      <c r="L188" s="17"/>
      <c r="M188" s="17"/>
      <c r="N188" s="17"/>
      <c r="O188" s="17"/>
      <c r="P188" s="17"/>
      <c r="Q188" s="17"/>
      <c r="R188" s="17"/>
      <c r="S188" s="18">
        <f t="shared" si="28"/>
        <v>0</v>
      </c>
    </row>
    <row r="189" spans="1:19" ht="12">
      <c r="A189" s="71"/>
      <c r="B189" s="11" t="s">
        <v>12</v>
      </c>
      <c r="C189" s="19"/>
      <c r="D189" s="20"/>
      <c r="E189" s="20"/>
      <c r="F189" s="20"/>
      <c r="G189" s="20"/>
      <c r="H189" s="20"/>
      <c r="I189" s="20"/>
      <c r="J189" s="20"/>
      <c r="K189" s="20"/>
      <c r="L189" s="20"/>
      <c r="M189" s="20"/>
      <c r="N189" s="20"/>
      <c r="O189" s="20"/>
      <c r="P189" s="20"/>
      <c r="Q189" s="20"/>
      <c r="R189" s="20"/>
      <c r="S189" s="14">
        <f t="shared" si="28"/>
        <v>0</v>
      </c>
    </row>
    <row r="190" spans="1:19" ht="12">
      <c r="A190" s="71"/>
      <c r="B190" s="11" t="s">
        <v>13</v>
      </c>
      <c r="C190" s="19"/>
      <c r="D190" s="20">
        <v>1</v>
      </c>
      <c r="E190" s="20"/>
      <c r="F190" s="20"/>
      <c r="G190" s="20">
        <v>3</v>
      </c>
      <c r="H190" s="20">
        <v>1</v>
      </c>
      <c r="I190" s="20">
        <v>2</v>
      </c>
      <c r="J190" s="20"/>
      <c r="K190" s="20">
        <v>2</v>
      </c>
      <c r="L190" s="20">
        <v>7</v>
      </c>
      <c r="M190" s="20">
        <v>2</v>
      </c>
      <c r="N190" s="20"/>
      <c r="O190" s="20">
        <v>6</v>
      </c>
      <c r="P190" s="20">
        <v>2</v>
      </c>
      <c r="Q190" s="20">
        <v>7</v>
      </c>
      <c r="R190" s="20">
        <v>2</v>
      </c>
      <c r="S190" s="14">
        <f t="shared" si="28"/>
        <v>35</v>
      </c>
    </row>
    <row r="191" spans="1:19" ht="12">
      <c r="A191" s="71"/>
      <c r="B191" s="21" t="s">
        <v>14</v>
      </c>
      <c r="C191" s="22">
        <f>SUM(C176,C178,C183,C185,C187,C189)</f>
        <v>0</v>
      </c>
      <c r="D191" s="23">
        <f aca="true" t="shared" si="39" ref="D191:R191">SUM(D176,D178,D183,D185,D187,D189)</f>
        <v>1</v>
      </c>
      <c r="E191" s="23">
        <f t="shared" si="39"/>
        <v>3</v>
      </c>
      <c r="F191" s="23">
        <f t="shared" si="39"/>
        <v>2</v>
      </c>
      <c r="G191" s="23">
        <f t="shared" si="39"/>
        <v>1</v>
      </c>
      <c r="H191" s="23">
        <f t="shared" si="39"/>
        <v>3</v>
      </c>
      <c r="I191" s="23">
        <f t="shared" si="39"/>
        <v>0</v>
      </c>
      <c r="J191" s="23">
        <f t="shared" si="39"/>
        <v>1</v>
      </c>
      <c r="K191" s="23">
        <f t="shared" si="39"/>
        <v>1</v>
      </c>
      <c r="L191" s="23">
        <f t="shared" si="39"/>
        <v>2</v>
      </c>
      <c r="M191" s="23">
        <f t="shared" si="39"/>
        <v>5</v>
      </c>
      <c r="N191" s="23">
        <f t="shared" si="39"/>
        <v>3</v>
      </c>
      <c r="O191" s="23">
        <f t="shared" si="39"/>
        <v>3</v>
      </c>
      <c r="P191" s="23">
        <f t="shared" si="39"/>
        <v>2</v>
      </c>
      <c r="Q191" s="23">
        <f t="shared" si="39"/>
        <v>1</v>
      </c>
      <c r="R191" s="23">
        <f t="shared" si="39"/>
        <v>0</v>
      </c>
      <c r="S191" s="24">
        <f t="shared" si="28"/>
        <v>28</v>
      </c>
    </row>
    <row r="192" spans="1:19" ht="12">
      <c r="A192" s="71"/>
      <c r="B192" s="25" t="s">
        <v>192</v>
      </c>
      <c r="C192" s="26">
        <f>SUM(C175,C177,C179,C184,C186,C188,C190)</f>
        <v>0</v>
      </c>
      <c r="D192" s="27">
        <f aca="true" t="shared" si="40" ref="D192:R192">SUM(D175,D177,D179,D184,D186,D188,D190)</f>
        <v>9</v>
      </c>
      <c r="E192" s="27">
        <f t="shared" si="40"/>
        <v>11</v>
      </c>
      <c r="F192" s="27">
        <f t="shared" si="40"/>
        <v>13</v>
      </c>
      <c r="G192" s="27">
        <f t="shared" si="40"/>
        <v>29</v>
      </c>
      <c r="H192" s="27">
        <f t="shared" si="40"/>
        <v>43</v>
      </c>
      <c r="I192" s="27">
        <f t="shared" si="40"/>
        <v>34</v>
      </c>
      <c r="J192" s="27">
        <f t="shared" si="40"/>
        <v>43</v>
      </c>
      <c r="K192" s="27">
        <f t="shared" si="40"/>
        <v>61</v>
      </c>
      <c r="L192" s="27">
        <f t="shared" si="40"/>
        <v>71</v>
      </c>
      <c r="M192" s="27">
        <f t="shared" si="40"/>
        <v>77</v>
      </c>
      <c r="N192" s="27">
        <f t="shared" si="40"/>
        <v>55</v>
      </c>
      <c r="O192" s="27">
        <f t="shared" si="40"/>
        <v>48</v>
      </c>
      <c r="P192" s="27">
        <f t="shared" si="40"/>
        <v>36</v>
      </c>
      <c r="Q192" s="27">
        <f t="shared" si="40"/>
        <v>25</v>
      </c>
      <c r="R192" s="27">
        <f t="shared" si="40"/>
        <v>13</v>
      </c>
      <c r="S192" s="28">
        <f t="shared" si="28"/>
        <v>568</v>
      </c>
    </row>
    <row r="193" spans="1:19" ht="12">
      <c r="A193" s="71"/>
      <c r="B193" s="11" t="s">
        <v>15</v>
      </c>
      <c r="C193" s="19"/>
      <c r="D193" s="20"/>
      <c r="E193" s="20"/>
      <c r="F193" s="20"/>
      <c r="G193" s="20"/>
      <c r="H193" s="20"/>
      <c r="I193" s="20"/>
      <c r="J193" s="20"/>
      <c r="K193" s="20"/>
      <c r="L193" s="20"/>
      <c r="M193" s="20"/>
      <c r="N193" s="20"/>
      <c r="O193" s="20"/>
      <c r="P193" s="20"/>
      <c r="Q193" s="20"/>
      <c r="R193" s="20"/>
      <c r="S193" s="14">
        <f t="shared" si="28"/>
        <v>0</v>
      </c>
    </row>
    <row r="194" spans="1:19" ht="12">
      <c r="A194" s="71"/>
      <c r="B194" s="11" t="s">
        <v>16</v>
      </c>
      <c r="C194" s="19"/>
      <c r="D194" s="20"/>
      <c r="E194" s="20"/>
      <c r="F194" s="20"/>
      <c r="G194" s="20"/>
      <c r="H194" s="20"/>
      <c r="I194" s="20"/>
      <c r="J194" s="20"/>
      <c r="K194" s="20"/>
      <c r="L194" s="20"/>
      <c r="M194" s="20"/>
      <c r="N194" s="20"/>
      <c r="O194" s="20"/>
      <c r="P194" s="20"/>
      <c r="Q194" s="20"/>
      <c r="R194" s="20"/>
      <c r="S194" s="14">
        <f t="shared" si="28"/>
        <v>0</v>
      </c>
    </row>
    <row r="195" spans="1:19" ht="12">
      <c r="A195" s="71"/>
      <c r="B195" s="15" t="s">
        <v>17</v>
      </c>
      <c r="C195" s="16"/>
      <c r="D195" s="17"/>
      <c r="E195" s="17"/>
      <c r="F195" s="17"/>
      <c r="G195" s="17"/>
      <c r="H195" s="17"/>
      <c r="I195" s="17"/>
      <c r="J195" s="17"/>
      <c r="K195" s="17"/>
      <c r="L195" s="17"/>
      <c r="M195" s="17"/>
      <c r="N195" s="17"/>
      <c r="O195" s="17"/>
      <c r="P195" s="17"/>
      <c r="Q195" s="17"/>
      <c r="R195" s="17"/>
      <c r="S195" s="18">
        <f t="shared" si="28"/>
        <v>0</v>
      </c>
    </row>
    <row r="196" spans="1:19" ht="12">
      <c r="A196" s="71"/>
      <c r="B196" s="15" t="s">
        <v>18</v>
      </c>
      <c r="C196" s="16"/>
      <c r="D196" s="17"/>
      <c r="E196" s="17"/>
      <c r="F196" s="17"/>
      <c r="G196" s="17"/>
      <c r="H196" s="17"/>
      <c r="I196" s="17"/>
      <c r="J196" s="17"/>
      <c r="K196" s="17"/>
      <c r="L196" s="17"/>
      <c r="M196" s="17"/>
      <c r="N196" s="17"/>
      <c r="O196" s="17"/>
      <c r="P196" s="17"/>
      <c r="Q196" s="17"/>
      <c r="R196" s="17"/>
      <c r="S196" s="18">
        <f t="shared" si="28"/>
        <v>0</v>
      </c>
    </row>
    <row r="197" spans="1:19" ht="12">
      <c r="A197" s="71"/>
      <c r="B197" s="11" t="s">
        <v>77</v>
      </c>
      <c r="C197" s="19"/>
      <c r="D197" s="20"/>
      <c r="E197" s="20"/>
      <c r="F197" s="20"/>
      <c r="G197" s="20"/>
      <c r="H197" s="20"/>
      <c r="I197" s="20"/>
      <c r="J197" s="20"/>
      <c r="K197" s="20"/>
      <c r="L197" s="20"/>
      <c r="M197" s="20"/>
      <c r="N197" s="20"/>
      <c r="O197" s="20"/>
      <c r="P197" s="20"/>
      <c r="Q197" s="20"/>
      <c r="R197" s="20"/>
      <c r="S197" s="14">
        <f t="shared" si="28"/>
        <v>0</v>
      </c>
    </row>
    <row r="198" spans="1:19" ht="12">
      <c r="A198" s="71"/>
      <c r="B198" s="11" t="s">
        <v>78</v>
      </c>
      <c r="C198" s="19"/>
      <c r="D198" s="20"/>
      <c r="E198" s="20"/>
      <c r="F198" s="20"/>
      <c r="G198" s="20"/>
      <c r="H198" s="20"/>
      <c r="I198" s="20"/>
      <c r="J198" s="20"/>
      <c r="K198" s="20"/>
      <c r="L198" s="20"/>
      <c r="M198" s="20"/>
      <c r="N198" s="20"/>
      <c r="O198" s="20"/>
      <c r="P198" s="20"/>
      <c r="Q198" s="20"/>
      <c r="R198" s="20"/>
      <c r="S198" s="14">
        <f t="shared" si="28"/>
        <v>0</v>
      </c>
    </row>
    <row r="199" spans="1:19" ht="12">
      <c r="A199" s="71"/>
      <c r="B199" s="21" t="s">
        <v>79</v>
      </c>
      <c r="C199" s="22">
        <f>SUM(C193,C195,C197)</f>
        <v>0</v>
      </c>
      <c r="D199" s="23">
        <f aca="true" t="shared" si="41" ref="D199:R199">SUM(D193,D195,D197)</f>
        <v>0</v>
      </c>
      <c r="E199" s="23">
        <f t="shared" si="41"/>
        <v>0</v>
      </c>
      <c r="F199" s="23">
        <f t="shared" si="41"/>
        <v>0</v>
      </c>
      <c r="G199" s="23">
        <f t="shared" si="41"/>
        <v>0</v>
      </c>
      <c r="H199" s="23">
        <f t="shared" si="41"/>
        <v>0</v>
      </c>
      <c r="I199" s="23">
        <f t="shared" si="41"/>
        <v>0</v>
      </c>
      <c r="J199" s="23">
        <f t="shared" si="41"/>
        <v>0</v>
      </c>
      <c r="K199" s="23">
        <f t="shared" si="41"/>
        <v>0</v>
      </c>
      <c r="L199" s="23">
        <f t="shared" si="41"/>
        <v>0</v>
      </c>
      <c r="M199" s="23">
        <f t="shared" si="41"/>
        <v>0</v>
      </c>
      <c r="N199" s="23">
        <f t="shared" si="41"/>
        <v>0</v>
      </c>
      <c r="O199" s="23">
        <f t="shared" si="41"/>
        <v>0</v>
      </c>
      <c r="P199" s="23">
        <f t="shared" si="41"/>
        <v>0</v>
      </c>
      <c r="Q199" s="23">
        <f t="shared" si="41"/>
        <v>0</v>
      </c>
      <c r="R199" s="23">
        <f t="shared" si="41"/>
        <v>0</v>
      </c>
      <c r="S199" s="24">
        <f t="shared" si="28"/>
        <v>0</v>
      </c>
    </row>
    <row r="200" spans="1:19" ht="12">
      <c r="A200" s="71"/>
      <c r="B200" s="25" t="s">
        <v>193</v>
      </c>
      <c r="C200" s="26">
        <f>SUM(C194,C196,C198)</f>
        <v>0</v>
      </c>
      <c r="D200" s="27">
        <f aca="true" t="shared" si="42" ref="D200:R200">SUM(D194,D196,D198)</f>
        <v>0</v>
      </c>
      <c r="E200" s="27">
        <f t="shared" si="42"/>
        <v>0</v>
      </c>
      <c r="F200" s="27">
        <f t="shared" si="42"/>
        <v>0</v>
      </c>
      <c r="G200" s="27">
        <f t="shared" si="42"/>
        <v>0</v>
      </c>
      <c r="H200" s="27">
        <f t="shared" si="42"/>
        <v>0</v>
      </c>
      <c r="I200" s="27">
        <f t="shared" si="42"/>
        <v>0</v>
      </c>
      <c r="J200" s="27">
        <f t="shared" si="42"/>
        <v>0</v>
      </c>
      <c r="K200" s="27">
        <f t="shared" si="42"/>
        <v>0</v>
      </c>
      <c r="L200" s="27">
        <f t="shared" si="42"/>
        <v>0</v>
      </c>
      <c r="M200" s="27">
        <f t="shared" si="42"/>
        <v>0</v>
      </c>
      <c r="N200" s="27">
        <f t="shared" si="42"/>
        <v>0</v>
      </c>
      <c r="O200" s="27">
        <f t="shared" si="42"/>
        <v>0</v>
      </c>
      <c r="P200" s="27">
        <f t="shared" si="42"/>
        <v>0</v>
      </c>
      <c r="Q200" s="27">
        <f t="shared" si="42"/>
        <v>0</v>
      </c>
      <c r="R200" s="27">
        <f t="shared" si="42"/>
        <v>0</v>
      </c>
      <c r="S200" s="28">
        <f aca="true" t="shared" si="43" ref="S200:S263">SUM(C200:R200)</f>
        <v>0</v>
      </c>
    </row>
    <row r="201" spans="1:19" ht="12">
      <c r="A201" s="71"/>
      <c r="B201" s="21" t="s">
        <v>19</v>
      </c>
      <c r="C201" s="22">
        <f>SUM(C191,C199)</f>
        <v>0</v>
      </c>
      <c r="D201" s="23">
        <f aca="true" t="shared" si="44" ref="D201:R201">SUM(D191,D199)</f>
        <v>1</v>
      </c>
      <c r="E201" s="23">
        <f t="shared" si="44"/>
        <v>3</v>
      </c>
      <c r="F201" s="23">
        <f t="shared" si="44"/>
        <v>2</v>
      </c>
      <c r="G201" s="23">
        <f t="shared" si="44"/>
        <v>1</v>
      </c>
      <c r="H201" s="23">
        <f t="shared" si="44"/>
        <v>3</v>
      </c>
      <c r="I201" s="23">
        <f t="shared" si="44"/>
        <v>0</v>
      </c>
      <c r="J201" s="23">
        <f t="shared" si="44"/>
        <v>1</v>
      </c>
      <c r="K201" s="23">
        <f t="shared" si="44"/>
        <v>1</v>
      </c>
      <c r="L201" s="23">
        <f t="shared" si="44"/>
        <v>2</v>
      </c>
      <c r="M201" s="23">
        <f t="shared" si="44"/>
        <v>5</v>
      </c>
      <c r="N201" s="23">
        <f t="shared" si="44"/>
        <v>3</v>
      </c>
      <c r="O201" s="23">
        <f t="shared" si="44"/>
        <v>3</v>
      </c>
      <c r="P201" s="23">
        <f t="shared" si="44"/>
        <v>2</v>
      </c>
      <c r="Q201" s="23">
        <f t="shared" si="44"/>
        <v>1</v>
      </c>
      <c r="R201" s="23">
        <f t="shared" si="44"/>
        <v>0</v>
      </c>
      <c r="S201" s="24">
        <f t="shared" si="43"/>
        <v>28</v>
      </c>
    </row>
    <row r="202" spans="1:19" ht="12">
      <c r="A202" s="72"/>
      <c r="B202" s="25" t="s">
        <v>20</v>
      </c>
      <c r="C202" s="26">
        <f>SUM(C192,C200)</f>
        <v>0</v>
      </c>
      <c r="D202" s="27">
        <f aca="true" t="shared" si="45" ref="D202:R202">SUM(D192,D200)</f>
        <v>9</v>
      </c>
      <c r="E202" s="27">
        <f t="shared" si="45"/>
        <v>11</v>
      </c>
      <c r="F202" s="27">
        <f t="shared" si="45"/>
        <v>13</v>
      </c>
      <c r="G202" s="27">
        <f t="shared" si="45"/>
        <v>29</v>
      </c>
      <c r="H202" s="27">
        <f t="shared" si="45"/>
        <v>43</v>
      </c>
      <c r="I202" s="27">
        <f t="shared" si="45"/>
        <v>34</v>
      </c>
      <c r="J202" s="27">
        <f t="shared" si="45"/>
        <v>43</v>
      </c>
      <c r="K202" s="27">
        <f t="shared" si="45"/>
        <v>61</v>
      </c>
      <c r="L202" s="27">
        <f t="shared" si="45"/>
        <v>71</v>
      </c>
      <c r="M202" s="27">
        <f t="shared" si="45"/>
        <v>77</v>
      </c>
      <c r="N202" s="27">
        <f t="shared" si="45"/>
        <v>55</v>
      </c>
      <c r="O202" s="27">
        <f t="shared" si="45"/>
        <v>48</v>
      </c>
      <c r="P202" s="27">
        <f t="shared" si="45"/>
        <v>36</v>
      </c>
      <c r="Q202" s="27">
        <f t="shared" si="45"/>
        <v>25</v>
      </c>
      <c r="R202" s="27">
        <f t="shared" si="45"/>
        <v>13</v>
      </c>
      <c r="S202" s="28">
        <f t="shared" si="43"/>
        <v>568</v>
      </c>
    </row>
    <row r="203" spans="1:19" ht="12">
      <c r="A203" s="70" t="s">
        <v>195</v>
      </c>
      <c r="B203" s="11" t="s">
        <v>5</v>
      </c>
      <c r="C203" s="12">
        <v>4</v>
      </c>
      <c r="D203" s="13">
        <v>7</v>
      </c>
      <c r="E203" s="13">
        <v>13</v>
      </c>
      <c r="F203" s="13">
        <v>9</v>
      </c>
      <c r="G203" s="13">
        <v>8</v>
      </c>
      <c r="H203" s="13">
        <v>8</v>
      </c>
      <c r="I203" s="13">
        <v>15</v>
      </c>
      <c r="J203" s="13">
        <v>14</v>
      </c>
      <c r="K203" s="13">
        <v>7</v>
      </c>
      <c r="L203" s="13">
        <v>11</v>
      </c>
      <c r="M203" s="13">
        <v>10</v>
      </c>
      <c r="N203" s="13">
        <v>10</v>
      </c>
      <c r="O203" s="13">
        <v>6</v>
      </c>
      <c r="P203" s="13">
        <v>5</v>
      </c>
      <c r="Q203" s="13">
        <v>8</v>
      </c>
      <c r="R203" s="13">
        <v>4</v>
      </c>
      <c r="S203" s="14">
        <f t="shared" si="43"/>
        <v>139</v>
      </c>
    </row>
    <row r="204" spans="1:19" ht="12">
      <c r="A204" s="71"/>
      <c r="B204" s="15" t="s">
        <v>6</v>
      </c>
      <c r="C204" s="16">
        <v>2</v>
      </c>
      <c r="D204" s="17">
        <v>8</v>
      </c>
      <c r="E204" s="17">
        <v>14</v>
      </c>
      <c r="F204" s="17">
        <v>7</v>
      </c>
      <c r="G204" s="17">
        <v>2</v>
      </c>
      <c r="H204" s="17">
        <v>5</v>
      </c>
      <c r="I204" s="17">
        <v>3</v>
      </c>
      <c r="J204" s="17">
        <v>3</v>
      </c>
      <c r="K204" s="17">
        <v>3</v>
      </c>
      <c r="L204" s="17">
        <v>4</v>
      </c>
      <c r="M204" s="17">
        <v>6</v>
      </c>
      <c r="N204" s="17">
        <v>3</v>
      </c>
      <c r="O204" s="17">
        <v>3</v>
      </c>
      <c r="P204" s="17">
        <v>1</v>
      </c>
      <c r="Q204" s="17">
        <v>1</v>
      </c>
      <c r="R204" s="17"/>
      <c r="S204" s="18">
        <f t="shared" si="43"/>
        <v>65</v>
      </c>
    </row>
    <row r="205" spans="1:19" ht="12">
      <c r="A205" s="71"/>
      <c r="B205" s="15" t="s">
        <v>7</v>
      </c>
      <c r="C205" s="16">
        <v>2</v>
      </c>
      <c r="D205" s="17">
        <v>8</v>
      </c>
      <c r="E205" s="17">
        <v>14</v>
      </c>
      <c r="F205" s="17">
        <v>7</v>
      </c>
      <c r="G205" s="17">
        <v>2</v>
      </c>
      <c r="H205" s="17">
        <v>5</v>
      </c>
      <c r="I205" s="17">
        <v>3</v>
      </c>
      <c r="J205" s="17">
        <v>3</v>
      </c>
      <c r="K205" s="17">
        <v>3</v>
      </c>
      <c r="L205" s="17">
        <v>4</v>
      </c>
      <c r="M205" s="17">
        <v>6</v>
      </c>
      <c r="N205" s="17">
        <v>3</v>
      </c>
      <c r="O205" s="17">
        <v>3</v>
      </c>
      <c r="P205" s="17">
        <v>1</v>
      </c>
      <c r="Q205" s="17">
        <v>1</v>
      </c>
      <c r="R205" s="17"/>
      <c r="S205" s="18">
        <f t="shared" si="43"/>
        <v>65</v>
      </c>
    </row>
    <row r="206" spans="1:19" ht="12">
      <c r="A206" s="71"/>
      <c r="B206" s="11" t="s">
        <v>72</v>
      </c>
      <c r="C206" s="19"/>
      <c r="D206" s="20"/>
      <c r="E206" s="20"/>
      <c r="F206" s="20">
        <v>1</v>
      </c>
      <c r="G206" s="20">
        <v>2</v>
      </c>
      <c r="H206" s="20">
        <v>1</v>
      </c>
      <c r="I206" s="20">
        <v>4</v>
      </c>
      <c r="J206" s="20">
        <v>1</v>
      </c>
      <c r="K206" s="20"/>
      <c r="L206" s="20">
        <v>2</v>
      </c>
      <c r="M206" s="20">
        <v>5</v>
      </c>
      <c r="N206" s="20">
        <v>5</v>
      </c>
      <c r="O206" s="20">
        <v>2</v>
      </c>
      <c r="P206" s="20">
        <v>3</v>
      </c>
      <c r="Q206" s="20"/>
      <c r="R206" s="20">
        <v>3</v>
      </c>
      <c r="S206" s="14">
        <f t="shared" si="43"/>
        <v>29</v>
      </c>
    </row>
    <row r="207" spans="1:19" ht="12">
      <c r="A207" s="71"/>
      <c r="B207" s="11" t="s">
        <v>73</v>
      </c>
      <c r="C207" s="19"/>
      <c r="D207" s="20"/>
      <c r="E207" s="20"/>
      <c r="F207" s="20">
        <v>1</v>
      </c>
      <c r="G207" s="20">
        <v>2</v>
      </c>
      <c r="H207" s="20">
        <v>1</v>
      </c>
      <c r="I207" s="20">
        <v>4</v>
      </c>
      <c r="J207" s="20">
        <v>1</v>
      </c>
      <c r="K207" s="20"/>
      <c r="L207" s="20">
        <v>2</v>
      </c>
      <c r="M207" s="20">
        <v>5</v>
      </c>
      <c r="N207" s="20">
        <v>5</v>
      </c>
      <c r="O207" s="20">
        <v>2</v>
      </c>
      <c r="P207" s="20">
        <v>3</v>
      </c>
      <c r="Q207" s="20"/>
      <c r="R207" s="20">
        <v>3</v>
      </c>
      <c r="S207" s="14">
        <f t="shared" si="43"/>
        <v>29</v>
      </c>
    </row>
    <row r="208" spans="1:19" ht="12">
      <c r="A208" s="71"/>
      <c r="B208" s="15" t="s">
        <v>87</v>
      </c>
      <c r="C208" s="16">
        <v>26</v>
      </c>
      <c r="D208" s="17">
        <v>82</v>
      </c>
      <c r="E208" s="17">
        <v>87</v>
      </c>
      <c r="F208" s="17">
        <v>107</v>
      </c>
      <c r="G208" s="17">
        <v>107</v>
      </c>
      <c r="H208" s="17">
        <v>129</v>
      </c>
      <c r="I208" s="17">
        <v>141</v>
      </c>
      <c r="J208" s="17">
        <v>120</v>
      </c>
      <c r="K208" s="17">
        <v>162</v>
      </c>
      <c r="L208" s="17">
        <v>193</v>
      </c>
      <c r="M208" s="17">
        <v>189</v>
      </c>
      <c r="N208" s="17">
        <v>152</v>
      </c>
      <c r="O208" s="17">
        <v>206</v>
      </c>
      <c r="P208" s="17">
        <v>187</v>
      </c>
      <c r="Q208" s="17">
        <v>115</v>
      </c>
      <c r="R208" s="17">
        <v>134</v>
      </c>
      <c r="S208" s="18">
        <f t="shared" si="43"/>
        <v>2137</v>
      </c>
    </row>
    <row r="209" spans="1:19" ht="12">
      <c r="A209" s="71"/>
      <c r="B209" s="15" t="s">
        <v>88</v>
      </c>
      <c r="C209" s="16">
        <v>3</v>
      </c>
      <c r="D209" s="17">
        <v>9</v>
      </c>
      <c r="E209" s="17">
        <v>7</v>
      </c>
      <c r="F209" s="17">
        <v>14</v>
      </c>
      <c r="G209" s="17">
        <v>23</v>
      </c>
      <c r="H209" s="17">
        <v>22</v>
      </c>
      <c r="I209" s="17">
        <v>20</v>
      </c>
      <c r="J209" s="17">
        <v>15</v>
      </c>
      <c r="K209" s="17">
        <v>34</v>
      </c>
      <c r="L209" s="17">
        <v>42</v>
      </c>
      <c r="M209" s="17">
        <v>30</v>
      </c>
      <c r="N209" s="17">
        <v>40</v>
      </c>
      <c r="O209" s="17">
        <v>36</v>
      </c>
      <c r="P209" s="17">
        <v>39</v>
      </c>
      <c r="Q209" s="17">
        <v>45</v>
      </c>
      <c r="R209" s="17">
        <v>51</v>
      </c>
      <c r="S209" s="18">
        <f t="shared" si="43"/>
        <v>430</v>
      </c>
    </row>
    <row r="210" spans="1:19" ht="12">
      <c r="A210" s="71"/>
      <c r="B210" s="15" t="s">
        <v>89</v>
      </c>
      <c r="C210" s="16">
        <v>6</v>
      </c>
      <c r="D210" s="17">
        <v>19</v>
      </c>
      <c r="E210" s="17">
        <v>14</v>
      </c>
      <c r="F210" s="17">
        <v>29</v>
      </c>
      <c r="G210" s="17">
        <v>50</v>
      </c>
      <c r="H210" s="17">
        <v>52</v>
      </c>
      <c r="I210" s="17">
        <v>45</v>
      </c>
      <c r="J210" s="17">
        <v>37</v>
      </c>
      <c r="K210" s="17">
        <v>74</v>
      </c>
      <c r="L210" s="17">
        <v>95</v>
      </c>
      <c r="M210" s="17">
        <v>67</v>
      </c>
      <c r="N210" s="17">
        <v>89</v>
      </c>
      <c r="O210" s="17">
        <v>77</v>
      </c>
      <c r="P210" s="17">
        <v>79</v>
      </c>
      <c r="Q210" s="17">
        <v>97</v>
      </c>
      <c r="R210" s="17">
        <v>111</v>
      </c>
      <c r="S210" s="18">
        <f t="shared" si="43"/>
        <v>941</v>
      </c>
    </row>
    <row r="211" spans="1:19" ht="12">
      <c r="A211" s="71"/>
      <c r="B211" s="15" t="s">
        <v>8</v>
      </c>
      <c r="C211" s="16">
        <v>29</v>
      </c>
      <c r="D211" s="17">
        <v>91</v>
      </c>
      <c r="E211" s="17">
        <v>94</v>
      </c>
      <c r="F211" s="17">
        <v>121</v>
      </c>
      <c r="G211" s="17">
        <v>130</v>
      </c>
      <c r="H211" s="17">
        <v>151</v>
      </c>
      <c r="I211" s="17">
        <v>161</v>
      </c>
      <c r="J211" s="17">
        <v>135</v>
      </c>
      <c r="K211" s="17">
        <v>196</v>
      </c>
      <c r="L211" s="17">
        <v>235</v>
      </c>
      <c r="M211" s="17">
        <v>219</v>
      </c>
      <c r="N211" s="17">
        <v>192</v>
      </c>
      <c r="O211" s="17">
        <v>242</v>
      </c>
      <c r="P211" s="17">
        <v>226</v>
      </c>
      <c r="Q211" s="17">
        <v>160</v>
      </c>
      <c r="R211" s="17">
        <v>185</v>
      </c>
      <c r="S211" s="18">
        <f t="shared" si="43"/>
        <v>2567</v>
      </c>
    </row>
    <row r="212" spans="1:19" ht="12">
      <c r="A212" s="71"/>
      <c r="B212" s="15" t="s">
        <v>9</v>
      </c>
      <c r="C212" s="16">
        <v>32</v>
      </c>
      <c r="D212" s="17">
        <v>101</v>
      </c>
      <c r="E212" s="17">
        <v>101</v>
      </c>
      <c r="F212" s="17">
        <v>136</v>
      </c>
      <c r="G212" s="17">
        <v>157</v>
      </c>
      <c r="H212" s="17">
        <v>181</v>
      </c>
      <c r="I212" s="17">
        <v>186</v>
      </c>
      <c r="J212" s="17">
        <v>157</v>
      </c>
      <c r="K212" s="17">
        <v>236</v>
      </c>
      <c r="L212" s="17">
        <v>288</v>
      </c>
      <c r="M212" s="17">
        <v>256</v>
      </c>
      <c r="N212" s="17">
        <v>241</v>
      </c>
      <c r="O212" s="17">
        <v>283</v>
      </c>
      <c r="P212" s="17">
        <v>266</v>
      </c>
      <c r="Q212" s="17">
        <v>212</v>
      </c>
      <c r="R212" s="17">
        <v>245</v>
      </c>
      <c r="S212" s="18">
        <f t="shared" si="43"/>
        <v>3078</v>
      </c>
    </row>
    <row r="213" spans="1:19" ht="12">
      <c r="A213" s="71"/>
      <c r="B213" s="11" t="s">
        <v>10</v>
      </c>
      <c r="C213" s="19"/>
      <c r="D213" s="20"/>
      <c r="E213" s="20"/>
      <c r="F213" s="20"/>
      <c r="G213" s="20"/>
      <c r="H213" s="20"/>
      <c r="I213" s="20">
        <v>1</v>
      </c>
      <c r="J213" s="20"/>
      <c r="K213" s="20"/>
      <c r="L213" s="20">
        <v>1</v>
      </c>
      <c r="M213" s="20">
        <v>3</v>
      </c>
      <c r="N213" s="20"/>
      <c r="O213" s="20"/>
      <c r="P213" s="20"/>
      <c r="Q213" s="20"/>
      <c r="R213" s="20"/>
      <c r="S213" s="14">
        <f t="shared" si="43"/>
        <v>5</v>
      </c>
    </row>
    <row r="214" spans="1:19" ht="12">
      <c r="A214" s="71"/>
      <c r="B214" s="11" t="s">
        <v>11</v>
      </c>
      <c r="C214" s="19"/>
      <c r="D214" s="20"/>
      <c r="E214" s="20"/>
      <c r="F214" s="20"/>
      <c r="G214" s="20"/>
      <c r="H214" s="20"/>
      <c r="I214" s="20">
        <v>9</v>
      </c>
      <c r="J214" s="20"/>
      <c r="K214" s="20"/>
      <c r="L214" s="20">
        <v>9</v>
      </c>
      <c r="M214" s="20">
        <v>17</v>
      </c>
      <c r="N214" s="20"/>
      <c r="O214" s="20"/>
      <c r="P214" s="20"/>
      <c r="Q214" s="20"/>
      <c r="R214" s="20"/>
      <c r="S214" s="14">
        <f t="shared" si="43"/>
        <v>35</v>
      </c>
    </row>
    <row r="215" spans="1:19" ht="12">
      <c r="A215" s="71"/>
      <c r="B215" s="15" t="s">
        <v>74</v>
      </c>
      <c r="C215" s="16"/>
      <c r="D215" s="17"/>
      <c r="E215" s="17"/>
      <c r="F215" s="17"/>
      <c r="G215" s="17"/>
      <c r="H215" s="17"/>
      <c r="I215" s="17"/>
      <c r="J215" s="17"/>
      <c r="K215" s="17"/>
      <c r="L215" s="17"/>
      <c r="M215" s="17"/>
      <c r="N215" s="17"/>
      <c r="O215" s="17"/>
      <c r="P215" s="17"/>
      <c r="Q215" s="17"/>
      <c r="R215" s="17"/>
      <c r="S215" s="18">
        <f t="shared" si="43"/>
        <v>0</v>
      </c>
    </row>
    <row r="216" spans="1:19" ht="12">
      <c r="A216" s="71"/>
      <c r="B216" s="15" t="s">
        <v>75</v>
      </c>
      <c r="C216" s="16"/>
      <c r="D216" s="17"/>
      <c r="E216" s="17"/>
      <c r="F216" s="17"/>
      <c r="G216" s="17"/>
      <c r="H216" s="17"/>
      <c r="I216" s="17"/>
      <c r="J216" s="17"/>
      <c r="K216" s="17"/>
      <c r="L216" s="17"/>
      <c r="M216" s="17"/>
      <c r="N216" s="17"/>
      <c r="O216" s="17"/>
      <c r="P216" s="17"/>
      <c r="Q216" s="17"/>
      <c r="R216" s="17"/>
      <c r="S216" s="18">
        <f t="shared" si="43"/>
        <v>0</v>
      </c>
    </row>
    <row r="217" spans="1:19" ht="12">
      <c r="A217" s="71"/>
      <c r="B217" s="11" t="s">
        <v>12</v>
      </c>
      <c r="C217" s="19"/>
      <c r="D217" s="20"/>
      <c r="E217" s="20"/>
      <c r="F217" s="20"/>
      <c r="G217" s="20"/>
      <c r="H217" s="20"/>
      <c r="I217" s="20"/>
      <c r="J217" s="20"/>
      <c r="K217" s="20"/>
      <c r="L217" s="20"/>
      <c r="M217" s="20"/>
      <c r="N217" s="20"/>
      <c r="O217" s="20"/>
      <c r="P217" s="20"/>
      <c r="Q217" s="20"/>
      <c r="R217" s="20"/>
      <c r="S217" s="14">
        <f t="shared" si="43"/>
        <v>0</v>
      </c>
    </row>
    <row r="218" spans="1:19" ht="12">
      <c r="A218" s="71"/>
      <c r="B218" s="11" t="s">
        <v>13</v>
      </c>
      <c r="C218" s="19"/>
      <c r="D218" s="20"/>
      <c r="E218" s="20">
        <v>1</v>
      </c>
      <c r="F218" s="20"/>
      <c r="G218" s="20"/>
      <c r="H218" s="20"/>
      <c r="I218" s="20">
        <v>1</v>
      </c>
      <c r="J218" s="20"/>
      <c r="K218" s="20">
        <v>1</v>
      </c>
      <c r="L218" s="20"/>
      <c r="M218" s="20">
        <v>2</v>
      </c>
      <c r="N218" s="20"/>
      <c r="O218" s="20">
        <v>1</v>
      </c>
      <c r="P218" s="20">
        <v>1</v>
      </c>
      <c r="Q218" s="20">
        <v>2</v>
      </c>
      <c r="R218" s="20">
        <v>1</v>
      </c>
      <c r="S218" s="14">
        <f t="shared" si="43"/>
        <v>10</v>
      </c>
    </row>
    <row r="219" spans="1:19" ht="12">
      <c r="A219" s="71"/>
      <c r="B219" s="21" t="s">
        <v>14</v>
      </c>
      <c r="C219" s="22">
        <f>SUM(C204,C206,C211,C213,C215,C217)</f>
        <v>31</v>
      </c>
      <c r="D219" s="23">
        <f aca="true" t="shared" si="46" ref="D219:R219">SUM(D204,D206,D211,D213,D215,D217)</f>
        <v>99</v>
      </c>
      <c r="E219" s="23">
        <f t="shared" si="46"/>
        <v>108</v>
      </c>
      <c r="F219" s="23">
        <f t="shared" si="46"/>
        <v>129</v>
      </c>
      <c r="G219" s="23">
        <f t="shared" si="46"/>
        <v>134</v>
      </c>
      <c r="H219" s="23">
        <f t="shared" si="46"/>
        <v>157</v>
      </c>
      <c r="I219" s="23">
        <f t="shared" si="46"/>
        <v>169</v>
      </c>
      <c r="J219" s="23">
        <f t="shared" si="46"/>
        <v>139</v>
      </c>
      <c r="K219" s="23">
        <f t="shared" si="46"/>
        <v>199</v>
      </c>
      <c r="L219" s="23">
        <f t="shared" si="46"/>
        <v>242</v>
      </c>
      <c r="M219" s="23">
        <f t="shared" si="46"/>
        <v>233</v>
      </c>
      <c r="N219" s="23">
        <f t="shared" si="46"/>
        <v>200</v>
      </c>
      <c r="O219" s="23">
        <f t="shared" si="46"/>
        <v>247</v>
      </c>
      <c r="P219" s="23">
        <f t="shared" si="46"/>
        <v>230</v>
      </c>
      <c r="Q219" s="23">
        <f t="shared" si="46"/>
        <v>161</v>
      </c>
      <c r="R219" s="23">
        <f t="shared" si="46"/>
        <v>188</v>
      </c>
      <c r="S219" s="24">
        <f t="shared" si="43"/>
        <v>2666</v>
      </c>
    </row>
    <row r="220" spans="1:19" ht="12">
      <c r="A220" s="71"/>
      <c r="B220" s="25" t="s">
        <v>192</v>
      </c>
      <c r="C220" s="26">
        <f>SUM(C203,C205,C207,C212,C214,C216,C218)</f>
        <v>38</v>
      </c>
      <c r="D220" s="27">
        <f aca="true" t="shared" si="47" ref="D220:R220">SUM(D203,D205,D207,D212,D214,D216,D218)</f>
        <v>116</v>
      </c>
      <c r="E220" s="27">
        <f t="shared" si="47"/>
        <v>129</v>
      </c>
      <c r="F220" s="27">
        <f t="shared" si="47"/>
        <v>153</v>
      </c>
      <c r="G220" s="27">
        <f t="shared" si="47"/>
        <v>169</v>
      </c>
      <c r="H220" s="27">
        <f t="shared" si="47"/>
        <v>195</v>
      </c>
      <c r="I220" s="27">
        <f t="shared" si="47"/>
        <v>218</v>
      </c>
      <c r="J220" s="27">
        <f t="shared" si="47"/>
        <v>175</v>
      </c>
      <c r="K220" s="27">
        <f t="shared" si="47"/>
        <v>247</v>
      </c>
      <c r="L220" s="27">
        <f t="shared" si="47"/>
        <v>314</v>
      </c>
      <c r="M220" s="27">
        <f t="shared" si="47"/>
        <v>296</v>
      </c>
      <c r="N220" s="27">
        <f t="shared" si="47"/>
        <v>259</v>
      </c>
      <c r="O220" s="27">
        <f t="shared" si="47"/>
        <v>295</v>
      </c>
      <c r="P220" s="27">
        <f t="shared" si="47"/>
        <v>276</v>
      </c>
      <c r="Q220" s="27">
        <f t="shared" si="47"/>
        <v>223</v>
      </c>
      <c r="R220" s="27">
        <f t="shared" si="47"/>
        <v>253</v>
      </c>
      <c r="S220" s="28">
        <f t="shared" si="43"/>
        <v>3356</v>
      </c>
    </row>
    <row r="221" spans="1:19" ht="12">
      <c r="A221" s="71"/>
      <c r="B221" s="11" t="s">
        <v>15</v>
      </c>
      <c r="C221" s="19">
        <v>3</v>
      </c>
      <c r="D221" s="20"/>
      <c r="E221" s="20">
        <v>9</v>
      </c>
      <c r="F221" s="20">
        <v>4</v>
      </c>
      <c r="G221" s="20">
        <v>12</v>
      </c>
      <c r="H221" s="20">
        <v>5</v>
      </c>
      <c r="I221" s="20">
        <v>4</v>
      </c>
      <c r="J221" s="20">
        <v>5</v>
      </c>
      <c r="K221" s="20">
        <v>9</v>
      </c>
      <c r="L221" s="20">
        <v>10</v>
      </c>
      <c r="M221" s="20">
        <v>4</v>
      </c>
      <c r="N221" s="20">
        <v>3</v>
      </c>
      <c r="O221" s="20">
        <v>3</v>
      </c>
      <c r="P221" s="20"/>
      <c r="Q221" s="20"/>
      <c r="R221" s="20"/>
      <c r="S221" s="14">
        <f t="shared" si="43"/>
        <v>71</v>
      </c>
    </row>
    <row r="222" spans="1:19" ht="12">
      <c r="A222" s="71"/>
      <c r="B222" s="11" t="s">
        <v>16</v>
      </c>
      <c r="C222" s="19">
        <v>5</v>
      </c>
      <c r="D222" s="20"/>
      <c r="E222" s="20">
        <v>9</v>
      </c>
      <c r="F222" s="20">
        <v>4</v>
      </c>
      <c r="G222" s="20">
        <v>12</v>
      </c>
      <c r="H222" s="20">
        <v>6</v>
      </c>
      <c r="I222" s="20">
        <v>4</v>
      </c>
      <c r="J222" s="20">
        <v>6</v>
      </c>
      <c r="K222" s="20">
        <v>12</v>
      </c>
      <c r="L222" s="20">
        <v>10</v>
      </c>
      <c r="M222" s="20">
        <v>6</v>
      </c>
      <c r="N222" s="20">
        <v>3</v>
      </c>
      <c r="O222" s="20">
        <v>4</v>
      </c>
      <c r="P222" s="20"/>
      <c r="Q222" s="20"/>
      <c r="R222" s="20"/>
      <c r="S222" s="14">
        <f t="shared" si="43"/>
        <v>81</v>
      </c>
    </row>
    <row r="223" spans="1:19" ht="12">
      <c r="A223" s="71"/>
      <c r="B223" s="15" t="s">
        <v>17</v>
      </c>
      <c r="C223" s="16">
        <v>1</v>
      </c>
      <c r="D223" s="17">
        <v>2</v>
      </c>
      <c r="E223" s="17">
        <v>13</v>
      </c>
      <c r="F223" s="17">
        <v>3</v>
      </c>
      <c r="G223" s="17">
        <v>10</v>
      </c>
      <c r="H223" s="17">
        <v>14</v>
      </c>
      <c r="I223" s="17">
        <v>8</v>
      </c>
      <c r="J223" s="17">
        <v>8</v>
      </c>
      <c r="K223" s="17">
        <v>8</v>
      </c>
      <c r="L223" s="17">
        <v>9</v>
      </c>
      <c r="M223" s="17">
        <v>1</v>
      </c>
      <c r="N223" s="17">
        <v>1</v>
      </c>
      <c r="O223" s="17"/>
      <c r="P223" s="17">
        <v>1</v>
      </c>
      <c r="Q223" s="17"/>
      <c r="R223" s="17"/>
      <c r="S223" s="18">
        <f t="shared" si="43"/>
        <v>79</v>
      </c>
    </row>
    <row r="224" spans="1:19" ht="12">
      <c r="A224" s="71"/>
      <c r="B224" s="15" t="s">
        <v>18</v>
      </c>
      <c r="C224" s="16">
        <v>2</v>
      </c>
      <c r="D224" s="17">
        <v>2</v>
      </c>
      <c r="E224" s="17">
        <v>20</v>
      </c>
      <c r="F224" s="17">
        <v>3</v>
      </c>
      <c r="G224" s="17">
        <v>15</v>
      </c>
      <c r="H224" s="17">
        <v>14</v>
      </c>
      <c r="I224" s="17">
        <v>10</v>
      </c>
      <c r="J224" s="17">
        <v>10</v>
      </c>
      <c r="K224" s="17">
        <v>8</v>
      </c>
      <c r="L224" s="17">
        <v>10</v>
      </c>
      <c r="M224" s="17">
        <v>2</v>
      </c>
      <c r="N224" s="17">
        <v>2</v>
      </c>
      <c r="O224" s="17"/>
      <c r="P224" s="17">
        <v>1</v>
      </c>
      <c r="Q224" s="17"/>
      <c r="R224" s="17"/>
      <c r="S224" s="18">
        <f t="shared" si="43"/>
        <v>99</v>
      </c>
    </row>
    <row r="225" spans="1:19" ht="12">
      <c r="A225" s="71"/>
      <c r="B225" s="11" t="s">
        <v>77</v>
      </c>
      <c r="C225" s="19"/>
      <c r="D225" s="20"/>
      <c r="E225" s="20"/>
      <c r="F225" s="20"/>
      <c r="G225" s="20"/>
      <c r="H225" s="20"/>
      <c r="I225" s="20"/>
      <c r="J225" s="20"/>
      <c r="K225" s="20"/>
      <c r="L225" s="20"/>
      <c r="M225" s="20"/>
      <c r="N225" s="20"/>
      <c r="O225" s="20"/>
      <c r="P225" s="20"/>
      <c r="Q225" s="20"/>
      <c r="R225" s="20"/>
      <c r="S225" s="14">
        <f t="shared" si="43"/>
        <v>0</v>
      </c>
    </row>
    <row r="226" spans="1:19" ht="12">
      <c r="A226" s="71"/>
      <c r="B226" s="11" t="s">
        <v>78</v>
      </c>
      <c r="C226" s="19"/>
      <c r="D226" s="20"/>
      <c r="E226" s="20"/>
      <c r="F226" s="20"/>
      <c r="G226" s="20"/>
      <c r="H226" s="20"/>
      <c r="I226" s="20"/>
      <c r="J226" s="20"/>
      <c r="K226" s="20"/>
      <c r="L226" s="20"/>
      <c r="M226" s="20"/>
      <c r="N226" s="20"/>
      <c r="O226" s="20"/>
      <c r="P226" s="20"/>
      <c r="Q226" s="20"/>
      <c r="R226" s="20"/>
      <c r="S226" s="14">
        <f t="shared" si="43"/>
        <v>0</v>
      </c>
    </row>
    <row r="227" spans="1:19" ht="12">
      <c r="A227" s="71"/>
      <c r="B227" s="21" t="s">
        <v>79</v>
      </c>
      <c r="C227" s="22">
        <f>SUM(C221,C223,C225)</f>
        <v>4</v>
      </c>
      <c r="D227" s="23">
        <f aca="true" t="shared" si="48" ref="D227:R227">SUM(D221,D223,D225)</f>
        <v>2</v>
      </c>
      <c r="E227" s="23">
        <f t="shared" si="48"/>
        <v>22</v>
      </c>
      <c r="F227" s="23">
        <f t="shared" si="48"/>
        <v>7</v>
      </c>
      <c r="G227" s="23">
        <f t="shared" si="48"/>
        <v>22</v>
      </c>
      <c r="H227" s="23">
        <f t="shared" si="48"/>
        <v>19</v>
      </c>
      <c r="I227" s="23">
        <f t="shared" si="48"/>
        <v>12</v>
      </c>
      <c r="J227" s="23">
        <f t="shared" si="48"/>
        <v>13</v>
      </c>
      <c r="K227" s="23">
        <f t="shared" si="48"/>
        <v>17</v>
      </c>
      <c r="L227" s="23">
        <f t="shared" si="48"/>
        <v>19</v>
      </c>
      <c r="M227" s="23">
        <f t="shared" si="48"/>
        <v>5</v>
      </c>
      <c r="N227" s="23">
        <f t="shared" si="48"/>
        <v>4</v>
      </c>
      <c r="O227" s="23">
        <f t="shared" si="48"/>
        <v>3</v>
      </c>
      <c r="P227" s="23">
        <f t="shared" si="48"/>
        <v>1</v>
      </c>
      <c r="Q227" s="23">
        <f t="shared" si="48"/>
        <v>0</v>
      </c>
      <c r="R227" s="23">
        <f t="shared" si="48"/>
        <v>0</v>
      </c>
      <c r="S227" s="24">
        <f t="shared" si="43"/>
        <v>150</v>
      </c>
    </row>
    <row r="228" spans="1:19" ht="12">
      <c r="A228" s="71"/>
      <c r="B228" s="25" t="s">
        <v>193</v>
      </c>
      <c r="C228" s="26">
        <f>SUM(C222,C224,C226)</f>
        <v>7</v>
      </c>
      <c r="D228" s="27">
        <f aca="true" t="shared" si="49" ref="D228:R228">SUM(D222,D224,D226)</f>
        <v>2</v>
      </c>
      <c r="E228" s="27">
        <f t="shared" si="49"/>
        <v>29</v>
      </c>
      <c r="F228" s="27">
        <f t="shared" si="49"/>
        <v>7</v>
      </c>
      <c r="G228" s="27">
        <f t="shared" si="49"/>
        <v>27</v>
      </c>
      <c r="H228" s="27">
        <f t="shared" si="49"/>
        <v>20</v>
      </c>
      <c r="I228" s="27">
        <f t="shared" si="49"/>
        <v>14</v>
      </c>
      <c r="J228" s="27">
        <f t="shared" si="49"/>
        <v>16</v>
      </c>
      <c r="K228" s="27">
        <f t="shared" si="49"/>
        <v>20</v>
      </c>
      <c r="L228" s="27">
        <f t="shared" si="49"/>
        <v>20</v>
      </c>
      <c r="M228" s="27">
        <f t="shared" si="49"/>
        <v>8</v>
      </c>
      <c r="N228" s="27">
        <f t="shared" si="49"/>
        <v>5</v>
      </c>
      <c r="O228" s="27">
        <f t="shared" si="49"/>
        <v>4</v>
      </c>
      <c r="P228" s="27">
        <f t="shared" si="49"/>
        <v>1</v>
      </c>
      <c r="Q228" s="27">
        <f t="shared" si="49"/>
        <v>0</v>
      </c>
      <c r="R228" s="27">
        <f t="shared" si="49"/>
        <v>0</v>
      </c>
      <c r="S228" s="28">
        <f t="shared" si="43"/>
        <v>180</v>
      </c>
    </row>
    <row r="229" spans="1:19" ht="12">
      <c r="A229" s="71"/>
      <c r="B229" s="21" t="s">
        <v>19</v>
      </c>
      <c r="C229" s="22">
        <f>SUM(C219,C227)</f>
        <v>35</v>
      </c>
      <c r="D229" s="23">
        <f aca="true" t="shared" si="50" ref="D229:R229">SUM(D219,D227)</f>
        <v>101</v>
      </c>
      <c r="E229" s="23">
        <f t="shared" si="50"/>
        <v>130</v>
      </c>
      <c r="F229" s="23">
        <f t="shared" si="50"/>
        <v>136</v>
      </c>
      <c r="G229" s="23">
        <f t="shared" si="50"/>
        <v>156</v>
      </c>
      <c r="H229" s="23">
        <f t="shared" si="50"/>
        <v>176</v>
      </c>
      <c r="I229" s="23">
        <f t="shared" si="50"/>
        <v>181</v>
      </c>
      <c r="J229" s="23">
        <f t="shared" si="50"/>
        <v>152</v>
      </c>
      <c r="K229" s="23">
        <f t="shared" si="50"/>
        <v>216</v>
      </c>
      <c r="L229" s="23">
        <f t="shared" si="50"/>
        <v>261</v>
      </c>
      <c r="M229" s="23">
        <f t="shared" si="50"/>
        <v>238</v>
      </c>
      <c r="N229" s="23">
        <f t="shared" si="50"/>
        <v>204</v>
      </c>
      <c r="O229" s="23">
        <f t="shared" si="50"/>
        <v>250</v>
      </c>
      <c r="P229" s="23">
        <f t="shared" si="50"/>
        <v>231</v>
      </c>
      <c r="Q229" s="23">
        <f t="shared" si="50"/>
        <v>161</v>
      </c>
      <c r="R229" s="23">
        <f t="shared" si="50"/>
        <v>188</v>
      </c>
      <c r="S229" s="24">
        <f t="shared" si="43"/>
        <v>2816</v>
      </c>
    </row>
    <row r="230" spans="1:19" ht="12">
      <c r="A230" s="72"/>
      <c r="B230" s="25" t="s">
        <v>20</v>
      </c>
      <c r="C230" s="26">
        <f>SUM(C220,C228)</f>
        <v>45</v>
      </c>
      <c r="D230" s="27">
        <f aca="true" t="shared" si="51" ref="D230:R230">SUM(D220,D228)</f>
        <v>118</v>
      </c>
      <c r="E230" s="27">
        <f t="shared" si="51"/>
        <v>158</v>
      </c>
      <c r="F230" s="27">
        <f t="shared" si="51"/>
        <v>160</v>
      </c>
      <c r="G230" s="27">
        <f t="shared" si="51"/>
        <v>196</v>
      </c>
      <c r="H230" s="27">
        <f t="shared" si="51"/>
        <v>215</v>
      </c>
      <c r="I230" s="27">
        <f t="shared" si="51"/>
        <v>232</v>
      </c>
      <c r="J230" s="27">
        <f t="shared" si="51"/>
        <v>191</v>
      </c>
      <c r="K230" s="27">
        <f t="shared" si="51"/>
        <v>267</v>
      </c>
      <c r="L230" s="27">
        <f t="shared" si="51"/>
        <v>334</v>
      </c>
      <c r="M230" s="27">
        <f t="shared" si="51"/>
        <v>304</v>
      </c>
      <c r="N230" s="27">
        <f t="shared" si="51"/>
        <v>264</v>
      </c>
      <c r="O230" s="27">
        <f t="shared" si="51"/>
        <v>299</v>
      </c>
      <c r="P230" s="27">
        <f t="shared" si="51"/>
        <v>277</v>
      </c>
      <c r="Q230" s="27">
        <f t="shared" si="51"/>
        <v>223</v>
      </c>
      <c r="R230" s="27">
        <f t="shared" si="51"/>
        <v>253</v>
      </c>
      <c r="S230" s="28">
        <f t="shared" si="43"/>
        <v>3536</v>
      </c>
    </row>
    <row r="231" spans="1:19" ht="12">
      <c r="A231" s="70" t="s">
        <v>112</v>
      </c>
      <c r="B231" s="11" t="s">
        <v>5</v>
      </c>
      <c r="C231" s="12">
        <v>1</v>
      </c>
      <c r="D231" s="13">
        <v>3</v>
      </c>
      <c r="E231" s="13">
        <v>2</v>
      </c>
      <c r="F231" s="13">
        <v>2</v>
      </c>
      <c r="G231" s="13">
        <v>3</v>
      </c>
      <c r="H231" s="13">
        <v>5</v>
      </c>
      <c r="I231" s="13">
        <v>11</v>
      </c>
      <c r="J231" s="13">
        <v>5</v>
      </c>
      <c r="K231" s="13">
        <v>16</v>
      </c>
      <c r="L231" s="13">
        <v>22</v>
      </c>
      <c r="M231" s="13">
        <v>18</v>
      </c>
      <c r="N231" s="13">
        <v>13</v>
      </c>
      <c r="O231" s="13">
        <v>23</v>
      </c>
      <c r="P231" s="13">
        <v>13</v>
      </c>
      <c r="Q231" s="13">
        <v>4</v>
      </c>
      <c r="R231" s="13">
        <v>2</v>
      </c>
      <c r="S231" s="14">
        <f t="shared" si="43"/>
        <v>143</v>
      </c>
    </row>
    <row r="232" spans="1:19" ht="12">
      <c r="A232" s="71"/>
      <c r="B232" s="15" t="s">
        <v>6</v>
      </c>
      <c r="C232" s="16">
        <v>2</v>
      </c>
      <c r="D232" s="17">
        <v>3</v>
      </c>
      <c r="E232" s="17">
        <v>4</v>
      </c>
      <c r="F232" s="17">
        <v>2</v>
      </c>
      <c r="G232" s="17">
        <v>6</v>
      </c>
      <c r="H232" s="17">
        <v>4</v>
      </c>
      <c r="I232" s="17">
        <v>6</v>
      </c>
      <c r="J232" s="17">
        <v>7</v>
      </c>
      <c r="K232" s="17">
        <v>8</v>
      </c>
      <c r="L232" s="17">
        <v>17</v>
      </c>
      <c r="M232" s="17">
        <v>21</v>
      </c>
      <c r="N232" s="17">
        <v>11</v>
      </c>
      <c r="O232" s="17">
        <v>33</v>
      </c>
      <c r="P232" s="17">
        <v>6</v>
      </c>
      <c r="Q232" s="17">
        <v>10</v>
      </c>
      <c r="R232" s="17">
        <v>6</v>
      </c>
      <c r="S232" s="18">
        <f t="shared" si="43"/>
        <v>146</v>
      </c>
    </row>
    <row r="233" spans="1:19" ht="12">
      <c r="A233" s="71"/>
      <c r="B233" s="15" t="s">
        <v>7</v>
      </c>
      <c r="C233" s="16">
        <v>2</v>
      </c>
      <c r="D233" s="17">
        <v>3</v>
      </c>
      <c r="E233" s="17">
        <v>4</v>
      </c>
      <c r="F233" s="17">
        <v>2</v>
      </c>
      <c r="G233" s="17">
        <v>6</v>
      </c>
      <c r="H233" s="17">
        <v>4</v>
      </c>
      <c r="I233" s="17">
        <v>6</v>
      </c>
      <c r="J233" s="17">
        <v>7</v>
      </c>
      <c r="K233" s="17">
        <v>8</v>
      </c>
      <c r="L233" s="17">
        <v>17</v>
      </c>
      <c r="M233" s="17">
        <v>21</v>
      </c>
      <c r="N233" s="17">
        <v>11</v>
      </c>
      <c r="O233" s="17">
        <v>33</v>
      </c>
      <c r="P233" s="17">
        <v>6</v>
      </c>
      <c r="Q233" s="17">
        <v>10</v>
      </c>
      <c r="R233" s="17">
        <v>6</v>
      </c>
      <c r="S233" s="18">
        <f t="shared" si="43"/>
        <v>146</v>
      </c>
    </row>
    <row r="234" spans="1:19" ht="12">
      <c r="A234" s="71"/>
      <c r="B234" s="11" t="s">
        <v>72</v>
      </c>
      <c r="C234" s="19"/>
      <c r="D234" s="20"/>
      <c r="E234" s="20">
        <v>1</v>
      </c>
      <c r="F234" s="20">
        <v>2</v>
      </c>
      <c r="G234" s="20"/>
      <c r="H234" s="20">
        <v>1</v>
      </c>
      <c r="I234" s="20">
        <v>2</v>
      </c>
      <c r="J234" s="20">
        <v>2</v>
      </c>
      <c r="K234" s="20">
        <v>2</v>
      </c>
      <c r="L234" s="20">
        <v>7</v>
      </c>
      <c r="M234" s="20">
        <v>6</v>
      </c>
      <c r="N234" s="20">
        <v>5</v>
      </c>
      <c r="O234" s="20">
        <v>9</v>
      </c>
      <c r="P234" s="20">
        <v>8</v>
      </c>
      <c r="Q234" s="20">
        <v>2</v>
      </c>
      <c r="R234" s="20">
        <v>3</v>
      </c>
      <c r="S234" s="14">
        <f t="shared" si="43"/>
        <v>50</v>
      </c>
    </row>
    <row r="235" spans="1:19" ht="12">
      <c r="A235" s="71"/>
      <c r="B235" s="11" t="s">
        <v>73</v>
      </c>
      <c r="C235" s="19"/>
      <c r="D235" s="20"/>
      <c r="E235" s="20">
        <v>1</v>
      </c>
      <c r="F235" s="20">
        <v>2</v>
      </c>
      <c r="G235" s="20"/>
      <c r="H235" s="20">
        <v>1</v>
      </c>
      <c r="I235" s="20">
        <v>2</v>
      </c>
      <c r="J235" s="20">
        <v>2</v>
      </c>
      <c r="K235" s="20">
        <v>3</v>
      </c>
      <c r="L235" s="20">
        <v>7</v>
      </c>
      <c r="M235" s="20">
        <v>6</v>
      </c>
      <c r="N235" s="20">
        <v>5</v>
      </c>
      <c r="O235" s="20">
        <v>9</v>
      </c>
      <c r="P235" s="20">
        <v>9</v>
      </c>
      <c r="Q235" s="20">
        <v>2</v>
      </c>
      <c r="R235" s="20">
        <v>3</v>
      </c>
      <c r="S235" s="14">
        <f t="shared" si="43"/>
        <v>52</v>
      </c>
    </row>
    <row r="236" spans="1:19" ht="12">
      <c r="A236" s="71"/>
      <c r="B236" s="15" t="s">
        <v>87</v>
      </c>
      <c r="C236" s="16">
        <v>78</v>
      </c>
      <c r="D236" s="17">
        <v>313</v>
      </c>
      <c r="E236" s="17">
        <v>249</v>
      </c>
      <c r="F236" s="17">
        <v>295</v>
      </c>
      <c r="G236" s="17">
        <v>316</v>
      </c>
      <c r="H236" s="17">
        <v>461</v>
      </c>
      <c r="I236" s="17">
        <v>429</v>
      </c>
      <c r="J236" s="17">
        <v>396</v>
      </c>
      <c r="K236" s="17">
        <v>530</v>
      </c>
      <c r="L236" s="17">
        <v>599</v>
      </c>
      <c r="M236" s="17">
        <v>569</v>
      </c>
      <c r="N236" s="17">
        <v>597</v>
      </c>
      <c r="O236" s="17">
        <v>395</v>
      </c>
      <c r="P236" s="17">
        <v>470</v>
      </c>
      <c r="Q236" s="17">
        <v>268</v>
      </c>
      <c r="R236" s="17">
        <v>173</v>
      </c>
      <c r="S236" s="18">
        <f t="shared" si="43"/>
        <v>6138</v>
      </c>
    </row>
    <row r="237" spans="1:19" ht="12">
      <c r="A237" s="71"/>
      <c r="B237" s="15" t="s">
        <v>88</v>
      </c>
      <c r="C237" s="16">
        <v>6</v>
      </c>
      <c r="D237" s="17">
        <v>29</v>
      </c>
      <c r="E237" s="17">
        <v>40</v>
      </c>
      <c r="F237" s="17">
        <v>98</v>
      </c>
      <c r="G237" s="17">
        <v>125</v>
      </c>
      <c r="H237" s="17">
        <v>172</v>
      </c>
      <c r="I237" s="17">
        <v>156</v>
      </c>
      <c r="J237" s="17">
        <v>141</v>
      </c>
      <c r="K237" s="17">
        <v>184</v>
      </c>
      <c r="L237" s="17">
        <v>173</v>
      </c>
      <c r="M237" s="17">
        <v>176</v>
      </c>
      <c r="N237" s="17">
        <v>156</v>
      </c>
      <c r="O237" s="17">
        <v>137</v>
      </c>
      <c r="P237" s="17">
        <v>151</v>
      </c>
      <c r="Q237" s="17">
        <v>85</v>
      </c>
      <c r="R237" s="17">
        <v>74</v>
      </c>
      <c r="S237" s="18">
        <f t="shared" si="43"/>
        <v>1903</v>
      </c>
    </row>
    <row r="238" spans="1:19" ht="12">
      <c r="A238" s="71"/>
      <c r="B238" s="15" t="s">
        <v>89</v>
      </c>
      <c r="C238" s="16">
        <v>12</v>
      </c>
      <c r="D238" s="17">
        <v>63</v>
      </c>
      <c r="E238" s="17">
        <v>84</v>
      </c>
      <c r="F238" s="17">
        <v>216</v>
      </c>
      <c r="G238" s="17">
        <v>270</v>
      </c>
      <c r="H238" s="17">
        <v>370</v>
      </c>
      <c r="I238" s="17">
        <v>334</v>
      </c>
      <c r="J238" s="17">
        <v>295</v>
      </c>
      <c r="K238" s="17">
        <v>413</v>
      </c>
      <c r="L238" s="17">
        <v>370</v>
      </c>
      <c r="M238" s="17">
        <v>378</v>
      </c>
      <c r="N238" s="17">
        <v>347</v>
      </c>
      <c r="O238" s="17">
        <v>296</v>
      </c>
      <c r="P238" s="17">
        <v>325</v>
      </c>
      <c r="Q238" s="17">
        <v>184</v>
      </c>
      <c r="R238" s="17">
        <v>159</v>
      </c>
      <c r="S238" s="18">
        <f t="shared" si="43"/>
        <v>4116</v>
      </c>
    </row>
    <row r="239" spans="1:19" ht="12">
      <c r="A239" s="71"/>
      <c r="B239" s="15" t="s">
        <v>8</v>
      </c>
      <c r="C239" s="16">
        <v>84</v>
      </c>
      <c r="D239" s="17">
        <v>342</v>
      </c>
      <c r="E239" s="17">
        <v>289</v>
      </c>
      <c r="F239" s="17">
        <v>393</v>
      </c>
      <c r="G239" s="17">
        <v>441</v>
      </c>
      <c r="H239" s="17">
        <v>633</v>
      </c>
      <c r="I239" s="17">
        <v>585</v>
      </c>
      <c r="J239" s="17">
        <v>537</v>
      </c>
      <c r="K239" s="17">
        <v>714</v>
      </c>
      <c r="L239" s="17">
        <v>772</v>
      </c>
      <c r="M239" s="17">
        <v>745</v>
      </c>
      <c r="N239" s="17">
        <v>753</v>
      </c>
      <c r="O239" s="17">
        <v>532</v>
      </c>
      <c r="P239" s="17">
        <v>621</v>
      </c>
      <c r="Q239" s="17">
        <v>353</v>
      </c>
      <c r="R239" s="17">
        <v>247</v>
      </c>
      <c r="S239" s="18">
        <f t="shared" si="43"/>
        <v>8041</v>
      </c>
    </row>
    <row r="240" spans="1:19" ht="12">
      <c r="A240" s="71"/>
      <c r="B240" s="15" t="s">
        <v>9</v>
      </c>
      <c r="C240" s="16">
        <v>90</v>
      </c>
      <c r="D240" s="17">
        <v>376</v>
      </c>
      <c r="E240" s="17">
        <v>333</v>
      </c>
      <c r="F240" s="17">
        <v>511</v>
      </c>
      <c r="G240" s="17">
        <v>586</v>
      </c>
      <c r="H240" s="17">
        <v>831</v>
      </c>
      <c r="I240" s="17">
        <v>763</v>
      </c>
      <c r="J240" s="17">
        <v>691</v>
      </c>
      <c r="K240" s="17">
        <v>943</v>
      </c>
      <c r="L240" s="17">
        <v>969</v>
      </c>
      <c r="M240" s="17">
        <v>947</v>
      </c>
      <c r="N240" s="17">
        <v>944</v>
      </c>
      <c r="O240" s="17">
        <v>691</v>
      </c>
      <c r="P240" s="17">
        <v>795</v>
      </c>
      <c r="Q240" s="17">
        <v>452</v>
      </c>
      <c r="R240" s="17">
        <v>332</v>
      </c>
      <c r="S240" s="18">
        <f t="shared" si="43"/>
        <v>10254</v>
      </c>
    </row>
    <row r="241" spans="1:19" ht="12">
      <c r="A241" s="71"/>
      <c r="B241" s="11" t="s">
        <v>10</v>
      </c>
      <c r="C241" s="19"/>
      <c r="D241" s="20"/>
      <c r="E241" s="20"/>
      <c r="F241" s="20"/>
      <c r="G241" s="20"/>
      <c r="H241" s="20"/>
      <c r="I241" s="20"/>
      <c r="J241" s="20">
        <v>1</v>
      </c>
      <c r="K241" s="20"/>
      <c r="L241" s="20">
        <v>1</v>
      </c>
      <c r="M241" s="20">
        <v>8</v>
      </c>
      <c r="N241" s="20">
        <v>1</v>
      </c>
      <c r="O241" s="20"/>
      <c r="P241" s="20"/>
      <c r="Q241" s="20"/>
      <c r="R241" s="20"/>
      <c r="S241" s="14">
        <f t="shared" si="43"/>
        <v>11</v>
      </c>
    </row>
    <row r="242" spans="1:19" ht="12">
      <c r="A242" s="71"/>
      <c r="B242" s="11" t="s">
        <v>11</v>
      </c>
      <c r="C242" s="19"/>
      <c r="D242" s="20"/>
      <c r="E242" s="20"/>
      <c r="F242" s="20"/>
      <c r="G242" s="20"/>
      <c r="H242" s="20"/>
      <c r="I242" s="20"/>
      <c r="J242" s="20">
        <v>5</v>
      </c>
      <c r="K242" s="20"/>
      <c r="L242" s="20">
        <v>8</v>
      </c>
      <c r="M242" s="20">
        <v>46</v>
      </c>
      <c r="N242" s="20">
        <v>6</v>
      </c>
      <c r="O242" s="20"/>
      <c r="P242" s="20"/>
      <c r="Q242" s="20"/>
      <c r="R242" s="20"/>
      <c r="S242" s="14">
        <f t="shared" si="43"/>
        <v>65</v>
      </c>
    </row>
    <row r="243" spans="1:19" ht="12">
      <c r="A243" s="71"/>
      <c r="B243" s="15" t="s">
        <v>74</v>
      </c>
      <c r="C243" s="16">
        <v>2</v>
      </c>
      <c r="D243" s="17">
        <v>1</v>
      </c>
      <c r="E243" s="17">
        <v>1</v>
      </c>
      <c r="F243" s="17">
        <v>1</v>
      </c>
      <c r="G243" s="17"/>
      <c r="H243" s="17">
        <v>1</v>
      </c>
      <c r="I243" s="17">
        <v>1</v>
      </c>
      <c r="J243" s="17"/>
      <c r="K243" s="17">
        <v>1</v>
      </c>
      <c r="L243" s="17">
        <v>1</v>
      </c>
      <c r="M243" s="17">
        <v>2</v>
      </c>
      <c r="N243" s="17">
        <v>1</v>
      </c>
      <c r="O243" s="17">
        <v>1</v>
      </c>
      <c r="P243" s="17">
        <v>1</v>
      </c>
      <c r="Q243" s="17"/>
      <c r="R243" s="17"/>
      <c r="S243" s="18">
        <f t="shared" si="43"/>
        <v>14</v>
      </c>
    </row>
    <row r="244" spans="1:19" ht="12">
      <c r="A244" s="71"/>
      <c r="B244" s="15" t="s">
        <v>75</v>
      </c>
      <c r="C244" s="16"/>
      <c r="D244" s="17"/>
      <c r="E244" s="17"/>
      <c r="F244" s="17"/>
      <c r="G244" s="17"/>
      <c r="H244" s="17"/>
      <c r="I244" s="17">
        <v>2</v>
      </c>
      <c r="J244" s="17"/>
      <c r="K244" s="17">
        <v>2</v>
      </c>
      <c r="L244" s="17">
        <v>17</v>
      </c>
      <c r="M244" s="17">
        <v>20</v>
      </c>
      <c r="N244" s="17">
        <v>4</v>
      </c>
      <c r="O244" s="17">
        <v>5</v>
      </c>
      <c r="P244" s="17"/>
      <c r="Q244" s="17"/>
      <c r="R244" s="17"/>
      <c r="S244" s="18">
        <f t="shared" si="43"/>
        <v>50</v>
      </c>
    </row>
    <row r="245" spans="1:19" ht="12">
      <c r="A245" s="71"/>
      <c r="B245" s="11" t="s">
        <v>12</v>
      </c>
      <c r="C245" s="19"/>
      <c r="D245" s="20"/>
      <c r="E245" s="20"/>
      <c r="F245" s="20"/>
      <c r="G245" s="20"/>
      <c r="H245" s="20"/>
      <c r="I245" s="20"/>
      <c r="J245" s="20"/>
      <c r="K245" s="20"/>
      <c r="L245" s="20"/>
      <c r="M245" s="20"/>
      <c r="N245" s="20"/>
      <c r="O245" s="20"/>
      <c r="P245" s="20"/>
      <c r="Q245" s="20"/>
      <c r="R245" s="20"/>
      <c r="S245" s="14">
        <f t="shared" si="43"/>
        <v>0</v>
      </c>
    </row>
    <row r="246" spans="1:19" ht="12">
      <c r="A246" s="71"/>
      <c r="B246" s="11" t="s">
        <v>13</v>
      </c>
      <c r="C246" s="19"/>
      <c r="D246" s="20"/>
      <c r="E246" s="20"/>
      <c r="F246" s="20"/>
      <c r="G246" s="20"/>
      <c r="H246" s="20"/>
      <c r="I246" s="20"/>
      <c r="J246" s="20"/>
      <c r="K246" s="20"/>
      <c r="L246" s="20"/>
      <c r="M246" s="20"/>
      <c r="N246" s="20"/>
      <c r="O246" s="20"/>
      <c r="P246" s="20"/>
      <c r="Q246" s="20"/>
      <c r="R246" s="20"/>
      <c r="S246" s="14">
        <f t="shared" si="43"/>
        <v>0</v>
      </c>
    </row>
    <row r="247" spans="1:19" ht="12">
      <c r="A247" s="71"/>
      <c r="B247" s="21" t="s">
        <v>14</v>
      </c>
      <c r="C247" s="22">
        <f>SUM(C232,C234,C239,C241,C243,C245)</f>
        <v>88</v>
      </c>
      <c r="D247" s="23">
        <f aca="true" t="shared" si="52" ref="D247:R247">SUM(D232,D234,D239,D241,D243,D245)</f>
        <v>346</v>
      </c>
      <c r="E247" s="23">
        <f t="shared" si="52"/>
        <v>295</v>
      </c>
      <c r="F247" s="23">
        <f t="shared" si="52"/>
        <v>398</v>
      </c>
      <c r="G247" s="23">
        <f t="shared" si="52"/>
        <v>447</v>
      </c>
      <c r="H247" s="23">
        <f t="shared" si="52"/>
        <v>639</v>
      </c>
      <c r="I247" s="23">
        <f t="shared" si="52"/>
        <v>594</v>
      </c>
      <c r="J247" s="23">
        <f t="shared" si="52"/>
        <v>547</v>
      </c>
      <c r="K247" s="23">
        <f t="shared" si="52"/>
        <v>725</v>
      </c>
      <c r="L247" s="23">
        <f t="shared" si="52"/>
        <v>798</v>
      </c>
      <c r="M247" s="23">
        <f t="shared" si="52"/>
        <v>782</v>
      </c>
      <c r="N247" s="23">
        <f t="shared" si="52"/>
        <v>771</v>
      </c>
      <c r="O247" s="23">
        <f t="shared" si="52"/>
        <v>575</v>
      </c>
      <c r="P247" s="23">
        <f t="shared" si="52"/>
        <v>636</v>
      </c>
      <c r="Q247" s="23">
        <f t="shared" si="52"/>
        <v>365</v>
      </c>
      <c r="R247" s="23">
        <f t="shared" si="52"/>
        <v>256</v>
      </c>
      <c r="S247" s="24">
        <f t="shared" si="43"/>
        <v>8262</v>
      </c>
    </row>
    <row r="248" spans="1:19" ht="12">
      <c r="A248" s="71"/>
      <c r="B248" s="25" t="s">
        <v>192</v>
      </c>
      <c r="C248" s="26">
        <f>SUM(C231,C233,C235,C240,C242,C244,C246)</f>
        <v>93</v>
      </c>
      <c r="D248" s="27">
        <f aca="true" t="shared" si="53" ref="D248:R248">SUM(D231,D233,D235,D240,D242,D244,D246)</f>
        <v>382</v>
      </c>
      <c r="E248" s="27">
        <f t="shared" si="53"/>
        <v>340</v>
      </c>
      <c r="F248" s="27">
        <f t="shared" si="53"/>
        <v>517</v>
      </c>
      <c r="G248" s="27">
        <f t="shared" si="53"/>
        <v>595</v>
      </c>
      <c r="H248" s="27">
        <f t="shared" si="53"/>
        <v>841</v>
      </c>
      <c r="I248" s="27">
        <f t="shared" si="53"/>
        <v>784</v>
      </c>
      <c r="J248" s="27">
        <f t="shared" si="53"/>
        <v>710</v>
      </c>
      <c r="K248" s="27">
        <f t="shared" si="53"/>
        <v>972</v>
      </c>
      <c r="L248" s="27">
        <f t="shared" si="53"/>
        <v>1040</v>
      </c>
      <c r="M248" s="27">
        <f t="shared" si="53"/>
        <v>1058</v>
      </c>
      <c r="N248" s="27">
        <f t="shared" si="53"/>
        <v>983</v>
      </c>
      <c r="O248" s="27">
        <f t="shared" si="53"/>
        <v>761</v>
      </c>
      <c r="P248" s="27">
        <f t="shared" si="53"/>
        <v>823</v>
      </c>
      <c r="Q248" s="27">
        <f t="shared" si="53"/>
        <v>468</v>
      </c>
      <c r="R248" s="27">
        <f t="shared" si="53"/>
        <v>343</v>
      </c>
      <c r="S248" s="28">
        <f t="shared" si="43"/>
        <v>10710</v>
      </c>
    </row>
    <row r="249" spans="1:19" ht="12">
      <c r="A249" s="71"/>
      <c r="B249" s="11" t="s">
        <v>15</v>
      </c>
      <c r="C249" s="19">
        <v>11</v>
      </c>
      <c r="D249" s="20">
        <v>15</v>
      </c>
      <c r="E249" s="20">
        <v>15</v>
      </c>
      <c r="F249" s="20">
        <v>14</v>
      </c>
      <c r="G249" s="20">
        <v>37</v>
      </c>
      <c r="H249" s="20">
        <v>26</v>
      </c>
      <c r="I249" s="20">
        <v>20</v>
      </c>
      <c r="J249" s="20">
        <v>37</v>
      </c>
      <c r="K249" s="20">
        <v>36</v>
      </c>
      <c r="L249" s="20">
        <v>24</v>
      </c>
      <c r="M249" s="20">
        <v>9</v>
      </c>
      <c r="N249" s="20">
        <v>9</v>
      </c>
      <c r="O249" s="20">
        <v>14</v>
      </c>
      <c r="P249" s="20">
        <v>4</v>
      </c>
      <c r="Q249" s="20">
        <v>5</v>
      </c>
      <c r="R249" s="20">
        <v>2</v>
      </c>
      <c r="S249" s="14">
        <f t="shared" si="43"/>
        <v>278</v>
      </c>
    </row>
    <row r="250" spans="1:19" ht="12">
      <c r="A250" s="71"/>
      <c r="B250" s="11" t="s">
        <v>16</v>
      </c>
      <c r="C250" s="19">
        <v>11</v>
      </c>
      <c r="D250" s="20">
        <v>19</v>
      </c>
      <c r="E250" s="20">
        <v>16</v>
      </c>
      <c r="F250" s="20">
        <v>15</v>
      </c>
      <c r="G250" s="20">
        <v>40</v>
      </c>
      <c r="H250" s="20">
        <v>29</v>
      </c>
      <c r="I250" s="20">
        <v>24</v>
      </c>
      <c r="J250" s="20">
        <v>46</v>
      </c>
      <c r="K250" s="20">
        <v>41</v>
      </c>
      <c r="L250" s="20">
        <v>29</v>
      </c>
      <c r="M250" s="20">
        <v>10</v>
      </c>
      <c r="N250" s="20">
        <v>11</v>
      </c>
      <c r="O250" s="20">
        <v>17</v>
      </c>
      <c r="P250" s="20">
        <v>7</v>
      </c>
      <c r="Q250" s="20">
        <v>9</v>
      </c>
      <c r="R250" s="20">
        <v>2</v>
      </c>
      <c r="S250" s="14">
        <f t="shared" si="43"/>
        <v>326</v>
      </c>
    </row>
    <row r="251" spans="1:19" ht="12">
      <c r="A251" s="71"/>
      <c r="B251" s="15" t="s">
        <v>17</v>
      </c>
      <c r="C251" s="16"/>
      <c r="D251" s="17">
        <v>6</v>
      </c>
      <c r="E251" s="17">
        <v>4</v>
      </c>
      <c r="F251" s="17">
        <v>4</v>
      </c>
      <c r="G251" s="17">
        <v>8</v>
      </c>
      <c r="H251" s="17">
        <v>4</v>
      </c>
      <c r="I251" s="17">
        <v>3</v>
      </c>
      <c r="J251" s="17">
        <v>5</v>
      </c>
      <c r="K251" s="17">
        <v>5</v>
      </c>
      <c r="L251" s="17">
        <v>3</v>
      </c>
      <c r="M251" s="17"/>
      <c r="N251" s="17">
        <v>5</v>
      </c>
      <c r="O251" s="17">
        <v>8</v>
      </c>
      <c r="P251" s="17"/>
      <c r="Q251" s="17"/>
      <c r="R251" s="17"/>
      <c r="S251" s="18">
        <f t="shared" si="43"/>
        <v>55</v>
      </c>
    </row>
    <row r="252" spans="1:19" ht="12">
      <c r="A252" s="71"/>
      <c r="B252" s="15" t="s">
        <v>18</v>
      </c>
      <c r="C252" s="16"/>
      <c r="D252" s="17">
        <v>7</v>
      </c>
      <c r="E252" s="17">
        <v>4</v>
      </c>
      <c r="F252" s="17">
        <v>5</v>
      </c>
      <c r="G252" s="17">
        <v>9</v>
      </c>
      <c r="H252" s="17">
        <v>5</v>
      </c>
      <c r="I252" s="17">
        <v>5</v>
      </c>
      <c r="J252" s="17">
        <v>9</v>
      </c>
      <c r="K252" s="17">
        <v>8</v>
      </c>
      <c r="L252" s="17">
        <v>7</v>
      </c>
      <c r="M252" s="17"/>
      <c r="N252" s="17">
        <v>8</v>
      </c>
      <c r="O252" s="17">
        <v>13</v>
      </c>
      <c r="P252" s="17"/>
      <c r="Q252" s="17"/>
      <c r="R252" s="17"/>
      <c r="S252" s="18">
        <f t="shared" si="43"/>
        <v>80</v>
      </c>
    </row>
    <row r="253" spans="1:19" ht="12">
      <c r="A253" s="71"/>
      <c r="B253" s="11" t="s">
        <v>77</v>
      </c>
      <c r="C253" s="19"/>
      <c r="D253" s="20"/>
      <c r="E253" s="20"/>
      <c r="F253" s="20"/>
      <c r="G253" s="20"/>
      <c r="H253" s="20"/>
      <c r="I253" s="20"/>
      <c r="J253" s="20"/>
      <c r="K253" s="20"/>
      <c r="L253" s="20"/>
      <c r="M253" s="20"/>
      <c r="N253" s="20"/>
      <c r="O253" s="20"/>
      <c r="P253" s="20"/>
      <c r="Q253" s="20"/>
      <c r="R253" s="20"/>
      <c r="S253" s="14">
        <f t="shared" si="43"/>
        <v>0</v>
      </c>
    </row>
    <row r="254" spans="1:19" ht="12">
      <c r="A254" s="71"/>
      <c r="B254" s="11" t="s">
        <v>78</v>
      </c>
      <c r="C254" s="19"/>
      <c r="D254" s="20"/>
      <c r="E254" s="20"/>
      <c r="F254" s="20"/>
      <c r="G254" s="20"/>
      <c r="H254" s="20"/>
      <c r="I254" s="20"/>
      <c r="J254" s="20"/>
      <c r="K254" s="20"/>
      <c r="L254" s="20"/>
      <c r="M254" s="20"/>
      <c r="N254" s="20"/>
      <c r="O254" s="20"/>
      <c r="P254" s="20"/>
      <c r="Q254" s="20"/>
      <c r="R254" s="20"/>
      <c r="S254" s="14">
        <f t="shared" si="43"/>
        <v>0</v>
      </c>
    </row>
    <row r="255" spans="1:19" ht="12">
      <c r="A255" s="71"/>
      <c r="B255" s="21" t="s">
        <v>79</v>
      </c>
      <c r="C255" s="22">
        <f>SUM(C249,C251,C253)</f>
        <v>11</v>
      </c>
      <c r="D255" s="23">
        <f aca="true" t="shared" si="54" ref="D255:R255">SUM(D249,D251,D253)</f>
        <v>21</v>
      </c>
      <c r="E255" s="23">
        <f t="shared" si="54"/>
        <v>19</v>
      </c>
      <c r="F255" s="23">
        <f t="shared" si="54"/>
        <v>18</v>
      </c>
      <c r="G255" s="23">
        <f t="shared" si="54"/>
        <v>45</v>
      </c>
      <c r="H255" s="23">
        <f t="shared" si="54"/>
        <v>30</v>
      </c>
      <c r="I255" s="23">
        <f t="shared" si="54"/>
        <v>23</v>
      </c>
      <c r="J255" s="23">
        <f t="shared" si="54"/>
        <v>42</v>
      </c>
      <c r="K255" s="23">
        <f t="shared" si="54"/>
        <v>41</v>
      </c>
      <c r="L255" s="23">
        <f t="shared" si="54"/>
        <v>27</v>
      </c>
      <c r="M255" s="23">
        <f t="shared" si="54"/>
        <v>9</v>
      </c>
      <c r="N255" s="23">
        <f t="shared" si="54"/>
        <v>14</v>
      </c>
      <c r="O255" s="23">
        <f t="shared" si="54"/>
        <v>22</v>
      </c>
      <c r="P255" s="23">
        <f t="shared" si="54"/>
        <v>4</v>
      </c>
      <c r="Q255" s="23">
        <f t="shared" si="54"/>
        <v>5</v>
      </c>
      <c r="R255" s="23">
        <f t="shared" si="54"/>
        <v>2</v>
      </c>
      <c r="S255" s="24">
        <f t="shared" si="43"/>
        <v>333</v>
      </c>
    </row>
    <row r="256" spans="1:19" ht="12">
      <c r="A256" s="71"/>
      <c r="B256" s="25" t="s">
        <v>193</v>
      </c>
      <c r="C256" s="26">
        <f>SUM(C250,C252,C254)</f>
        <v>11</v>
      </c>
      <c r="D256" s="27">
        <f aca="true" t="shared" si="55" ref="D256:R256">SUM(D250,D252,D254)</f>
        <v>26</v>
      </c>
      <c r="E256" s="27">
        <f t="shared" si="55"/>
        <v>20</v>
      </c>
      <c r="F256" s="27">
        <f t="shared" si="55"/>
        <v>20</v>
      </c>
      <c r="G256" s="27">
        <f t="shared" si="55"/>
        <v>49</v>
      </c>
      <c r="H256" s="27">
        <f t="shared" si="55"/>
        <v>34</v>
      </c>
      <c r="I256" s="27">
        <f t="shared" si="55"/>
        <v>29</v>
      </c>
      <c r="J256" s="27">
        <f t="shared" si="55"/>
        <v>55</v>
      </c>
      <c r="K256" s="27">
        <f t="shared" si="55"/>
        <v>49</v>
      </c>
      <c r="L256" s="27">
        <f t="shared" si="55"/>
        <v>36</v>
      </c>
      <c r="M256" s="27">
        <f t="shared" si="55"/>
        <v>10</v>
      </c>
      <c r="N256" s="27">
        <f t="shared" si="55"/>
        <v>19</v>
      </c>
      <c r="O256" s="27">
        <f t="shared" si="55"/>
        <v>30</v>
      </c>
      <c r="P256" s="27">
        <f t="shared" si="55"/>
        <v>7</v>
      </c>
      <c r="Q256" s="27">
        <f t="shared" si="55"/>
        <v>9</v>
      </c>
      <c r="R256" s="27">
        <f t="shared" si="55"/>
        <v>2</v>
      </c>
      <c r="S256" s="28">
        <f t="shared" si="43"/>
        <v>406</v>
      </c>
    </row>
    <row r="257" spans="1:19" ht="12">
      <c r="A257" s="71"/>
      <c r="B257" s="21" t="s">
        <v>19</v>
      </c>
      <c r="C257" s="22">
        <f>SUM(C247,C255)</f>
        <v>99</v>
      </c>
      <c r="D257" s="23">
        <f aca="true" t="shared" si="56" ref="D257:R257">SUM(D247,D255)</f>
        <v>367</v>
      </c>
      <c r="E257" s="23">
        <f t="shared" si="56"/>
        <v>314</v>
      </c>
      <c r="F257" s="23">
        <f t="shared" si="56"/>
        <v>416</v>
      </c>
      <c r="G257" s="23">
        <f t="shared" si="56"/>
        <v>492</v>
      </c>
      <c r="H257" s="23">
        <f t="shared" si="56"/>
        <v>669</v>
      </c>
      <c r="I257" s="23">
        <f t="shared" si="56"/>
        <v>617</v>
      </c>
      <c r="J257" s="23">
        <f t="shared" si="56"/>
        <v>589</v>
      </c>
      <c r="K257" s="23">
        <f t="shared" si="56"/>
        <v>766</v>
      </c>
      <c r="L257" s="23">
        <f t="shared" si="56"/>
        <v>825</v>
      </c>
      <c r="M257" s="23">
        <f t="shared" si="56"/>
        <v>791</v>
      </c>
      <c r="N257" s="23">
        <f t="shared" si="56"/>
        <v>785</v>
      </c>
      <c r="O257" s="23">
        <f t="shared" si="56"/>
        <v>597</v>
      </c>
      <c r="P257" s="23">
        <f t="shared" si="56"/>
        <v>640</v>
      </c>
      <c r="Q257" s="23">
        <f t="shared" si="56"/>
        <v>370</v>
      </c>
      <c r="R257" s="23">
        <f t="shared" si="56"/>
        <v>258</v>
      </c>
      <c r="S257" s="24">
        <f t="shared" si="43"/>
        <v>8595</v>
      </c>
    </row>
    <row r="258" spans="1:19" ht="12">
      <c r="A258" s="72"/>
      <c r="B258" s="25" t="s">
        <v>20</v>
      </c>
      <c r="C258" s="26">
        <f>SUM(C248,C256)</f>
        <v>104</v>
      </c>
      <c r="D258" s="27">
        <f aca="true" t="shared" si="57" ref="D258:R258">SUM(D248,D256)</f>
        <v>408</v>
      </c>
      <c r="E258" s="27">
        <f t="shared" si="57"/>
        <v>360</v>
      </c>
      <c r="F258" s="27">
        <f t="shared" si="57"/>
        <v>537</v>
      </c>
      <c r="G258" s="27">
        <f t="shared" si="57"/>
        <v>644</v>
      </c>
      <c r="H258" s="27">
        <f t="shared" si="57"/>
        <v>875</v>
      </c>
      <c r="I258" s="27">
        <f t="shared" si="57"/>
        <v>813</v>
      </c>
      <c r="J258" s="27">
        <f t="shared" si="57"/>
        <v>765</v>
      </c>
      <c r="K258" s="27">
        <f t="shared" si="57"/>
        <v>1021</v>
      </c>
      <c r="L258" s="27">
        <f t="shared" si="57"/>
        <v>1076</v>
      </c>
      <c r="M258" s="27">
        <f t="shared" si="57"/>
        <v>1068</v>
      </c>
      <c r="N258" s="27">
        <f t="shared" si="57"/>
        <v>1002</v>
      </c>
      <c r="O258" s="27">
        <f t="shared" si="57"/>
        <v>791</v>
      </c>
      <c r="P258" s="27">
        <f t="shared" si="57"/>
        <v>830</v>
      </c>
      <c r="Q258" s="27">
        <f t="shared" si="57"/>
        <v>477</v>
      </c>
      <c r="R258" s="27">
        <f t="shared" si="57"/>
        <v>345</v>
      </c>
      <c r="S258" s="28">
        <f t="shared" si="43"/>
        <v>11116</v>
      </c>
    </row>
    <row r="259" spans="1:19" ht="12">
      <c r="A259" s="70" t="s">
        <v>113</v>
      </c>
      <c r="B259" s="11" t="s">
        <v>5</v>
      </c>
      <c r="C259" s="12">
        <v>1</v>
      </c>
      <c r="D259" s="13">
        <v>7</v>
      </c>
      <c r="E259" s="13">
        <v>2</v>
      </c>
      <c r="F259" s="13">
        <v>1</v>
      </c>
      <c r="G259" s="13">
        <v>4</v>
      </c>
      <c r="H259" s="13">
        <v>5</v>
      </c>
      <c r="I259" s="13">
        <v>5</v>
      </c>
      <c r="J259" s="13">
        <v>9</v>
      </c>
      <c r="K259" s="13">
        <v>7</v>
      </c>
      <c r="L259" s="13">
        <v>14</v>
      </c>
      <c r="M259" s="13">
        <v>41</v>
      </c>
      <c r="N259" s="13">
        <v>20</v>
      </c>
      <c r="O259" s="13">
        <v>9</v>
      </c>
      <c r="P259" s="13">
        <v>4</v>
      </c>
      <c r="Q259" s="13">
        <v>8</v>
      </c>
      <c r="R259" s="13">
        <v>2</v>
      </c>
      <c r="S259" s="14">
        <f t="shared" si="43"/>
        <v>139</v>
      </c>
    </row>
    <row r="260" spans="1:19" ht="12">
      <c r="A260" s="71"/>
      <c r="B260" s="15" t="s">
        <v>6</v>
      </c>
      <c r="C260" s="16"/>
      <c r="D260" s="17">
        <v>6</v>
      </c>
      <c r="E260" s="17"/>
      <c r="F260" s="17">
        <v>3</v>
      </c>
      <c r="G260" s="17">
        <v>2</v>
      </c>
      <c r="H260" s="17">
        <v>3</v>
      </c>
      <c r="I260" s="17">
        <v>3</v>
      </c>
      <c r="J260" s="17">
        <v>4</v>
      </c>
      <c r="K260" s="17">
        <v>6</v>
      </c>
      <c r="L260" s="17">
        <v>9</v>
      </c>
      <c r="M260" s="17">
        <v>12</v>
      </c>
      <c r="N260" s="17">
        <v>13</v>
      </c>
      <c r="O260" s="17">
        <v>2</v>
      </c>
      <c r="P260" s="17">
        <v>7</v>
      </c>
      <c r="Q260" s="17">
        <v>5</v>
      </c>
      <c r="R260" s="17">
        <v>3</v>
      </c>
      <c r="S260" s="18">
        <f t="shared" si="43"/>
        <v>78</v>
      </c>
    </row>
    <row r="261" spans="1:19" ht="12">
      <c r="A261" s="71"/>
      <c r="B261" s="15" t="s">
        <v>7</v>
      </c>
      <c r="C261" s="16"/>
      <c r="D261" s="17">
        <v>6</v>
      </c>
      <c r="E261" s="17"/>
      <c r="F261" s="17">
        <v>3</v>
      </c>
      <c r="G261" s="17">
        <v>2</v>
      </c>
      <c r="H261" s="17">
        <v>3</v>
      </c>
      <c r="I261" s="17">
        <v>3</v>
      </c>
      <c r="J261" s="17">
        <v>4</v>
      </c>
      <c r="K261" s="17">
        <v>6</v>
      </c>
      <c r="L261" s="17">
        <v>9</v>
      </c>
      <c r="M261" s="17">
        <v>12</v>
      </c>
      <c r="N261" s="17">
        <v>13</v>
      </c>
      <c r="O261" s="17">
        <v>2</v>
      </c>
      <c r="P261" s="17">
        <v>7</v>
      </c>
      <c r="Q261" s="17">
        <v>5</v>
      </c>
      <c r="R261" s="17">
        <v>3</v>
      </c>
      <c r="S261" s="18">
        <f t="shared" si="43"/>
        <v>78</v>
      </c>
    </row>
    <row r="262" spans="1:19" ht="12">
      <c r="A262" s="71"/>
      <c r="B262" s="11" t="s">
        <v>72</v>
      </c>
      <c r="C262" s="19"/>
      <c r="D262" s="20"/>
      <c r="E262" s="20"/>
      <c r="F262" s="20">
        <v>3</v>
      </c>
      <c r="G262" s="20"/>
      <c r="H262" s="20">
        <v>3</v>
      </c>
      <c r="I262" s="20">
        <v>1</v>
      </c>
      <c r="J262" s="20">
        <v>1</v>
      </c>
      <c r="K262" s="20">
        <v>2</v>
      </c>
      <c r="L262" s="20">
        <v>2</v>
      </c>
      <c r="M262" s="20">
        <v>1</v>
      </c>
      <c r="N262" s="20">
        <v>1</v>
      </c>
      <c r="O262" s="20">
        <v>1</v>
      </c>
      <c r="P262" s="20">
        <v>1</v>
      </c>
      <c r="Q262" s="20">
        <v>2</v>
      </c>
      <c r="R262" s="20"/>
      <c r="S262" s="14">
        <f t="shared" si="43"/>
        <v>18</v>
      </c>
    </row>
    <row r="263" spans="1:19" ht="12">
      <c r="A263" s="71"/>
      <c r="B263" s="11" t="s">
        <v>73</v>
      </c>
      <c r="C263" s="19"/>
      <c r="D263" s="20"/>
      <c r="E263" s="20"/>
      <c r="F263" s="20">
        <v>3</v>
      </c>
      <c r="G263" s="20"/>
      <c r="H263" s="20">
        <v>3</v>
      </c>
      <c r="I263" s="20">
        <v>1</v>
      </c>
      <c r="J263" s="20">
        <v>1</v>
      </c>
      <c r="K263" s="20">
        <v>2</v>
      </c>
      <c r="L263" s="20">
        <v>3</v>
      </c>
      <c r="M263" s="20">
        <v>1</v>
      </c>
      <c r="N263" s="20">
        <v>1</v>
      </c>
      <c r="O263" s="20">
        <v>1</v>
      </c>
      <c r="P263" s="20">
        <v>1</v>
      </c>
      <c r="Q263" s="20">
        <v>2</v>
      </c>
      <c r="R263" s="20"/>
      <c r="S263" s="14">
        <f t="shared" si="43"/>
        <v>19</v>
      </c>
    </row>
    <row r="264" spans="1:19" ht="12">
      <c r="A264" s="71"/>
      <c r="B264" s="15" t="s">
        <v>87</v>
      </c>
      <c r="C264" s="16">
        <v>26</v>
      </c>
      <c r="D264" s="17">
        <v>73</v>
      </c>
      <c r="E264" s="17">
        <v>91</v>
      </c>
      <c r="F264" s="17">
        <v>121</v>
      </c>
      <c r="G264" s="17">
        <v>130</v>
      </c>
      <c r="H264" s="17">
        <v>170</v>
      </c>
      <c r="I264" s="17">
        <v>237</v>
      </c>
      <c r="J264" s="17">
        <v>235</v>
      </c>
      <c r="K264" s="17">
        <v>347</v>
      </c>
      <c r="L264" s="17">
        <v>513</v>
      </c>
      <c r="M264" s="17">
        <v>422</v>
      </c>
      <c r="N264" s="17">
        <v>357</v>
      </c>
      <c r="O264" s="17">
        <v>265</v>
      </c>
      <c r="P264" s="17">
        <v>137</v>
      </c>
      <c r="Q264" s="17">
        <v>107</v>
      </c>
      <c r="R264" s="17">
        <v>37</v>
      </c>
      <c r="S264" s="18">
        <f aca="true" t="shared" si="58" ref="S264:S327">SUM(C264:R264)</f>
        <v>3268</v>
      </c>
    </row>
    <row r="265" spans="1:19" ht="12">
      <c r="A265" s="71"/>
      <c r="B265" s="15" t="s">
        <v>88</v>
      </c>
      <c r="C265" s="16">
        <v>3</v>
      </c>
      <c r="D265" s="17">
        <v>9</v>
      </c>
      <c r="E265" s="17">
        <v>21</v>
      </c>
      <c r="F265" s="17">
        <v>35</v>
      </c>
      <c r="G265" s="17">
        <v>32</v>
      </c>
      <c r="H265" s="17">
        <v>59</v>
      </c>
      <c r="I265" s="17">
        <v>64</v>
      </c>
      <c r="J265" s="17">
        <v>43</v>
      </c>
      <c r="K265" s="17">
        <v>54</v>
      </c>
      <c r="L265" s="17">
        <v>69</v>
      </c>
      <c r="M265" s="17">
        <v>62</v>
      </c>
      <c r="N265" s="17">
        <v>65</v>
      </c>
      <c r="O265" s="17">
        <v>46</v>
      </c>
      <c r="P265" s="17">
        <v>16</v>
      </c>
      <c r="Q265" s="17">
        <v>24</v>
      </c>
      <c r="R265" s="17">
        <v>6</v>
      </c>
      <c r="S265" s="18">
        <f t="shared" si="58"/>
        <v>608</v>
      </c>
    </row>
    <row r="266" spans="1:19" ht="12">
      <c r="A266" s="71"/>
      <c r="B266" s="15" t="s">
        <v>89</v>
      </c>
      <c r="C266" s="16">
        <v>6</v>
      </c>
      <c r="D266" s="17">
        <v>19</v>
      </c>
      <c r="E266" s="17">
        <v>44</v>
      </c>
      <c r="F266" s="17">
        <v>72</v>
      </c>
      <c r="G266" s="17">
        <v>72</v>
      </c>
      <c r="H266" s="17">
        <v>124</v>
      </c>
      <c r="I266" s="17">
        <v>136</v>
      </c>
      <c r="J266" s="17">
        <v>92</v>
      </c>
      <c r="K266" s="17">
        <v>115</v>
      </c>
      <c r="L266" s="17">
        <v>141</v>
      </c>
      <c r="M266" s="17">
        <v>133</v>
      </c>
      <c r="N266" s="17">
        <v>136</v>
      </c>
      <c r="O266" s="17">
        <v>97</v>
      </c>
      <c r="P266" s="17">
        <v>34</v>
      </c>
      <c r="Q266" s="17">
        <v>54</v>
      </c>
      <c r="R266" s="17">
        <v>14</v>
      </c>
      <c r="S266" s="18">
        <f t="shared" si="58"/>
        <v>1289</v>
      </c>
    </row>
    <row r="267" spans="1:19" ht="12">
      <c r="A267" s="71"/>
      <c r="B267" s="15" t="s">
        <v>8</v>
      </c>
      <c r="C267" s="16">
        <v>29</v>
      </c>
      <c r="D267" s="17">
        <v>82</v>
      </c>
      <c r="E267" s="17">
        <v>112</v>
      </c>
      <c r="F267" s="17">
        <v>156</v>
      </c>
      <c r="G267" s="17">
        <v>162</v>
      </c>
      <c r="H267" s="17">
        <v>229</v>
      </c>
      <c r="I267" s="17">
        <v>301</v>
      </c>
      <c r="J267" s="17">
        <v>278</v>
      </c>
      <c r="K267" s="17">
        <v>401</v>
      </c>
      <c r="L267" s="17">
        <v>582</v>
      </c>
      <c r="M267" s="17">
        <v>484</v>
      </c>
      <c r="N267" s="17">
        <v>422</v>
      </c>
      <c r="O267" s="17">
        <v>311</v>
      </c>
      <c r="P267" s="17">
        <v>153</v>
      </c>
      <c r="Q267" s="17">
        <v>131</v>
      </c>
      <c r="R267" s="17">
        <v>43</v>
      </c>
      <c r="S267" s="18">
        <f t="shared" si="58"/>
        <v>3876</v>
      </c>
    </row>
    <row r="268" spans="1:19" ht="12">
      <c r="A268" s="71"/>
      <c r="B268" s="15" t="s">
        <v>9</v>
      </c>
      <c r="C268" s="16">
        <v>32</v>
      </c>
      <c r="D268" s="17">
        <v>92</v>
      </c>
      <c r="E268" s="17">
        <v>135</v>
      </c>
      <c r="F268" s="17">
        <v>193</v>
      </c>
      <c r="G268" s="17">
        <v>202</v>
      </c>
      <c r="H268" s="17">
        <v>294</v>
      </c>
      <c r="I268" s="17">
        <v>373</v>
      </c>
      <c r="J268" s="17">
        <v>327</v>
      </c>
      <c r="K268" s="17">
        <v>462</v>
      </c>
      <c r="L268" s="17">
        <v>654</v>
      </c>
      <c r="M268" s="17">
        <v>555</v>
      </c>
      <c r="N268" s="17">
        <v>493</v>
      </c>
      <c r="O268" s="17">
        <v>362</v>
      </c>
      <c r="P268" s="17">
        <v>171</v>
      </c>
      <c r="Q268" s="17">
        <v>161</v>
      </c>
      <c r="R268" s="17">
        <v>51</v>
      </c>
      <c r="S268" s="18">
        <f t="shared" si="58"/>
        <v>4557</v>
      </c>
    </row>
    <row r="269" spans="1:19" ht="12">
      <c r="A269" s="71"/>
      <c r="B269" s="11" t="s">
        <v>10</v>
      </c>
      <c r="C269" s="19"/>
      <c r="D269" s="20"/>
      <c r="E269" s="20"/>
      <c r="F269" s="20"/>
      <c r="G269" s="20"/>
      <c r="H269" s="20"/>
      <c r="I269" s="20"/>
      <c r="J269" s="20"/>
      <c r="K269" s="20"/>
      <c r="L269" s="20"/>
      <c r="M269" s="20"/>
      <c r="N269" s="20"/>
      <c r="O269" s="20"/>
      <c r="P269" s="20"/>
      <c r="Q269" s="20"/>
      <c r="R269" s="20"/>
      <c r="S269" s="14">
        <f t="shared" si="58"/>
        <v>0</v>
      </c>
    </row>
    <row r="270" spans="1:19" ht="12">
      <c r="A270" s="71"/>
      <c r="B270" s="11" t="s">
        <v>11</v>
      </c>
      <c r="C270" s="19"/>
      <c r="D270" s="20"/>
      <c r="E270" s="20"/>
      <c r="F270" s="20"/>
      <c r="G270" s="20"/>
      <c r="H270" s="20"/>
      <c r="I270" s="20"/>
      <c r="J270" s="20"/>
      <c r="K270" s="20"/>
      <c r="L270" s="20"/>
      <c r="M270" s="20"/>
      <c r="N270" s="20"/>
      <c r="O270" s="20"/>
      <c r="P270" s="20"/>
      <c r="Q270" s="20"/>
      <c r="R270" s="20"/>
      <c r="S270" s="14">
        <f t="shared" si="58"/>
        <v>0</v>
      </c>
    </row>
    <row r="271" spans="1:19" ht="12">
      <c r="A271" s="71"/>
      <c r="B271" s="15" t="s">
        <v>74</v>
      </c>
      <c r="C271" s="16"/>
      <c r="D271" s="17">
        <v>8</v>
      </c>
      <c r="E271" s="17">
        <v>8</v>
      </c>
      <c r="F271" s="17">
        <v>8</v>
      </c>
      <c r="G271" s="17">
        <v>8</v>
      </c>
      <c r="H271" s="17">
        <v>8</v>
      </c>
      <c r="I271" s="17">
        <v>8</v>
      </c>
      <c r="J271" s="17">
        <v>8</v>
      </c>
      <c r="K271" s="17">
        <v>8</v>
      </c>
      <c r="L271" s="17">
        <v>8</v>
      </c>
      <c r="M271" s="17">
        <v>8</v>
      </c>
      <c r="N271" s="17">
        <v>8</v>
      </c>
      <c r="O271" s="17">
        <v>6</v>
      </c>
      <c r="P271" s="17">
        <v>4</v>
      </c>
      <c r="Q271" s="17">
        <v>3</v>
      </c>
      <c r="R271" s="17">
        <v>2</v>
      </c>
      <c r="S271" s="18">
        <f t="shared" si="58"/>
        <v>103</v>
      </c>
    </row>
    <row r="272" spans="1:19" ht="12">
      <c r="A272" s="71"/>
      <c r="B272" s="15" t="s">
        <v>75</v>
      </c>
      <c r="C272" s="16"/>
      <c r="D272" s="17">
        <v>5</v>
      </c>
      <c r="E272" s="17">
        <v>4</v>
      </c>
      <c r="F272" s="17">
        <v>18</v>
      </c>
      <c r="G272" s="17">
        <v>12</v>
      </c>
      <c r="H272" s="17">
        <v>22</v>
      </c>
      <c r="I272" s="17">
        <v>19</v>
      </c>
      <c r="J272" s="17">
        <v>34</v>
      </c>
      <c r="K272" s="17">
        <v>41</v>
      </c>
      <c r="L272" s="17">
        <v>68</v>
      </c>
      <c r="M272" s="17">
        <v>73</v>
      </c>
      <c r="N272" s="17">
        <v>86</v>
      </c>
      <c r="O272" s="17">
        <v>95</v>
      </c>
      <c r="P272" s="17">
        <v>55</v>
      </c>
      <c r="Q272" s="17">
        <v>61</v>
      </c>
      <c r="R272" s="17">
        <v>31</v>
      </c>
      <c r="S272" s="18">
        <f t="shared" si="58"/>
        <v>624</v>
      </c>
    </row>
    <row r="273" spans="1:19" ht="12">
      <c r="A273" s="71"/>
      <c r="B273" s="11" t="s">
        <v>12</v>
      </c>
      <c r="C273" s="19">
        <v>3</v>
      </c>
      <c r="D273" s="20">
        <v>7</v>
      </c>
      <c r="E273" s="20">
        <v>10</v>
      </c>
      <c r="F273" s="20">
        <v>12</v>
      </c>
      <c r="G273" s="20">
        <v>8</v>
      </c>
      <c r="H273" s="20">
        <v>6</v>
      </c>
      <c r="I273" s="20">
        <v>7</v>
      </c>
      <c r="J273" s="20">
        <v>5</v>
      </c>
      <c r="K273" s="20">
        <v>6</v>
      </c>
      <c r="L273" s="20">
        <v>6</v>
      </c>
      <c r="M273" s="20">
        <v>6</v>
      </c>
      <c r="N273" s="20">
        <v>6</v>
      </c>
      <c r="O273" s="20">
        <v>6</v>
      </c>
      <c r="P273" s="20">
        <v>1</v>
      </c>
      <c r="Q273" s="20">
        <v>4</v>
      </c>
      <c r="R273" s="20">
        <v>4</v>
      </c>
      <c r="S273" s="14">
        <f t="shared" si="58"/>
        <v>97</v>
      </c>
    </row>
    <row r="274" spans="1:19" ht="12">
      <c r="A274" s="71"/>
      <c r="B274" s="11" t="s">
        <v>13</v>
      </c>
      <c r="C274" s="19">
        <v>8</v>
      </c>
      <c r="D274" s="20">
        <v>17</v>
      </c>
      <c r="E274" s="20">
        <v>24</v>
      </c>
      <c r="F274" s="20">
        <v>31</v>
      </c>
      <c r="G274" s="20">
        <v>37</v>
      </c>
      <c r="H274" s="20">
        <v>43</v>
      </c>
      <c r="I274" s="20">
        <v>41</v>
      </c>
      <c r="J274" s="20">
        <v>63</v>
      </c>
      <c r="K274" s="20">
        <v>78</v>
      </c>
      <c r="L274" s="20">
        <v>152</v>
      </c>
      <c r="M274" s="20">
        <v>105</v>
      </c>
      <c r="N274" s="20">
        <v>114</v>
      </c>
      <c r="O274" s="20">
        <v>137</v>
      </c>
      <c r="P274" s="20">
        <v>100</v>
      </c>
      <c r="Q274" s="20">
        <v>75</v>
      </c>
      <c r="R274" s="20">
        <v>33</v>
      </c>
      <c r="S274" s="14">
        <f t="shared" si="58"/>
        <v>1058</v>
      </c>
    </row>
    <row r="275" spans="1:19" ht="12">
      <c r="A275" s="71"/>
      <c r="B275" s="21" t="s">
        <v>14</v>
      </c>
      <c r="C275" s="22">
        <f>SUM(C260,C262,C267,C269,C271,C273)</f>
        <v>32</v>
      </c>
      <c r="D275" s="23">
        <f aca="true" t="shared" si="59" ref="D275:R275">SUM(D260,D262,D267,D269,D271,D273)</f>
        <v>103</v>
      </c>
      <c r="E275" s="23">
        <f t="shared" si="59"/>
        <v>130</v>
      </c>
      <c r="F275" s="23">
        <f t="shared" si="59"/>
        <v>182</v>
      </c>
      <c r="G275" s="23">
        <f t="shared" si="59"/>
        <v>180</v>
      </c>
      <c r="H275" s="23">
        <f t="shared" si="59"/>
        <v>249</v>
      </c>
      <c r="I275" s="23">
        <f t="shared" si="59"/>
        <v>320</v>
      </c>
      <c r="J275" s="23">
        <f t="shared" si="59"/>
        <v>296</v>
      </c>
      <c r="K275" s="23">
        <f t="shared" si="59"/>
        <v>423</v>
      </c>
      <c r="L275" s="23">
        <f t="shared" si="59"/>
        <v>607</v>
      </c>
      <c r="M275" s="23">
        <f t="shared" si="59"/>
        <v>511</v>
      </c>
      <c r="N275" s="23">
        <f t="shared" si="59"/>
        <v>450</v>
      </c>
      <c r="O275" s="23">
        <f t="shared" si="59"/>
        <v>326</v>
      </c>
      <c r="P275" s="23">
        <f t="shared" si="59"/>
        <v>166</v>
      </c>
      <c r="Q275" s="23">
        <f t="shared" si="59"/>
        <v>145</v>
      </c>
      <c r="R275" s="23">
        <f t="shared" si="59"/>
        <v>52</v>
      </c>
      <c r="S275" s="24">
        <f t="shared" si="58"/>
        <v>4172</v>
      </c>
    </row>
    <row r="276" spans="1:19" ht="12">
      <c r="A276" s="71"/>
      <c r="B276" s="25" t="s">
        <v>192</v>
      </c>
      <c r="C276" s="26">
        <f>SUM(C259,C261,C263,C268,C270,C272,C274)</f>
        <v>41</v>
      </c>
      <c r="D276" s="27">
        <f aca="true" t="shared" si="60" ref="D276:R276">SUM(D259,D261,D263,D268,D270,D272,D274)</f>
        <v>127</v>
      </c>
      <c r="E276" s="27">
        <f t="shared" si="60"/>
        <v>165</v>
      </c>
      <c r="F276" s="27">
        <f t="shared" si="60"/>
        <v>249</v>
      </c>
      <c r="G276" s="27">
        <f t="shared" si="60"/>
        <v>257</v>
      </c>
      <c r="H276" s="27">
        <f t="shared" si="60"/>
        <v>370</v>
      </c>
      <c r="I276" s="27">
        <f t="shared" si="60"/>
        <v>442</v>
      </c>
      <c r="J276" s="27">
        <f t="shared" si="60"/>
        <v>438</v>
      </c>
      <c r="K276" s="27">
        <f t="shared" si="60"/>
        <v>596</v>
      </c>
      <c r="L276" s="27">
        <f t="shared" si="60"/>
        <v>900</v>
      </c>
      <c r="M276" s="27">
        <f t="shared" si="60"/>
        <v>787</v>
      </c>
      <c r="N276" s="27">
        <f t="shared" si="60"/>
        <v>727</v>
      </c>
      <c r="O276" s="27">
        <f t="shared" si="60"/>
        <v>606</v>
      </c>
      <c r="P276" s="27">
        <f t="shared" si="60"/>
        <v>338</v>
      </c>
      <c r="Q276" s="27">
        <f t="shared" si="60"/>
        <v>312</v>
      </c>
      <c r="R276" s="27">
        <f t="shared" si="60"/>
        <v>120</v>
      </c>
      <c r="S276" s="28">
        <f t="shared" si="58"/>
        <v>6475</v>
      </c>
    </row>
    <row r="277" spans="1:19" ht="12">
      <c r="A277" s="71"/>
      <c r="B277" s="11" t="s">
        <v>15</v>
      </c>
      <c r="C277" s="19">
        <v>3</v>
      </c>
      <c r="D277" s="20">
        <v>12</v>
      </c>
      <c r="E277" s="20">
        <v>10</v>
      </c>
      <c r="F277" s="20">
        <v>16</v>
      </c>
      <c r="G277" s="20">
        <v>19</v>
      </c>
      <c r="H277" s="20">
        <v>11</v>
      </c>
      <c r="I277" s="20">
        <v>23</v>
      </c>
      <c r="J277" s="20">
        <v>15</v>
      </c>
      <c r="K277" s="20">
        <v>25</v>
      </c>
      <c r="L277" s="20">
        <v>22</v>
      </c>
      <c r="M277" s="20">
        <v>8</v>
      </c>
      <c r="N277" s="20">
        <v>3</v>
      </c>
      <c r="O277" s="20">
        <v>4</v>
      </c>
      <c r="P277" s="20">
        <v>3</v>
      </c>
      <c r="Q277" s="20">
        <v>4</v>
      </c>
      <c r="R277" s="20">
        <v>1</v>
      </c>
      <c r="S277" s="14">
        <f t="shared" si="58"/>
        <v>179</v>
      </c>
    </row>
    <row r="278" spans="1:19" ht="12">
      <c r="A278" s="71"/>
      <c r="B278" s="11" t="s">
        <v>16</v>
      </c>
      <c r="C278" s="19">
        <v>3</v>
      </c>
      <c r="D278" s="20">
        <v>13</v>
      </c>
      <c r="E278" s="20">
        <v>12</v>
      </c>
      <c r="F278" s="20">
        <v>17</v>
      </c>
      <c r="G278" s="20">
        <v>23</v>
      </c>
      <c r="H278" s="20">
        <v>11</v>
      </c>
      <c r="I278" s="20">
        <v>25</v>
      </c>
      <c r="J278" s="20">
        <v>20</v>
      </c>
      <c r="K278" s="20">
        <v>33</v>
      </c>
      <c r="L278" s="20">
        <v>26</v>
      </c>
      <c r="M278" s="20">
        <v>9</v>
      </c>
      <c r="N278" s="20">
        <v>3</v>
      </c>
      <c r="O278" s="20">
        <v>5</v>
      </c>
      <c r="P278" s="20">
        <v>4</v>
      </c>
      <c r="Q278" s="20">
        <v>5</v>
      </c>
      <c r="R278" s="20">
        <v>1</v>
      </c>
      <c r="S278" s="14">
        <f t="shared" si="58"/>
        <v>210</v>
      </c>
    </row>
    <row r="279" spans="1:19" ht="12">
      <c r="A279" s="71"/>
      <c r="B279" s="15" t="s">
        <v>17</v>
      </c>
      <c r="C279" s="16">
        <v>2</v>
      </c>
      <c r="D279" s="17">
        <v>3</v>
      </c>
      <c r="E279" s="17">
        <v>9</v>
      </c>
      <c r="F279" s="17">
        <v>8</v>
      </c>
      <c r="G279" s="17">
        <v>7</v>
      </c>
      <c r="H279" s="17">
        <v>16</v>
      </c>
      <c r="I279" s="17">
        <v>8</v>
      </c>
      <c r="J279" s="17">
        <v>9</v>
      </c>
      <c r="K279" s="17">
        <v>8</v>
      </c>
      <c r="L279" s="17">
        <v>8</v>
      </c>
      <c r="M279" s="17">
        <v>9</v>
      </c>
      <c r="N279" s="17">
        <v>5</v>
      </c>
      <c r="O279" s="17">
        <v>4</v>
      </c>
      <c r="P279" s="17">
        <v>4</v>
      </c>
      <c r="Q279" s="17">
        <v>4</v>
      </c>
      <c r="R279" s="17">
        <v>3</v>
      </c>
      <c r="S279" s="18">
        <f t="shared" si="58"/>
        <v>107</v>
      </c>
    </row>
    <row r="280" spans="1:19" ht="12">
      <c r="A280" s="71"/>
      <c r="B280" s="15" t="s">
        <v>18</v>
      </c>
      <c r="C280" s="16">
        <v>3</v>
      </c>
      <c r="D280" s="17">
        <v>3</v>
      </c>
      <c r="E280" s="17">
        <v>15</v>
      </c>
      <c r="F280" s="17">
        <v>9</v>
      </c>
      <c r="G280" s="17">
        <v>8</v>
      </c>
      <c r="H280" s="17">
        <v>22</v>
      </c>
      <c r="I280" s="17">
        <v>9</v>
      </c>
      <c r="J280" s="17">
        <v>13</v>
      </c>
      <c r="K280" s="17">
        <v>9</v>
      </c>
      <c r="L280" s="17">
        <v>19</v>
      </c>
      <c r="M280" s="17">
        <v>20</v>
      </c>
      <c r="N280" s="17">
        <v>10</v>
      </c>
      <c r="O280" s="17">
        <v>9</v>
      </c>
      <c r="P280" s="17">
        <v>5</v>
      </c>
      <c r="Q280" s="17">
        <v>4</v>
      </c>
      <c r="R280" s="17">
        <v>3</v>
      </c>
      <c r="S280" s="18">
        <f t="shared" si="58"/>
        <v>161</v>
      </c>
    </row>
    <row r="281" spans="1:19" ht="12">
      <c r="A281" s="71"/>
      <c r="B281" s="11" t="s">
        <v>77</v>
      </c>
      <c r="C281" s="19"/>
      <c r="D281" s="20"/>
      <c r="E281" s="20"/>
      <c r="F281" s="20"/>
      <c r="G281" s="20"/>
      <c r="H281" s="20"/>
      <c r="I281" s="20"/>
      <c r="J281" s="20"/>
      <c r="K281" s="20"/>
      <c r="L281" s="20"/>
      <c r="M281" s="20"/>
      <c r="N281" s="20"/>
      <c r="O281" s="20"/>
      <c r="P281" s="20"/>
      <c r="Q281" s="20"/>
      <c r="R281" s="20"/>
      <c r="S281" s="14">
        <f t="shared" si="58"/>
        <v>0</v>
      </c>
    </row>
    <row r="282" spans="1:19" ht="12">
      <c r="A282" s="71"/>
      <c r="B282" s="11" t="s">
        <v>78</v>
      </c>
      <c r="C282" s="19"/>
      <c r="D282" s="20"/>
      <c r="E282" s="20"/>
      <c r="F282" s="20"/>
      <c r="G282" s="20"/>
      <c r="H282" s="20"/>
      <c r="I282" s="20"/>
      <c r="J282" s="20"/>
      <c r="K282" s="20"/>
      <c r="L282" s="20"/>
      <c r="M282" s="20"/>
      <c r="N282" s="20"/>
      <c r="O282" s="20"/>
      <c r="P282" s="20"/>
      <c r="Q282" s="20"/>
      <c r="R282" s="20"/>
      <c r="S282" s="14">
        <f t="shared" si="58"/>
        <v>0</v>
      </c>
    </row>
    <row r="283" spans="1:19" ht="12">
      <c r="A283" s="71"/>
      <c r="B283" s="21" t="s">
        <v>79</v>
      </c>
      <c r="C283" s="22">
        <f>SUM(C277,C279,C281)</f>
        <v>5</v>
      </c>
      <c r="D283" s="23">
        <f aca="true" t="shared" si="61" ref="D283:R283">SUM(D277,D279,D281)</f>
        <v>15</v>
      </c>
      <c r="E283" s="23">
        <f t="shared" si="61"/>
        <v>19</v>
      </c>
      <c r="F283" s="23">
        <f t="shared" si="61"/>
        <v>24</v>
      </c>
      <c r="G283" s="23">
        <f t="shared" si="61"/>
        <v>26</v>
      </c>
      <c r="H283" s="23">
        <f t="shared" si="61"/>
        <v>27</v>
      </c>
      <c r="I283" s="23">
        <f t="shared" si="61"/>
        <v>31</v>
      </c>
      <c r="J283" s="23">
        <f t="shared" si="61"/>
        <v>24</v>
      </c>
      <c r="K283" s="23">
        <f t="shared" si="61"/>
        <v>33</v>
      </c>
      <c r="L283" s="23">
        <f t="shared" si="61"/>
        <v>30</v>
      </c>
      <c r="M283" s="23">
        <f t="shared" si="61"/>
        <v>17</v>
      </c>
      <c r="N283" s="23">
        <f t="shared" si="61"/>
        <v>8</v>
      </c>
      <c r="O283" s="23">
        <f t="shared" si="61"/>
        <v>8</v>
      </c>
      <c r="P283" s="23">
        <f t="shared" si="61"/>
        <v>7</v>
      </c>
      <c r="Q283" s="23">
        <f t="shared" si="61"/>
        <v>8</v>
      </c>
      <c r="R283" s="23">
        <f t="shared" si="61"/>
        <v>4</v>
      </c>
      <c r="S283" s="24">
        <f t="shared" si="58"/>
        <v>286</v>
      </c>
    </row>
    <row r="284" spans="1:19" ht="12">
      <c r="A284" s="71"/>
      <c r="B284" s="25" t="s">
        <v>193</v>
      </c>
      <c r="C284" s="26">
        <f>SUM(C278,C280,C282)</f>
        <v>6</v>
      </c>
      <c r="D284" s="27">
        <f aca="true" t="shared" si="62" ref="D284:R284">SUM(D278,D280,D282)</f>
        <v>16</v>
      </c>
      <c r="E284" s="27">
        <f t="shared" si="62"/>
        <v>27</v>
      </c>
      <c r="F284" s="27">
        <f t="shared" si="62"/>
        <v>26</v>
      </c>
      <c r="G284" s="27">
        <f t="shared" si="62"/>
        <v>31</v>
      </c>
      <c r="H284" s="27">
        <f t="shared" si="62"/>
        <v>33</v>
      </c>
      <c r="I284" s="27">
        <f t="shared" si="62"/>
        <v>34</v>
      </c>
      <c r="J284" s="27">
        <f t="shared" si="62"/>
        <v>33</v>
      </c>
      <c r="K284" s="27">
        <f t="shared" si="62"/>
        <v>42</v>
      </c>
      <c r="L284" s="27">
        <f t="shared" si="62"/>
        <v>45</v>
      </c>
      <c r="M284" s="27">
        <f t="shared" si="62"/>
        <v>29</v>
      </c>
      <c r="N284" s="27">
        <f t="shared" si="62"/>
        <v>13</v>
      </c>
      <c r="O284" s="27">
        <f t="shared" si="62"/>
        <v>14</v>
      </c>
      <c r="P284" s="27">
        <f t="shared" si="62"/>
        <v>9</v>
      </c>
      <c r="Q284" s="27">
        <f t="shared" si="62"/>
        <v>9</v>
      </c>
      <c r="R284" s="27">
        <f t="shared" si="62"/>
        <v>4</v>
      </c>
      <c r="S284" s="28">
        <f t="shared" si="58"/>
        <v>371</v>
      </c>
    </row>
    <row r="285" spans="1:19" ht="12">
      <c r="A285" s="71"/>
      <c r="B285" s="21" t="s">
        <v>19</v>
      </c>
      <c r="C285" s="22">
        <f>SUM(C275,C283)</f>
        <v>37</v>
      </c>
      <c r="D285" s="23">
        <f aca="true" t="shared" si="63" ref="D285:R285">SUM(D275,D283)</f>
        <v>118</v>
      </c>
      <c r="E285" s="23">
        <f t="shared" si="63"/>
        <v>149</v>
      </c>
      <c r="F285" s="23">
        <f t="shared" si="63"/>
        <v>206</v>
      </c>
      <c r="G285" s="23">
        <f t="shared" si="63"/>
        <v>206</v>
      </c>
      <c r="H285" s="23">
        <f t="shared" si="63"/>
        <v>276</v>
      </c>
      <c r="I285" s="23">
        <f t="shared" si="63"/>
        <v>351</v>
      </c>
      <c r="J285" s="23">
        <f t="shared" si="63"/>
        <v>320</v>
      </c>
      <c r="K285" s="23">
        <f t="shared" si="63"/>
        <v>456</v>
      </c>
      <c r="L285" s="23">
        <f t="shared" si="63"/>
        <v>637</v>
      </c>
      <c r="M285" s="23">
        <f t="shared" si="63"/>
        <v>528</v>
      </c>
      <c r="N285" s="23">
        <f t="shared" si="63"/>
        <v>458</v>
      </c>
      <c r="O285" s="23">
        <f t="shared" si="63"/>
        <v>334</v>
      </c>
      <c r="P285" s="23">
        <f t="shared" si="63"/>
        <v>173</v>
      </c>
      <c r="Q285" s="23">
        <f t="shared" si="63"/>
        <v>153</v>
      </c>
      <c r="R285" s="23">
        <f t="shared" si="63"/>
        <v>56</v>
      </c>
      <c r="S285" s="24">
        <f t="shared" si="58"/>
        <v>4458</v>
      </c>
    </row>
    <row r="286" spans="1:19" ht="12">
      <c r="A286" s="72"/>
      <c r="B286" s="25" t="s">
        <v>20</v>
      </c>
      <c r="C286" s="26">
        <f>SUM(C276,C284)</f>
        <v>47</v>
      </c>
      <c r="D286" s="27">
        <f aca="true" t="shared" si="64" ref="D286:R286">SUM(D276,D284)</f>
        <v>143</v>
      </c>
      <c r="E286" s="27">
        <f t="shared" si="64"/>
        <v>192</v>
      </c>
      <c r="F286" s="27">
        <f t="shared" si="64"/>
        <v>275</v>
      </c>
      <c r="G286" s="27">
        <f t="shared" si="64"/>
        <v>288</v>
      </c>
      <c r="H286" s="27">
        <f t="shared" si="64"/>
        <v>403</v>
      </c>
      <c r="I286" s="27">
        <f t="shared" si="64"/>
        <v>476</v>
      </c>
      <c r="J286" s="27">
        <f t="shared" si="64"/>
        <v>471</v>
      </c>
      <c r="K286" s="27">
        <f t="shared" si="64"/>
        <v>638</v>
      </c>
      <c r="L286" s="27">
        <f t="shared" si="64"/>
        <v>945</v>
      </c>
      <c r="M286" s="27">
        <f t="shared" si="64"/>
        <v>816</v>
      </c>
      <c r="N286" s="27">
        <f t="shared" si="64"/>
        <v>740</v>
      </c>
      <c r="O286" s="27">
        <f t="shared" si="64"/>
        <v>620</v>
      </c>
      <c r="P286" s="27">
        <f t="shared" si="64"/>
        <v>347</v>
      </c>
      <c r="Q286" s="27">
        <f t="shared" si="64"/>
        <v>321</v>
      </c>
      <c r="R286" s="27">
        <f t="shared" si="64"/>
        <v>124</v>
      </c>
      <c r="S286" s="28">
        <f t="shared" si="58"/>
        <v>6846</v>
      </c>
    </row>
    <row r="287" spans="1:19" ht="12">
      <c r="A287" s="70" t="s">
        <v>139</v>
      </c>
      <c r="B287" s="11" t="s">
        <v>5</v>
      </c>
      <c r="C287" s="12">
        <v>1</v>
      </c>
      <c r="D287" s="13">
        <v>8</v>
      </c>
      <c r="E287" s="13">
        <v>7</v>
      </c>
      <c r="F287" s="13">
        <v>17</v>
      </c>
      <c r="G287" s="13">
        <v>8</v>
      </c>
      <c r="H287" s="13">
        <v>12</v>
      </c>
      <c r="I287" s="13">
        <v>22</v>
      </c>
      <c r="J287" s="13">
        <v>14</v>
      </c>
      <c r="K287" s="13">
        <v>10</v>
      </c>
      <c r="L287" s="13">
        <v>16</v>
      </c>
      <c r="M287" s="13">
        <v>22</v>
      </c>
      <c r="N287" s="13">
        <v>24</v>
      </c>
      <c r="O287" s="13">
        <v>14</v>
      </c>
      <c r="P287" s="13">
        <v>9</v>
      </c>
      <c r="Q287" s="13">
        <v>6</v>
      </c>
      <c r="R287" s="13">
        <v>3</v>
      </c>
      <c r="S287" s="14">
        <f t="shared" si="58"/>
        <v>193</v>
      </c>
    </row>
    <row r="288" spans="1:19" ht="12">
      <c r="A288" s="71"/>
      <c r="B288" s="15" t="s">
        <v>6</v>
      </c>
      <c r="C288" s="16"/>
      <c r="D288" s="17">
        <v>7</v>
      </c>
      <c r="E288" s="17">
        <v>1</v>
      </c>
      <c r="F288" s="17">
        <v>4</v>
      </c>
      <c r="G288" s="17">
        <v>2</v>
      </c>
      <c r="H288" s="17">
        <v>6</v>
      </c>
      <c r="I288" s="17">
        <v>6</v>
      </c>
      <c r="J288" s="17">
        <v>7</v>
      </c>
      <c r="K288" s="17">
        <v>5</v>
      </c>
      <c r="L288" s="17">
        <v>15</v>
      </c>
      <c r="M288" s="17">
        <v>15</v>
      </c>
      <c r="N288" s="17">
        <v>31</v>
      </c>
      <c r="O288" s="17">
        <v>18</v>
      </c>
      <c r="P288" s="17">
        <v>6</v>
      </c>
      <c r="Q288" s="17">
        <v>3</v>
      </c>
      <c r="R288" s="17">
        <v>1</v>
      </c>
      <c r="S288" s="18">
        <f t="shared" si="58"/>
        <v>127</v>
      </c>
    </row>
    <row r="289" spans="1:19" ht="12">
      <c r="A289" s="71"/>
      <c r="B289" s="15" t="s">
        <v>7</v>
      </c>
      <c r="C289" s="16"/>
      <c r="D289" s="17">
        <v>7</v>
      </c>
      <c r="E289" s="17">
        <v>1</v>
      </c>
      <c r="F289" s="17">
        <v>4</v>
      </c>
      <c r="G289" s="17">
        <v>2</v>
      </c>
      <c r="H289" s="17">
        <v>6</v>
      </c>
      <c r="I289" s="17">
        <v>6</v>
      </c>
      <c r="J289" s="17">
        <v>7</v>
      </c>
      <c r="K289" s="17">
        <v>5</v>
      </c>
      <c r="L289" s="17">
        <v>15</v>
      </c>
      <c r="M289" s="17">
        <v>15</v>
      </c>
      <c r="N289" s="17">
        <v>31</v>
      </c>
      <c r="O289" s="17">
        <v>18</v>
      </c>
      <c r="P289" s="17">
        <v>6</v>
      </c>
      <c r="Q289" s="17">
        <v>3</v>
      </c>
      <c r="R289" s="17">
        <v>1</v>
      </c>
      <c r="S289" s="18">
        <f t="shared" si="58"/>
        <v>127</v>
      </c>
    </row>
    <row r="290" spans="1:19" ht="12">
      <c r="A290" s="71"/>
      <c r="B290" s="11" t="s">
        <v>72</v>
      </c>
      <c r="C290" s="19"/>
      <c r="D290" s="20"/>
      <c r="E290" s="20"/>
      <c r="F290" s="20"/>
      <c r="G290" s="20"/>
      <c r="H290" s="20"/>
      <c r="I290" s="20"/>
      <c r="J290" s="20"/>
      <c r="K290" s="20"/>
      <c r="L290" s="20"/>
      <c r="M290" s="20"/>
      <c r="N290" s="20"/>
      <c r="O290" s="20"/>
      <c r="P290" s="20"/>
      <c r="Q290" s="20"/>
      <c r="R290" s="20"/>
      <c r="S290" s="14">
        <f t="shared" si="58"/>
        <v>0</v>
      </c>
    </row>
    <row r="291" spans="1:19" ht="12">
      <c r="A291" s="71"/>
      <c r="B291" s="11" t="s">
        <v>73</v>
      </c>
      <c r="C291" s="19"/>
      <c r="D291" s="20"/>
      <c r="E291" s="20"/>
      <c r="F291" s="20"/>
      <c r="G291" s="20"/>
      <c r="H291" s="20"/>
      <c r="I291" s="20"/>
      <c r="J291" s="20"/>
      <c r="K291" s="20"/>
      <c r="L291" s="20"/>
      <c r="M291" s="20"/>
      <c r="N291" s="20"/>
      <c r="O291" s="20"/>
      <c r="P291" s="20"/>
      <c r="Q291" s="20"/>
      <c r="R291" s="20"/>
      <c r="S291" s="14">
        <f t="shared" si="58"/>
        <v>0</v>
      </c>
    </row>
    <row r="292" spans="1:19" ht="12">
      <c r="A292" s="71"/>
      <c r="B292" s="15" t="s">
        <v>87</v>
      </c>
      <c r="C292" s="16"/>
      <c r="D292" s="17"/>
      <c r="E292" s="17"/>
      <c r="F292" s="17"/>
      <c r="G292" s="17"/>
      <c r="H292" s="17"/>
      <c r="I292" s="17"/>
      <c r="J292" s="17"/>
      <c r="K292" s="17"/>
      <c r="L292" s="17"/>
      <c r="M292" s="17"/>
      <c r="N292" s="17"/>
      <c r="O292" s="17"/>
      <c r="P292" s="17"/>
      <c r="Q292" s="17"/>
      <c r="R292" s="17"/>
      <c r="S292" s="18">
        <f t="shared" si="58"/>
        <v>0</v>
      </c>
    </row>
    <row r="293" spans="1:19" ht="12">
      <c r="A293" s="71"/>
      <c r="B293" s="15" t="s">
        <v>88</v>
      </c>
      <c r="C293" s="16"/>
      <c r="D293" s="17"/>
      <c r="E293" s="17"/>
      <c r="F293" s="17"/>
      <c r="G293" s="17"/>
      <c r="H293" s="17"/>
      <c r="I293" s="17"/>
      <c r="J293" s="17"/>
      <c r="K293" s="17"/>
      <c r="L293" s="17"/>
      <c r="M293" s="17"/>
      <c r="N293" s="17"/>
      <c r="O293" s="17"/>
      <c r="P293" s="17"/>
      <c r="Q293" s="17"/>
      <c r="R293" s="17"/>
      <c r="S293" s="18">
        <f t="shared" si="58"/>
        <v>0</v>
      </c>
    </row>
    <row r="294" spans="1:19" ht="12">
      <c r="A294" s="71"/>
      <c r="B294" s="15" t="s">
        <v>89</v>
      </c>
      <c r="C294" s="16"/>
      <c r="D294" s="17"/>
      <c r="E294" s="17"/>
      <c r="F294" s="17"/>
      <c r="G294" s="17"/>
      <c r="H294" s="17"/>
      <c r="I294" s="17"/>
      <c r="J294" s="17"/>
      <c r="K294" s="17"/>
      <c r="L294" s="17"/>
      <c r="M294" s="17"/>
      <c r="N294" s="17"/>
      <c r="O294" s="17"/>
      <c r="P294" s="17"/>
      <c r="Q294" s="17"/>
      <c r="R294" s="17"/>
      <c r="S294" s="18">
        <f t="shared" si="58"/>
        <v>0</v>
      </c>
    </row>
    <row r="295" spans="1:19" ht="12">
      <c r="A295" s="71"/>
      <c r="B295" s="15" t="s">
        <v>8</v>
      </c>
      <c r="C295" s="16"/>
      <c r="D295" s="17"/>
      <c r="E295" s="17"/>
      <c r="F295" s="17"/>
      <c r="G295" s="17"/>
      <c r="H295" s="17"/>
      <c r="I295" s="17"/>
      <c r="J295" s="17"/>
      <c r="K295" s="17"/>
      <c r="L295" s="17"/>
      <c r="M295" s="17"/>
      <c r="N295" s="17"/>
      <c r="O295" s="17"/>
      <c r="P295" s="17"/>
      <c r="Q295" s="17"/>
      <c r="R295" s="17"/>
      <c r="S295" s="18">
        <f t="shared" si="58"/>
        <v>0</v>
      </c>
    </row>
    <row r="296" spans="1:19" ht="12">
      <c r="A296" s="71"/>
      <c r="B296" s="15" t="s">
        <v>9</v>
      </c>
      <c r="C296" s="16"/>
      <c r="D296" s="17"/>
      <c r="E296" s="17"/>
      <c r="F296" s="17"/>
      <c r="G296" s="17"/>
      <c r="H296" s="17"/>
      <c r="I296" s="17"/>
      <c r="J296" s="17"/>
      <c r="K296" s="17"/>
      <c r="L296" s="17"/>
      <c r="M296" s="17"/>
      <c r="N296" s="17"/>
      <c r="O296" s="17"/>
      <c r="P296" s="17"/>
      <c r="Q296" s="17"/>
      <c r="R296" s="17"/>
      <c r="S296" s="18">
        <f t="shared" si="58"/>
        <v>0</v>
      </c>
    </row>
    <row r="297" spans="1:19" ht="12">
      <c r="A297" s="71"/>
      <c r="B297" s="11" t="s">
        <v>10</v>
      </c>
      <c r="C297" s="19"/>
      <c r="D297" s="20"/>
      <c r="E297" s="20"/>
      <c r="F297" s="20"/>
      <c r="G297" s="20"/>
      <c r="H297" s="20"/>
      <c r="I297" s="20"/>
      <c r="J297" s="20"/>
      <c r="K297" s="20"/>
      <c r="L297" s="20"/>
      <c r="M297" s="20"/>
      <c r="N297" s="20"/>
      <c r="O297" s="20"/>
      <c r="P297" s="20"/>
      <c r="Q297" s="20"/>
      <c r="R297" s="20"/>
      <c r="S297" s="14">
        <f t="shared" si="58"/>
        <v>0</v>
      </c>
    </row>
    <row r="298" spans="1:19" ht="12">
      <c r="A298" s="71"/>
      <c r="B298" s="11" t="s">
        <v>11</v>
      </c>
      <c r="C298" s="19"/>
      <c r="D298" s="20"/>
      <c r="E298" s="20"/>
      <c r="F298" s="20"/>
      <c r="G298" s="20"/>
      <c r="H298" s="20"/>
      <c r="I298" s="20"/>
      <c r="J298" s="20"/>
      <c r="K298" s="20"/>
      <c r="L298" s="20"/>
      <c r="M298" s="20"/>
      <c r="N298" s="20"/>
      <c r="O298" s="20"/>
      <c r="P298" s="20"/>
      <c r="Q298" s="20"/>
      <c r="R298" s="20"/>
      <c r="S298" s="14">
        <f t="shared" si="58"/>
        <v>0</v>
      </c>
    </row>
    <row r="299" spans="1:19" ht="12">
      <c r="A299" s="71"/>
      <c r="B299" s="15" t="s">
        <v>74</v>
      </c>
      <c r="C299" s="16"/>
      <c r="D299" s="17"/>
      <c r="E299" s="17"/>
      <c r="F299" s="17"/>
      <c r="G299" s="17"/>
      <c r="H299" s="17"/>
      <c r="I299" s="17"/>
      <c r="J299" s="17"/>
      <c r="K299" s="17"/>
      <c r="L299" s="17"/>
      <c r="M299" s="17"/>
      <c r="N299" s="17"/>
      <c r="O299" s="17"/>
      <c r="P299" s="17"/>
      <c r="Q299" s="17"/>
      <c r="R299" s="17"/>
      <c r="S299" s="18">
        <f t="shared" si="58"/>
        <v>0</v>
      </c>
    </row>
    <row r="300" spans="1:19" ht="12">
      <c r="A300" s="71"/>
      <c r="B300" s="15" t="s">
        <v>75</v>
      </c>
      <c r="C300" s="16"/>
      <c r="D300" s="17"/>
      <c r="E300" s="17"/>
      <c r="F300" s="17"/>
      <c r="G300" s="17"/>
      <c r="H300" s="17"/>
      <c r="I300" s="17"/>
      <c r="J300" s="17"/>
      <c r="K300" s="17"/>
      <c r="L300" s="17"/>
      <c r="M300" s="17"/>
      <c r="N300" s="17"/>
      <c r="O300" s="17"/>
      <c r="P300" s="17"/>
      <c r="Q300" s="17"/>
      <c r="R300" s="17"/>
      <c r="S300" s="18">
        <f t="shared" si="58"/>
        <v>0</v>
      </c>
    </row>
    <row r="301" spans="1:19" ht="12">
      <c r="A301" s="71"/>
      <c r="B301" s="11" t="s">
        <v>12</v>
      </c>
      <c r="C301" s="19"/>
      <c r="D301" s="20"/>
      <c r="E301" s="20"/>
      <c r="F301" s="20"/>
      <c r="G301" s="20"/>
      <c r="H301" s="20"/>
      <c r="I301" s="20"/>
      <c r="J301" s="20"/>
      <c r="K301" s="20"/>
      <c r="L301" s="20"/>
      <c r="M301" s="20"/>
      <c r="N301" s="20"/>
      <c r="O301" s="20"/>
      <c r="P301" s="20"/>
      <c r="Q301" s="20"/>
      <c r="R301" s="20"/>
      <c r="S301" s="14">
        <f t="shared" si="58"/>
        <v>0</v>
      </c>
    </row>
    <row r="302" spans="1:19" ht="12">
      <c r="A302" s="71"/>
      <c r="B302" s="11" t="s">
        <v>13</v>
      </c>
      <c r="C302" s="19"/>
      <c r="D302" s="20"/>
      <c r="E302" s="20"/>
      <c r="F302" s="20"/>
      <c r="G302" s="20"/>
      <c r="H302" s="20"/>
      <c r="I302" s="20"/>
      <c r="J302" s="20"/>
      <c r="K302" s="20"/>
      <c r="L302" s="20"/>
      <c r="M302" s="20"/>
      <c r="N302" s="20"/>
      <c r="O302" s="20"/>
      <c r="P302" s="20"/>
      <c r="Q302" s="20"/>
      <c r="R302" s="20"/>
      <c r="S302" s="14">
        <f t="shared" si="58"/>
        <v>0</v>
      </c>
    </row>
    <row r="303" spans="1:19" ht="12">
      <c r="A303" s="71"/>
      <c r="B303" s="21" t="s">
        <v>14</v>
      </c>
      <c r="C303" s="22">
        <f>SUM(C288,C290,C295,C297,C299,C301)</f>
        <v>0</v>
      </c>
      <c r="D303" s="23">
        <f aca="true" t="shared" si="65" ref="D303:R303">SUM(D288,D290,D295,D297,D299,D301)</f>
        <v>7</v>
      </c>
      <c r="E303" s="23">
        <f t="shared" si="65"/>
        <v>1</v>
      </c>
      <c r="F303" s="23">
        <f t="shared" si="65"/>
        <v>4</v>
      </c>
      <c r="G303" s="23">
        <f t="shared" si="65"/>
        <v>2</v>
      </c>
      <c r="H303" s="23">
        <f t="shared" si="65"/>
        <v>6</v>
      </c>
      <c r="I303" s="23">
        <f t="shared" si="65"/>
        <v>6</v>
      </c>
      <c r="J303" s="23">
        <f t="shared" si="65"/>
        <v>7</v>
      </c>
      <c r="K303" s="23">
        <f t="shared" si="65"/>
        <v>5</v>
      </c>
      <c r="L303" s="23">
        <f t="shared" si="65"/>
        <v>15</v>
      </c>
      <c r="M303" s="23">
        <f t="shared" si="65"/>
        <v>15</v>
      </c>
      <c r="N303" s="23">
        <f t="shared" si="65"/>
        <v>31</v>
      </c>
      <c r="O303" s="23">
        <f t="shared" si="65"/>
        <v>18</v>
      </c>
      <c r="P303" s="23">
        <f t="shared" si="65"/>
        <v>6</v>
      </c>
      <c r="Q303" s="23">
        <f t="shared" si="65"/>
        <v>3</v>
      </c>
      <c r="R303" s="23">
        <f t="shared" si="65"/>
        <v>1</v>
      </c>
      <c r="S303" s="24">
        <f t="shared" si="58"/>
        <v>127</v>
      </c>
    </row>
    <row r="304" spans="1:19" ht="12">
      <c r="A304" s="71"/>
      <c r="B304" s="25" t="s">
        <v>192</v>
      </c>
      <c r="C304" s="26">
        <f>SUM(C287,C289,C291,C296,C298,C300,C302)</f>
        <v>1</v>
      </c>
      <c r="D304" s="27">
        <f aca="true" t="shared" si="66" ref="D304:R304">SUM(D287,D289,D291,D296,D298,D300,D302)</f>
        <v>15</v>
      </c>
      <c r="E304" s="27">
        <f t="shared" si="66"/>
        <v>8</v>
      </c>
      <c r="F304" s="27">
        <f t="shared" si="66"/>
        <v>21</v>
      </c>
      <c r="G304" s="27">
        <f t="shared" si="66"/>
        <v>10</v>
      </c>
      <c r="H304" s="27">
        <f t="shared" si="66"/>
        <v>18</v>
      </c>
      <c r="I304" s="27">
        <f t="shared" si="66"/>
        <v>28</v>
      </c>
      <c r="J304" s="27">
        <f t="shared" si="66"/>
        <v>21</v>
      </c>
      <c r="K304" s="27">
        <f t="shared" si="66"/>
        <v>15</v>
      </c>
      <c r="L304" s="27">
        <f t="shared" si="66"/>
        <v>31</v>
      </c>
      <c r="M304" s="27">
        <f t="shared" si="66"/>
        <v>37</v>
      </c>
      <c r="N304" s="27">
        <f t="shared" si="66"/>
        <v>55</v>
      </c>
      <c r="O304" s="27">
        <f t="shared" si="66"/>
        <v>32</v>
      </c>
      <c r="P304" s="27">
        <f t="shared" si="66"/>
        <v>15</v>
      </c>
      <c r="Q304" s="27">
        <f t="shared" si="66"/>
        <v>9</v>
      </c>
      <c r="R304" s="27">
        <f t="shared" si="66"/>
        <v>4</v>
      </c>
      <c r="S304" s="28">
        <f t="shared" si="58"/>
        <v>320</v>
      </c>
    </row>
    <row r="305" spans="1:19" ht="12">
      <c r="A305" s="71"/>
      <c r="B305" s="11" t="s">
        <v>15</v>
      </c>
      <c r="C305" s="19"/>
      <c r="D305" s="20"/>
      <c r="E305" s="20"/>
      <c r="F305" s="20"/>
      <c r="G305" s="20"/>
      <c r="H305" s="20"/>
      <c r="I305" s="20"/>
      <c r="J305" s="20"/>
      <c r="K305" s="20"/>
      <c r="L305" s="20"/>
      <c r="M305" s="20"/>
      <c r="N305" s="20"/>
      <c r="O305" s="20"/>
      <c r="P305" s="20"/>
      <c r="Q305" s="20"/>
      <c r="R305" s="20"/>
      <c r="S305" s="14">
        <f t="shared" si="58"/>
        <v>0</v>
      </c>
    </row>
    <row r="306" spans="1:19" ht="12">
      <c r="A306" s="71"/>
      <c r="B306" s="11" t="s">
        <v>16</v>
      </c>
      <c r="C306" s="19"/>
      <c r="D306" s="20"/>
      <c r="E306" s="20"/>
      <c r="F306" s="20"/>
      <c r="G306" s="20"/>
      <c r="H306" s="20"/>
      <c r="I306" s="20"/>
      <c r="J306" s="20"/>
      <c r="K306" s="20"/>
      <c r="L306" s="20"/>
      <c r="M306" s="20"/>
      <c r="N306" s="20"/>
      <c r="O306" s="20"/>
      <c r="P306" s="20"/>
      <c r="Q306" s="20"/>
      <c r="R306" s="20"/>
      <c r="S306" s="14">
        <f t="shared" si="58"/>
        <v>0</v>
      </c>
    </row>
    <row r="307" spans="1:19" ht="12">
      <c r="A307" s="71"/>
      <c r="B307" s="15" t="s">
        <v>17</v>
      </c>
      <c r="C307" s="16"/>
      <c r="D307" s="17"/>
      <c r="E307" s="17"/>
      <c r="F307" s="17"/>
      <c r="G307" s="17"/>
      <c r="H307" s="17"/>
      <c r="I307" s="17"/>
      <c r="J307" s="17"/>
      <c r="K307" s="17"/>
      <c r="L307" s="17"/>
      <c r="M307" s="17"/>
      <c r="N307" s="17"/>
      <c r="O307" s="17"/>
      <c r="P307" s="17"/>
      <c r="Q307" s="17"/>
      <c r="R307" s="17"/>
      <c r="S307" s="18">
        <f t="shared" si="58"/>
        <v>0</v>
      </c>
    </row>
    <row r="308" spans="1:19" ht="12">
      <c r="A308" s="71"/>
      <c r="B308" s="15" t="s">
        <v>18</v>
      </c>
      <c r="C308" s="16"/>
      <c r="D308" s="17"/>
      <c r="E308" s="17"/>
      <c r="F308" s="17"/>
      <c r="G308" s="17"/>
      <c r="H308" s="17"/>
      <c r="I308" s="17"/>
      <c r="J308" s="17"/>
      <c r="K308" s="17"/>
      <c r="L308" s="17"/>
      <c r="M308" s="17"/>
      <c r="N308" s="17"/>
      <c r="O308" s="17"/>
      <c r="P308" s="17"/>
      <c r="Q308" s="17"/>
      <c r="R308" s="17"/>
      <c r="S308" s="18">
        <f t="shared" si="58"/>
        <v>0</v>
      </c>
    </row>
    <row r="309" spans="1:19" ht="12">
      <c r="A309" s="71"/>
      <c r="B309" s="11" t="s">
        <v>77</v>
      </c>
      <c r="C309" s="19"/>
      <c r="D309" s="20"/>
      <c r="E309" s="20"/>
      <c r="F309" s="20"/>
      <c r="G309" s="20"/>
      <c r="H309" s="20"/>
      <c r="I309" s="20"/>
      <c r="J309" s="20"/>
      <c r="K309" s="20"/>
      <c r="L309" s="20"/>
      <c r="M309" s="20"/>
      <c r="N309" s="20"/>
      <c r="O309" s="20"/>
      <c r="P309" s="20"/>
      <c r="Q309" s="20"/>
      <c r="R309" s="20"/>
      <c r="S309" s="14">
        <f t="shared" si="58"/>
        <v>0</v>
      </c>
    </row>
    <row r="310" spans="1:19" ht="12">
      <c r="A310" s="71"/>
      <c r="B310" s="11" t="s">
        <v>78</v>
      </c>
      <c r="C310" s="19"/>
      <c r="D310" s="20"/>
      <c r="E310" s="20"/>
      <c r="F310" s="20"/>
      <c r="G310" s="20"/>
      <c r="H310" s="20"/>
      <c r="I310" s="20"/>
      <c r="J310" s="20"/>
      <c r="K310" s="20"/>
      <c r="L310" s="20"/>
      <c r="M310" s="20"/>
      <c r="N310" s="20"/>
      <c r="O310" s="20"/>
      <c r="P310" s="20"/>
      <c r="Q310" s="20"/>
      <c r="R310" s="20"/>
      <c r="S310" s="14">
        <f t="shared" si="58"/>
        <v>0</v>
      </c>
    </row>
    <row r="311" spans="1:19" ht="12">
      <c r="A311" s="71"/>
      <c r="B311" s="21" t="s">
        <v>79</v>
      </c>
      <c r="C311" s="22">
        <f>SUM(C305,C307,C309)</f>
        <v>0</v>
      </c>
      <c r="D311" s="23">
        <f aca="true" t="shared" si="67" ref="D311:R311">SUM(D305,D307,D309)</f>
        <v>0</v>
      </c>
      <c r="E311" s="23">
        <f t="shared" si="67"/>
        <v>0</v>
      </c>
      <c r="F311" s="23">
        <f t="shared" si="67"/>
        <v>0</v>
      </c>
      <c r="G311" s="23">
        <f t="shared" si="67"/>
        <v>0</v>
      </c>
      <c r="H311" s="23">
        <f t="shared" si="67"/>
        <v>0</v>
      </c>
      <c r="I311" s="23">
        <f t="shared" si="67"/>
        <v>0</v>
      </c>
      <c r="J311" s="23">
        <f t="shared" si="67"/>
        <v>0</v>
      </c>
      <c r="K311" s="23">
        <f t="shared" si="67"/>
        <v>0</v>
      </c>
      <c r="L311" s="23">
        <f t="shared" si="67"/>
        <v>0</v>
      </c>
      <c r="M311" s="23">
        <f t="shared" si="67"/>
        <v>0</v>
      </c>
      <c r="N311" s="23">
        <f t="shared" si="67"/>
        <v>0</v>
      </c>
      <c r="O311" s="23">
        <f t="shared" si="67"/>
        <v>0</v>
      </c>
      <c r="P311" s="23">
        <f t="shared" si="67"/>
        <v>0</v>
      </c>
      <c r="Q311" s="23">
        <f t="shared" si="67"/>
        <v>0</v>
      </c>
      <c r="R311" s="23">
        <f t="shared" si="67"/>
        <v>0</v>
      </c>
      <c r="S311" s="24">
        <f t="shared" si="58"/>
        <v>0</v>
      </c>
    </row>
    <row r="312" spans="1:19" ht="12">
      <c r="A312" s="71"/>
      <c r="B312" s="25" t="s">
        <v>193</v>
      </c>
      <c r="C312" s="26">
        <f>SUM(C306,C308,C310)</f>
        <v>0</v>
      </c>
      <c r="D312" s="27">
        <f aca="true" t="shared" si="68" ref="D312:R312">SUM(D306,D308,D310)</f>
        <v>0</v>
      </c>
      <c r="E312" s="27">
        <f t="shared" si="68"/>
        <v>0</v>
      </c>
      <c r="F312" s="27">
        <f t="shared" si="68"/>
        <v>0</v>
      </c>
      <c r="G312" s="27">
        <f t="shared" si="68"/>
        <v>0</v>
      </c>
      <c r="H312" s="27">
        <f t="shared" si="68"/>
        <v>0</v>
      </c>
      <c r="I312" s="27">
        <f t="shared" si="68"/>
        <v>0</v>
      </c>
      <c r="J312" s="27">
        <f t="shared" si="68"/>
        <v>0</v>
      </c>
      <c r="K312" s="27">
        <f t="shared" si="68"/>
        <v>0</v>
      </c>
      <c r="L312" s="27">
        <f t="shared" si="68"/>
        <v>0</v>
      </c>
      <c r="M312" s="27">
        <f t="shared" si="68"/>
        <v>0</v>
      </c>
      <c r="N312" s="27">
        <f t="shared" si="68"/>
        <v>0</v>
      </c>
      <c r="O312" s="27">
        <f t="shared" si="68"/>
        <v>0</v>
      </c>
      <c r="P312" s="27">
        <f t="shared" si="68"/>
        <v>0</v>
      </c>
      <c r="Q312" s="27">
        <f t="shared" si="68"/>
        <v>0</v>
      </c>
      <c r="R312" s="27">
        <f t="shared" si="68"/>
        <v>0</v>
      </c>
      <c r="S312" s="28">
        <f t="shared" si="58"/>
        <v>0</v>
      </c>
    </row>
    <row r="313" spans="1:19" ht="12">
      <c r="A313" s="71"/>
      <c r="B313" s="21" t="s">
        <v>19</v>
      </c>
      <c r="C313" s="22">
        <f>SUM(C303,C311)</f>
        <v>0</v>
      </c>
      <c r="D313" s="23">
        <f aca="true" t="shared" si="69" ref="D313:R313">SUM(D303,D311)</f>
        <v>7</v>
      </c>
      <c r="E313" s="23">
        <f t="shared" si="69"/>
        <v>1</v>
      </c>
      <c r="F313" s="23">
        <f t="shared" si="69"/>
        <v>4</v>
      </c>
      <c r="G313" s="23">
        <f t="shared" si="69"/>
        <v>2</v>
      </c>
      <c r="H313" s="23">
        <f t="shared" si="69"/>
        <v>6</v>
      </c>
      <c r="I313" s="23">
        <f t="shared" si="69"/>
        <v>6</v>
      </c>
      <c r="J313" s="23">
        <f t="shared" si="69"/>
        <v>7</v>
      </c>
      <c r="K313" s="23">
        <f t="shared" si="69"/>
        <v>5</v>
      </c>
      <c r="L313" s="23">
        <f t="shared" si="69"/>
        <v>15</v>
      </c>
      <c r="M313" s="23">
        <f t="shared" si="69"/>
        <v>15</v>
      </c>
      <c r="N313" s="23">
        <f t="shared" si="69"/>
        <v>31</v>
      </c>
      <c r="O313" s="23">
        <f t="shared" si="69"/>
        <v>18</v>
      </c>
      <c r="P313" s="23">
        <f t="shared" si="69"/>
        <v>6</v>
      </c>
      <c r="Q313" s="23">
        <f t="shared" si="69"/>
        <v>3</v>
      </c>
      <c r="R313" s="23">
        <f t="shared" si="69"/>
        <v>1</v>
      </c>
      <c r="S313" s="24">
        <f t="shared" si="58"/>
        <v>127</v>
      </c>
    </row>
    <row r="314" spans="1:19" ht="12">
      <c r="A314" s="72"/>
      <c r="B314" s="25" t="s">
        <v>20</v>
      </c>
      <c r="C314" s="26">
        <f>SUM(C304,C312)</f>
        <v>1</v>
      </c>
      <c r="D314" s="27">
        <f aca="true" t="shared" si="70" ref="D314:R314">SUM(D304,D312)</f>
        <v>15</v>
      </c>
      <c r="E314" s="27">
        <f t="shared" si="70"/>
        <v>8</v>
      </c>
      <c r="F314" s="27">
        <f t="shared" si="70"/>
        <v>21</v>
      </c>
      <c r="G314" s="27">
        <f t="shared" si="70"/>
        <v>10</v>
      </c>
      <c r="H314" s="27">
        <f t="shared" si="70"/>
        <v>18</v>
      </c>
      <c r="I314" s="27">
        <f t="shared" si="70"/>
        <v>28</v>
      </c>
      <c r="J314" s="27">
        <f t="shared" si="70"/>
        <v>21</v>
      </c>
      <c r="K314" s="27">
        <f t="shared" si="70"/>
        <v>15</v>
      </c>
      <c r="L314" s="27">
        <f t="shared" si="70"/>
        <v>31</v>
      </c>
      <c r="M314" s="27">
        <f t="shared" si="70"/>
        <v>37</v>
      </c>
      <c r="N314" s="27">
        <f t="shared" si="70"/>
        <v>55</v>
      </c>
      <c r="O314" s="27">
        <f t="shared" si="70"/>
        <v>32</v>
      </c>
      <c r="P314" s="27">
        <f t="shared" si="70"/>
        <v>15</v>
      </c>
      <c r="Q314" s="27">
        <f t="shared" si="70"/>
        <v>9</v>
      </c>
      <c r="R314" s="27">
        <f t="shared" si="70"/>
        <v>4</v>
      </c>
      <c r="S314" s="28">
        <f t="shared" si="58"/>
        <v>320</v>
      </c>
    </row>
    <row r="315" spans="1:19" ht="12">
      <c r="A315" s="70" t="s">
        <v>114</v>
      </c>
      <c r="B315" s="11" t="s">
        <v>5</v>
      </c>
      <c r="C315" s="12">
        <v>18</v>
      </c>
      <c r="D315" s="13">
        <v>16</v>
      </c>
      <c r="E315" s="13">
        <v>12</v>
      </c>
      <c r="F315" s="13">
        <v>8</v>
      </c>
      <c r="G315" s="13">
        <v>2</v>
      </c>
      <c r="H315" s="13">
        <v>5</v>
      </c>
      <c r="I315" s="13">
        <v>10</v>
      </c>
      <c r="J315" s="13">
        <v>9</v>
      </c>
      <c r="K315" s="13">
        <v>10</v>
      </c>
      <c r="L315" s="13">
        <v>5</v>
      </c>
      <c r="M315" s="13">
        <v>11</v>
      </c>
      <c r="N315" s="13">
        <v>9</v>
      </c>
      <c r="O315" s="13">
        <v>8</v>
      </c>
      <c r="P315" s="13">
        <v>6</v>
      </c>
      <c r="Q315" s="13">
        <v>2</v>
      </c>
      <c r="R315" s="13">
        <v>1</v>
      </c>
      <c r="S315" s="14">
        <f t="shared" si="58"/>
        <v>132</v>
      </c>
    </row>
    <row r="316" spans="1:19" ht="12">
      <c r="A316" s="71"/>
      <c r="B316" s="15" t="s">
        <v>6</v>
      </c>
      <c r="C316" s="16">
        <v>1</v>
      </c>
      <c r="D316" s="17"/>
      <c r="E316" s="17"/>
      <c r="F316" s="17"/>
      <c r="G316" s="17"/>
      <c r="H316" s="17"/>
      <c r="I316" s="17">
        <v>1</v>
      </c>
      <c r="J316" s="17"/>
      <c r="K316" s="17"/>
      <c r="L316" s="17">
        <v>3</v>
      </c>
      <c r="M316" s="17"/>
      <c r="N316" s="17"/>
      <c r="O316" s="17">
        <v>1</v>
      </c>
      <c r="P316" s="17">
        <v>1</v>
      </c>
      <c r="Q316" s="17"/>
      <c r="R316" s="17"/>
      <c r="S316" s="18">
        <f t="shared" si="58"/>
        <v>7</v>
      </c>
    </row>
    <row r="317" spans="1:19" ht="12">
      <c r="A317" s="71"/>
      <c r="B317" s="15" t="s">
        <v>7</v>
      </c>
      <c r="C317" s="16">
        <v>1</v>
      </c>
      <c r="D317" s="17"/>
      <c r="E317" s="17"/>
      <c r="F317" s="17"/>
      <c r="G317" s="17"/>
      <c r="H317" s="17"/>
      <c r="I317" s="17">
        <v>1</v>
      </c>
      <c r="J317" s="17"/>
      <c r="K317" s="17"/>
      <c r="L317" s="17">
        <v>3</v>
      </c>
      <c r="M317" s="17"/>
      <c r="N317" s="17"/>
      <c r="O317" s="17">
        <v>1</v>
      </c>
      <c r="P317" s="17">
        <v>1</v>
      </c>
      <c r="Q317" s="17"/>
      <c r="R317" s="17"/>
      <c r="S317" s="18">
        <f t="shared" si="58"/>
        <v>7</v>
      </c>
    </row>
    <row r="318" spans="1:19" ht="12">
      <c r="A318" s="71"/>
      <c r="B318" s="11" t="s">
        <v>72</v>
      </c>
      <c r="C318" s="19"/>
      <c r="D318" s="20"/>
      <c r="E318" s="20"/>
      <c r="F318" s="20"/>
      <c r="G318" s="20"/>
      <c r="H318" s="20">
        <v>4</v>
      </c>
      <c r="I318" s="20"/>
      <c r="J318" s="20"/>
      <c r="K318" s="20"/>
      <c r="L318" s="20">
        <v>3</v>
      </c>
      <c r="M318" s="20">
        <v>4</v>
      </c>
      <c r="N318" s="20"/>
      <c r="O318" s="20">
        <v>2</v>
      </c>
      <c r="P318" s="20"/>
      <c r="Q318" s="20"/>
      <c r="R318" s="20"/>
      <c r="S318" s="14">
        <f t="shared" si="58"/>
        <v>13</v>
      </c>
    </row>
    <row r="319" spans="1:19" ht="12">
      <c r="A319" s="71"/>
      <c r="B319" s="11" t="s">
        <v>73</v>
      </c>
      <c r="C319" s="19"/>
      <c r="D319" s="20"/>
      <c r="E319" s="20"/>
      <c r="F319" s="20"/>
      <c r="G319" s="20"/>
      <c r="H319" s="20">
        <v>4</v>
      </c>
      <c r="I319" s="20"/>
      <c r="J319" s="20"/>
      <c r="K319" s="20"/>
      <c r="L319" s="20">
        <v>3</v>
      </c>
      <c r="M319" s="20">
        <v>4</v>
      </c>
      <c r="N319" s="20"/>
      <c r="O319" s="20">
        <v>2</v>
      </c>
      <c r="P319" s="20"/>
      <c r="Q319" s="20"/>
      <c r="R319" s="20"/>
      <c r="S319" s="14">
        <f t="shared" si="58"/>
        <v>13</v>
      </c>
    </row>
    <row r="320" spans="1:19" ht="12">
      <c r="A320" s="71"/>
      <c r="B320" s="15" t="s">
        <v>87</v>
      </c>
      <c r="C320" s="16">
        <v>15</v>
      </c>
      <c r="D320" s="17">
        <v>92</v>
      </c>
      <c r="E320" s="17">
        <v>153</v>
      </c>
      <c r="F320" s="17">
        <v>166</v>
      </c>
      <c r="G320" s="17">
        <v>212</v>
      </c>
      <c r="H320" s="17">
        <v>272</v>
      </c>
      <c r="I320" s="17">
        <v>194</v>
      </c>
      <c r="J320" s="17">
        <v>246</v>
      </c>
      <c r="K320" s="17">
        <v>271</v>
      </c>
      <c r="L320" s="17">
        <v>366</v>
      </c>
      <c r="M320" s="17">
        <v>492</v>
      </c>
      <c r="N320" s="17">
        <v>512</v>
      </c>
      <c r="O320" s="17">
        <v>360</v>
      </c>
      <c r="P320" s="17">
        <v>343</v>
      </c>
      <c r="Q320" s="17">
        <v>108</v>
      </c>
      <c r="R320" s="17">
        <v>72</v>
      </c>
      <c r="S320" s="18">
        <f t="shared" si="58"/>
        <v>3874</v>
      </c>
    </row>
    <row r="321" spans="1:19" ht="12">
      <c r="A321" s="71"/>
      <c r="B321" s="15" t="s">
        <v>88</v>
      </c>
      <c r="C321" s="16">
        <v>3</v>
      </c>
      <c r="D321" s="17">
        <v>8</v>
      </c>
      <c r="E321" s="17">
        <v>8</v>
      </c>
      <c r="F321" s="17">
        <v>27</v>
      </c>
      <c r="G321" s="17">
        <v>33</v>
      </c>
      <c r="H321" s="17">
        <v>29</v>
      </c>
      <c r="I321" s="17">
        <v>50</v>
      </c>
      <c r="J321" s="17">
        <v>41</v>
      </c>
      <c r="K321" s="17">
        <v>38</v>
      </c>
      <c r="L321" s="17">
        <v>96</v>
      </c>
      <c r="M321" s="17">
        <v>86</v>
      </c>
      <c r="N321" s="17">
        <v>63</v>
      </c>
      <c r="O321" s="17">
        <v>95</v>
      </c>
      <c r="P321" s="17">
        <v>23</v>
      </c>
      <c r="Q321" s="17">
        <v>56</v>
      </c>
      <c r="R321" s="17">
        <v>18</v>
      </c>
      <c r="S321" s="18">
        <f t="shared" si="58"/>
        <v>674</v>
      </c>
    </row>
    <row r="322" spans="1:19" ht="12">
      <c r="A322" s="71"/>
      <c r="B322" s="15" t="s">
        <v>89</v>
      </c>
      <c r="C322" s="16">
        <v>6</v>
      </c>
      <c r="D322" s="17">
        <v>16</v>
      </c>
      <c r="E322" s="17">
        <v>16</v>
      </c>
      <c r="F322" s="17">
        <v>55</v>
      </c>
      <c r="G322" s="17">
        <v>66</v>
      </c>
      <c r="H322" s="17">
        <v>63</v>
      </c>
      <c r="I322" s="17">
        <v>107</v>
      </c>
      <c r="J322" s="17">
        <v>92</v>
      </c>
      <c r="K322" s="17">
        <v>77</v>
      </c>
      <c r="L322" s="17">
        <v>205</v>
      </c>
      <c r="M322" s="17">
        <v>181</v>
      </c>
      <c r="N322" s="17">
        <v>129</v>
      </c>
      <c r="O322" s="17">
        <v>200</v>
      </c>
      <c r="P322" s="17">
        <v>47</v>
      </c>
      <c r="Q322" s="17">
        <v>121</v>
      </c>
      <c r="R322" s="17">
        <v>38</v>
      </c>
      <c r="S322" s="18">
        <f t="shared" si="58"/>
        <v>1419</v>
      </c>
    </row>
    <row r="323" spans="1:19" ht="12">
      <c r="A323" s="71"/>
      <c r="B323" s="15" t="s">
        <v>8</v>
      </c>
      <c r="C323" s="16">
        <v>18</v>
      </c>
      <c r="D323" s="17">
        <v>100</v>
      </c>
      <c r="E323" s="17">
        <v>161</v>
      </c>
      <c r="F323" s="17">
        <v>193</v>
      </c>
      <c r="G323" s="17">
        <v>245</v>
      </c>
      <c r="H323" s="17">
        <v>301</v>
      </c>
      <c r="I323" s="17">
        <v>244</v>
      </c>
      <c r="J323" s="17">
        <v>287</v>
      </c>
      <c r="K323" s="17">
        <v>309</v>
      </c>
      <c r="L323" s="17">
        <v>462</v>
      </c>
      <c r="M323" s="17">
        <v>578</v>
      </c>
      <c r="N323" s="17">
        <v>575</v>
      </c>
      <c r="O323" s="17">
        <v>455</v>
      </c>
      <c r="P323" s="17">
        <v>366</v>
      </c>
      <c r="Q323" s="17">
        <v>164</v>
      </c>
      <c r="R323" s="17">
        <v>90</v>
      </c>
      <c r="S323" s="18">
        <f t="shared" si="58"/>
        <v>4548</v>
      </c>
    </row>
    <row r="324" spans="1:19" ht="12">
      <c r="A324" s="71"/>
      <c r="B324" s="15" t="s">
        <v>9</v>
      </c>
      <c r="C324" s="16">
        <v>21</v>
      </c>
      <c r="D324" s="17">
        <v>108</v>
      </c>
      <c r="E324" s="17">
        <v>169</v>
      </c>
      <c r="F324" s="17">
        <v>221</v>
      </c>
      <c r="G324" s="17">
        <v>278</v>
      </c>
      <c r="H324" s="17">
        <v>335</v>
      </c>
      <c r="I324" s="17">
        <v>301</v>
      </c>
      <c r="J324" s="17">
        <v>338</v>
      </c>
      <c r="K324" s="17">
        <v>348</v>
      </c>
      <c r="L324" s="17">
        <v>571</v>
      </c>
      <c r="M324" s="17">
        <v>673</v>
      </c>
      <c r="N324" s="17">
        <v>641</v>
      </c>
      <c r="O324" s="17">
        <v>560</v>
      </c>
      <c r="P324" s="17">
        <v>390</v>
      </c>
      <c r="Q324" s="17">
        <v>229</v>
      </c>
      <c r="R324" s="17">
        <v>110</v>
      </c>
      <c r="S324" s="18">
        <f t="shared" si="58"/>
        <v>5293</v>
      </c>
    </row>
    <row r="325" spans="1:19" ht="12">
      <c r="A325" s="71"/>
      <c r="B325" s="11" t="s">
        <v>10</v>
      </c>
      <c r="C325" s="19"/>
      <c r="D325" s="20"/>
      <c r="E325" s="20"/>
      <c r="F325" s="20"/>
      <c r="G325" s="20"/>
      <c r="H325" s="20"/>
      <c r="I325" s="20"/>
      <c r="J325" s="20"/>
      <c r="K325" s="20"/>
      <c r="L325" s="20">
        <v>1</v>
      </c>
      <c r="M325" s="20">
        <v>2</v>
      </c>
      <c r="N325" s="20"/>
      <c r="O325" s="20"/>
      <c r="P325" s="20"/>
      <c r="Q325" s="20"/>
      <c r="R325" s="20"/>
      <c r="S325" s="14">
        <f t="shared" si="58"/>
        <v>3</v>
      </c>
    </row>
    <row r="326" spans="1:19" ht="12">
      <c r="A326" s="71"/>
      <c r="B326" s="11" t="s">
        <v>11</v>
      </c>
      <c r="C326" s="19"/>
      <c r="D326" s="20"/>
      <c r="E326" s="20"/>
      <c r="F326" s="20"/>
      <c r="G326" s="20"/>
      <c r="H326" s="20"/>
      <c r="I326" s="20"/>
      <c r="J326" s="20"/>
      <c r="K326" s="20"/>
      <c r="L326" s="20">
        <v>5</v>
      </c>
      <c r="M326" s="20">
        <v>15</v>
      </c>
      <c r="N326" s="20"/>
      <c r="O326" s="20"/>
      <c r="P326" s="20"/>
      <c r="Q326" s="20"/>
      <c r="R326" s="20"/>
      <c r="S326" s="14">
        <f t="shared" si="58"/>
        <v>20</v>
      </c>
    </row>
    <row r="327" spans="1:19" ht="12">
      <c r="A327" s="71"/>
      <c r="B327" s="15" t="s">
        <v>74</v>
      </c>
      <c r="C327" s="16"/>
      <c r="D327" s="17">
        <v>6</v>
      </c>
      <c r="E327" s="17">
        <v>6</v>
      </c>
      <c r="F327" s="17">
        <v>6</v>
      </c>
      <c r="G327" s="17">
        <v>6</v>
      </c>
      <c r="H327" s="17">
        <v>6</v>
      </c>
      <c r="I327" s="17">
        <v>5</v>
      </c>
      <c r="J327" s="17">
        <v>4</v>
      </c>
      <c r="K327" s="17">
        <v>4</v>
      </c>
      <c r="L327" s="17">
        <v>4</v>
      </c>
      <c r="M327" s="17">
        <v>4</v>
      </c>
      <c r="N327" s="17">
        <v>4</v>
      </c>
      <c r="O327" s="17">
        <v>4</v>
      </c>
      <c r="P327" s="17">
        <v>4</v>
      </c>
      <c r="Q327" s="17">
        <v>4</v>
      </c>
      <c r="R327" s="17">
        <v>4</v>
      </c>
      <c r="S327" s="18">
        <f t="shared" si="58"/>
        <v>71</v>
      </c>
    </row>
    <row r="328" spans="1:19" ht="12">
      <c r="A328" s="71"/>
      <c r="B328" s="15" t="s">
        <v>75</v>
      </c>
      <c r="C328" s="16"/>
      <c r="D328" s="17"/>
      <c r="E328" s="17">
        <v>5</v>
      </c>
      <c r="F328" s="17">
        <v>6</v>
      </c>
      <c r="G328" s="17">
        <v>14</v>
      </c>
      <c r="H328" s="17">
        <v>37</v>
      </c>
      <c r="I328" s="17">
        <v>46</v>
      </c>
      <c r="J328" s="17">
        <v>56</v>
      </c>
      <c r="K328" s="17">
        <v>49</v>
      </c>
      <c r="L328" s="17">
        <v>59</v>
      </c>
      <c r="M328" s="17">
        <v>97</v>
      </c>
      <c r="N328" s="17">
        <v>137</v>
      </c>
      <c r="O328" s="17">
        <v>105</v>
      </c>
      <c r="P328" s="17">
        <v>69</v>
      </c>
      <c r="Q328" s="17">
        <v>92</v>
      </c>
      <c r="R328" s="17">
        <v>50</v>
      </c>
      <c r="S328" s="18">
        <f aca="true" t="shared" si="71" ref="S328:S391">SUM(C328:R328)</f>
        <v>822</v>
      </c>
    </row>
    <row r="329" spans="1:19" ht="12">
      <c r="A329" s="71"/>
      <c r="B329" s="11" t="s">
        <v>12</v>
      </c>
      <c r="C329" s="19">
        <v>12</v>
      </c>
      <c r="D329" s="20">
        <v>24</v>
      </c>
      <c r="E329" s="20">
        <v>26</v>
      </c>
      <c r="F329" s="20">
        <v>26</v>
      </c>
      <c r="G329" s="20">
        <v>14</v>
      </c>
      <c r="H329" s="20">
        <v>12</v>
      </c>
      <c r="I329" s="20">
        <v>12</v>
      </c>
      <c r="J329" s="20">
        <v>13</v>
      </c>
      <c r="K329" s="20">
        <v>13</v>
      </c>
      <c r="L329" s="20">
        <v>20</v>
      </c>
      <c r="M329" s="20">
        <v>17</v>
      </c>
      <c r="N329" s="20">
        <v>20</v>
      </c>
      <c r="O329" s="20">
        <v>14</v>
      </c>
      <c r="P329" s="20">
        <v>13</v>
      </c>
      <c r="Q329" s="20">
        <v>7</v>
      </c>
      <c r="R329" s="20">
        <v>8</v>
      </c>
      <c r="S329" s="14">
        <f t="shared" si="71"/>
        <v>251</v>
      </c>
    </row>
    <row r="330" spans="1:19" ht="12">
      <c r="A330" s="71"/>
      <c r="B330" s="11" t="s">
        <v>13</v>
      </c>
      <c r="C330" s="19">
        <v>3</v>
      </c>
      <c r="D330" s="20">
        <v>17</v>
      </c>
      <c r="E330" s="20">
        <v>18</v>
      </c>
      <c r="F330" s="20">
        <v>64</v>
      </c>
      <c r="G330" s="20">
        <v>55</v>
      </c>
      <c r="H330" s="20">
        <v>99</v>
      </c>
      <c r="I330" s="20">
        <v>151</v>
      </c>
      <c r="J330" s="20">
        <v>117</v>
      </c>
      <c r="K330" s="20">
        <v>145</v>
      </c>
      <c r="L330" s="20">
        <v>301</v>
      </c>
      <c r="M330" s="20">
        <v>288</v>
      </c>
      <c r="N330" s="20">
        <v>267</v>
      </c>
      <c r="O330" s="20">
        <v>150</v>
      </c>
      <c r="P330" s="20">
        <v>157</v>
      </c>
      <c r="Q330" s="20">
        <v>74</v>
      </c>
      <c r="R330" s="20">
        <v>47</v>
      </c>
      <c r="S330" s="14">
        <f t="shared" si="71"/>
        <v>1953</v>
      </c>
    </row>
    <row r="331" spans="1:19" ht="12">
      <c r="A331" s="71"/>
      <c r="B331" s="21" t="s">
        <v>14</v>
      </c>
      <c r="C331" s="22">
        <f>SUM(C316,C318,C323,C325,C327,C329)</f>
        <v>31</v>
      </c>
      <c r="D331" s="23">
        <f aca="true" t="shared" si="72" ref="D331:R331">SUM(D316,D318,D323,D325,D327,D329)</f>
        <v>130</v>
      </c>
      <c r="E331" s="23">
        <f t="shared" si="72"/>
        <v>193</v>
      </c>
      <c r="F331" s="23">
        <f t="shared" si="72"/>
        <v>225</v>
      </c>
      <c r="G331" s="23">
        <f t="shared" si="72"/>
        <v>265</v>
      </c>
      <c r="H331" s="23">
        <f t="shared" si="72"/>
        <v>323</v>
      </c>
      <c r="I331" s="23">
        <f t="shared" si="72"/>
        <v>262</v>
      </c>
      <c r="J331" s="23">
        <f t="shared" si="72"/>
        <v>304</v>
      </c>
      <c r="K331" s="23">
        <f t="shared" si="72"/>
        <v>326</v>
      </c>
      <c r="L331" s="23">
        <f t="shared" si="72"/>
        <v>493</v>
      </c>
      <c r="M331" s="23">
        <f t="shared" si="72"/>
        <v>605</v>
      </c>
      <c r="N331" s="23">
        <f t="shared" si="72"/>
        <v>599</v>
      </c>
      <c r="O331" s="23">
        <f t="shared" si="72"/>
        <v>476</v>
      </c>
      <c r="P331" s="23">
        <f t="shared" si="72"/>
        <v>384</v>
      </c>
      <c r="Q331" s="23">
        <f t="shared" si="72"/>
        <v>175</v>
      </c>
      <c r="R331" s="23">
        <f t="shared" si="72"/>
        <v>102</v>
      </c>
      <c r="S331" s="24">
        <f t="shared" si="71"/>
        <v>4893</v>
      </c>
    </row>
    <row r="332" spans="1:19" ht="12">
      <c r="A332" s="71"/>
      <c r="B332" s="25" t="s">
        <v>192</v>
      </c>
      <c r="C332" s="26">
        <f>SUM(C315,C317,C319,C324,C326,C328,C330)</f>
        <v>43</v>
      </c>
      <c r="D332" s="27">
        <f aca="true" t="shared" si="73" ref="D332:R332">SUM(D315,D317,D319,D324,D326,D328,D330)</f>
        <v>141</v>
      </c>
      <c r="E332" s="27">
        <f t="shared" si="73"/>
        <v>204</v>
      </c>
      <c r="F332" s="27">
        <f t="shared" si="73"/>
        <v>299</v>
      </c>
      <c r="G332" s="27">
        <f t="shared" si="73"/>
        <v>349</v>
      </c>
      <c r="H332" s="27">
        <f t="shared" si="73"/>
        <v>480</v>
      </c>
      <c r="I332" s="27">
        <f t="shared" si="73"/>
        <v>509</v>
      </c>
      <c r="J332" s="27">
        <f t="shared" si="73"/>
        <v>520</v>
      </c>
      <c r="K332" s="27">
        <f t="shared" si="73"/>
        <v>552</v>
      </c>
      <c r="L332" s="27">
        <f t="shared" si="73"/>
        <v>947</v>
      </c>
      <c r="M332" s="27">
        <f t="shared" si="73"/>
        <v>1088</v>
      </c>
      <c r="N332" s="27">
        <f t="shared" si="73"/>
        <v>1054</v>
      </c>
      <c r="O332" s="27">
        <f t="shared" si="73"/>
        <v>826</v>
      </c>
      <c r="P332" s="27">
        <f t="shared" si="73"/>
        <v>623</v>
      </c>
      <c r="Q332" s="27">
        <f t="shared" si="73"/>
        <v>397</v>
      </c>
      <c r="R332" s="27">
        <f t="shared" si="73"/>
        <v>208</v>
      </c>
      <c r="S332" s="28">
        <f t="shared" si="71"/>
        <v>8240</v>
      </c>
    </row>
    <row r="333" spans="1:19" ht="12">
      <c r="A333" s="71"/>
      <c r="B333" s="11" t="s">
        <v>15</v>
      </c>
      <c r="C333" s="19">
        <v>1</v>
      </c>
      <c r="D333" s="20">
        <v>4</v>
      </c>
      <c r="E333" s="20">
        <v>11</v>
      </c>
      <c r="F333" s="20">
        <v>12</v>
      </c>
      <c r="G333" s="20">
        <v>9</v>
      </c>
      <c r="H333" s="20">
        <v>6</v>
      </c>
      <c r="I333" s="20">
        <v>3</v>
      </c>
      <c r="J333" s="20">
        <v>11</v>
      </c>
      <c r="K333" s="20">
        <v>8</v>
      </c>
      <c r="L333" s="20">
        <v>8</v>
      </c>
      <c r="M333" s="20">
        <v>2</v>
      </c>
      <c r="N333" s="20">
        <v>9</v>
      </c>
      <c r="O333" s="20">
        <v>1</v>
      </c>
      <c r="P333" s="20">
        <v>3</v>
      </c>
      <c r="Q333" s="20">
        <v>2</v>
      </c>
      <c r="R333" s="20">
        <v>2</v>
      </c>
      <c r="S333" s="14">
        <f t="shared" si="71"/>
        <v>92</v>
      </c>
    </row>
    <row r="334" spans="1:19" ht="12">
      <c r="A334" s="71"/>
      <c r="B334" s="11" t="s">
        <v>16</v>
      </c>
      <c r="C334" s="19">
        <v>1</v>
      </c>
      <c r="D334" s="20">
        <v>4</v>
      </c>
      <c r="E334" s="20">
        <v>11</v>
      </c>
      <c r="F334" s="20">
        <v>13</v>
      </c>
      <c r="G334" s="20">
        <v>9</v>
      </c>
      <c r="H334" s="20">
        <v>7</v>
      </c>
      <c r="I334" s="20">
        <v>4</v>
      </c>
      <c r="J334" s="20">
        <v>11</v>
      </c>
      <c r="K334" s="20">
        <v>8</v>
      </c>
      <c r="L334" s="20">
        <v>9</v>
      </c>
      <c r="M334" s="20">
        <v>2</v>
      </c>
      <c r="N334" s="20">
        <v>10</v>
      </c>
      <c r="O334" s="20">
        <v>1</v>
      </c>
      <c r="P334" s="20">
        <v>3</v>
      </c>
      <c r="Q334" s="20">
        <v>2</v>
      </c>
      <c r="R334" s="20">
        <v>2</v>
      </c>
      <c r="S334" s="14">
        <f t="shared" si="71"/>
        <v>97</v>
      </c>
    </row>
    <row r="335" spans="1:19" ht="12">
      <c r="A335" s="71"/>
      <c r="B335" s="15" t="s">
        <v>17</v>
      </c>
      <c r="C335" s="16">
        <v>1</v>
      </c>
      <c r="D335" s="17">
        <v>4</v>
      </c>
      <c r="E335" s="17">
        <v>1</v>
      </c>
      <c r="F335" s="17">
        <v>7</v>
      </c>
      <c r="G335" s="17">
        <v>1</v>
      </c>
      <c r="H335" s="17">
        <v>5</v>
      </c>
      <c r="I335" s="17">
        <v>2</v>
      </c>
      <c r="J335" s="17">
        <v>2</v>
      </c>
      <c r="K335" s="17">
        <v>2</v>
      </c>
      <c r="L335" s="17">
        <v>3</v>
      </c>
      <c r="M335" s="17">
        <v>1</v>
      </c>
      <c r="N335" s="17">
        <v>2</v>
      </c>
      <c r="O335" s="17">
        <v>2</v>
      </c>
      <c r="P335" s="17">
        <v>2</v>
      </c>
      <c r="Q335" s="17">
        <v>1</v>
      </c>
      <c r="R335" s="17">
        <v>1</v>
      </c>
      <c r="S335" s="18">
        <f t="shared" si="71"/>
        <v>37</v>
      </c>
    </row>
    <row r="336" spans="1:19" ht="12">
      <c r="A336" s="71"/>
      <c r="B336" s="15" t="s">
        <v>18</v>
      </c>
      <c r="C336" s="16">
        <v>1</v>
      </c>
      <c r="D336" s="17">
        <v>4</v>
      </c>
      <c r="E336" s="17">
        <v>1</v>
      </c>
      <c r="F336" s="17">
        <v>7</v>
      </c>
      <c r="G336" s="17">
        <v>1</v>
      </c>
      <c r="H336" s="17">
        <v>6</v>
      </c>
      <c r="I336" s="17">
        <v>2</v>
      </c>
      <c r="J336" s="17">
        <v>2</v>
      </c>
      <c r="K336" s="17">
        <v>2</v>
      </c>
      <c r="L336" s="17">
        <v>4</v>
      </c>
      <c r="M336" s="17">
        <v>1</v>
      </c>
      <c r="N336" s="17">
        <v>2</v>
      </c>
      <c r="O336" s="17">
        <v>3</v>
      </c>
      <c r="P336" s="17">
        <v>2</v>
      </c>
      <c r="Q336" s="17">
        <v>1</v>
      </c>
      <c r="R336" s="17">
        <v>1</v>
      </c>
      <c r="S336" s="18">
        <f t="shared" si="71"/>
        <v>40</v>
      </c>
    </row>
    <row r="337" spans="1:19" ht="12">
      <c r="A337" s="71"/>
      <c r="B337" s="11" t="s">
        <v>77</v>
      </c>
      <c r="C337" s="19"/>
      <c r="D337" s="20"/>
      <c r="E337" s="20"/>
      <c r="F337" s="20"/>
      <c r="G337" s="20"/>
      <c r="H337" s="20"/>
      <c r="I337" s="20"/>
      <c r="J337" s="20"/>
      <c r="K337" s="20"/>
      <c r="L337" s="20"/>
      <c r="M337" s="20"/>
      <c r="N337" s="20"/>
      <c r="O337" s="20"/>
      <c r="P337" s="20"/>
      <c r="Q337" s="20"/>
      <c r="R337" s="20"/>
      <c r="S337" s="14">
        <f t="shared" si="71"/>
        <v>0</v>
      </c>
    </row>
    <row r="338" spans="1:19" ht="12">
      <c r="A338" s="71"/>
      <c r="B338" s="11" t="s">
        <v>78</v>
      </c>
      <c r="C338" s="19"/>
      <c r="D338" s="20"/>
      <c r="E338" s="20"/>
      <c r="F338" s="20"/>
      <c r="G338" s="20"/>
      <c r="H338" s="20"/>
      <c r="I338" s="20"/>
      <c r="J338" s="20"/>
      <c r="K338" s="20"/>
      <c r="L338" s="20"/>
      <c r="M338" s="20"/>
      <c r="N338" s="20"/>
      <c r="O338" s="20"/>
      <c r="P338" s="20"/>
      <c r="Q338" s="20"/>
      <c r="R338" s="20"/>
      <c r="S338" s="14">
        <f t="shared" si="71"/>
        <v>0</v>
      </c>
    </row>
    <row r="339" spans="1:19" ht="12">
      <c r="A339" s="71"/>
      <c r="B339" s="21" t="s">
        <v>79</v>
      </c>
      <c r="C339" s="22">
        <f>SUM(C333,C335,C337)</f>
        <v>2</v>
      </c>
      <c r="D339" s="23">
        <f aca="true" t="shared" si="74" ref="D339:R339">SUM(D333,D335,D337)</f>
        <v>8</v>
      </c>
      <c r="E339" s="23">
        <f t="shared" si="74"/>
        <v>12</v>
      </c>
      <c r="F339" s="23">
        <f t="shared" si="74"/>
        <v>19</v>
      </c>
      <c r="G339" s="23">
        <f t="shared" si="74"/>
        <v>10</v>
      </c>
      <c r="H339" s="23">
        <f t="shared" si="74"/>
        <v>11</v>
      </c>
      <c r="I339" s="23">
        <f t="shared" si="74"/>
        <v>5</v>
      </c>
      <c r="J339" s="23">
        <f t="shared" si="74"/>
        <v>13</v>
      </c>
      <c r="K339" s="23">
        <f t="shared" si="74"/>
        <v>10</v>
      </c>
      <c r="L339" s="23">
        <f t="shared" si="74"/>
        <v>11</v>
      </c>
      <c r="M339" s="23">
        <f t="shared" si="74"/>
        <v>3</v>
      </c>
      <c r="N339" s="23">
        <f t="shared" si="74"/>
        <v>11</v>
      </c>
      <c r="O339" s="23">
        <f t="shared" si="74"/>
        <v>3</v>
      </c>
      <c r="P339" s="23">
        <f t="shared" si="74"/>
        <v>5</v>
      </c>
      <c r="Q339" s="23">
        <f t="shared" si="74"/>
        <v>3</v>
      </c>
      <c r="R339" s="23">
        <f t="shared" si="74"/>
        <v>3</v>
      </c>
      <c r="S339" s="24">
        <f t="shared" si="71"/>
        <v>129</v>
      </c>
    </row>
    <row r="340" spans="1:19" ht="12">
      <c r="A340" s="71"/>
      <c r="B340" s="25" t="s">
        <v>193</v>
      </c>
      <c r="C340" s="26">
        <f>SUM(C334,C336,C338)</f>
        <v>2</v>
      </c>
      <c r="D340" s="27">
        <f aca="true" t="shared" si="75" ref="D340:R340">SUM(D334,D336,D338)</f>
        <v>8</v>
      </c>
      <c r="E340" s="27">
        <f t="shared" si="75"/>
        <v>12</v>
      </c>
      <c r="F340" s="27">
        <f t="shared" si="75"/>
        <v>20</v>
      </c>
      <c r="G340" s="27">
        <f t="shared" si="75"/>
        <v>10</v>
      </c>
      <c r="H340" s="27">
        <f t="shared" si="75"/>
        <v>13</v>
      </c>
      <c r="I340" s="27">
        <f t="shared" si="75"/>
        <v>6</v>
      </c>
      <c r="J340" s="27">
        <f t="shared" si="75"/>
        <v>13</v>
      </c>
      <c r="K340" s="27">
        <f t="shared" si="75"/>
        <v>10</v>
      </c>
      <c r="L340" s="27">
        <f t="shared" si="75"/>
        <v>13</v>
      </c>
      <c r="M340" s="27">
        <f t="shared" si="75"/>
        <v>3</v>
      </c>
      <c r="N340" s="27">
        <f t="shared" si="75"/>
        <v>12</v>
      </c>
      <c r="O340" s="27">
        <f t="shared" si="75"/>
        <v>4</v>
      </c>
      <c r="P340" s="27">
        <f t="shared" si="75"/>
        <v>5</v>
      </c>
      <c r="Q340" s="27">
        <f t="shared" si="75"/>
        <v>3</v>
      </c>
      <c r="R340" s="27">
        <f t="shared" si="75"/>
        <v>3</v>
      </c>
      <c r="S340" s="28">
        <f t="shared" si="71"/>
        <v>137</v>
      </c>
    </row>
    <row r="341" spans="1:19" ht="12">
      <c r="A341" s="71"/>
      <c r="B341" s="21" t="s">
        <v>19</v>
      </c>
      <c r="C341" s="22">
        <f>SUM(C331,C339)</f>
        <v>33</v>
      </c>
      <c r="D341" s="23">
        <f aca="true" t="shared" si="76" ref="D341:R341">SUM(D331,D339)</f>
        <v>138</v>
      </c>
      <c r="E341" s="23">
        <f t="shared" si="76"/>
        <v>205</v>
      </c>
      <c r="F341" s="23">
        <f t="shared" si="76"/>
        <v>244</v>
      </c>
      <c r="G341" s="23">
        <f t="shared" si="76"/>
        <v>275</v>
      </c>
      <c r="H341" s="23">
        <f t="shared" si="76"/>
        <v>334</v>
      </c>
      <c r="I341" s="23">
        <f t="shared" si="76"/>
        <v>267</v>
      </c>
      <c r="J341" s="23">
        <f t="shared" si="76"/>
        <v>317</v>
      </c>
      <c r="K341" s="23">
        <f t="shared" si="76"/>
        <v>336</v>
      </c>
      <c r="L341" s="23">
        <f t="shared" si="76"/>
        <v>504</v>
      </c>
      <c r="M341" s="23">
        <f t="shared" si="76"/>
        <v>608</v>
      </c>
      <c r="N341" s="23">
        <f t="shared" si="76"/>
        <v>610</v>
      </c>
      <c r="O341" s="23">
        <f t="shared" si="76"/>
        <v>479</v>
      </c>
      <c r="P341" s="23">
        <f t="shared" si="76"/>
        <v>389</v>
      </c>
      <c r="Q341" s="23">
        <f t="shared" si="76"/>
        <v>178</v>
      </c>
      <c r="R341" s="23">
        <f t="shared" si="76"/>
        <v>105</v>
      </c>
      <c r="S341" s="24">
        <f t="shared" si="71"/>
        <v>5022</v>
      </c>
    </row>
    <row r="342" spans="1:19" ht="12">
      <c r="A342" s="72"/>
      <c r="B342" s="25" t="s">
        <v>20</v>
      </c>
      <c r="C342" s="26">
        <f>SUM(C332,C340)</f>
        <v>45</v>
      </c>
      <c r="D342" s="27">
        <f aca="true" t="shared" si="77" ref="D342:R342">SUM(D332,D340)</f>
        <v>149</v>
      </c>
      <c r="E342" s="27">
        <f t="shared" si="77"/>
        <v>216</v>
      </c>
      <c r="F342" s="27">
        <f t="shared" si="77"/>
        <v>319</v>
      </c>
      <c r="G342" s="27">
        <f t="shared" si="77"/>
        <v>359</v>
      </c>
      <c r="H342" s="27">
        <f t="shared" si="77"/>
        <v>493</v>
      </c>
      <c r="I342" s="27">
        <f t="shared" si="77"/>
        <v>515</v>
      </c>
      <c r="J342" s="27">
        <f t="shared" si="77"/>
        <v>533</v>
      </c>
      <c r="K342" s="27">
        <f t="shared" si="77"/>
        <v>562</v>
      </c>
      <c r="L342" s="27">
        <f t="shared" si="77"/>
        <v>960</v>
      </c>
      <c r="M342" s="27">
        <f t="shared" si="77"/>
        <v>1091</v>
      </c>
      <c r="N342" s="27">
        <f t="shared" si="77"/>
        <v>1066</v>
      </c>
      <c r="O342" s="27">
        <f t="shared" si="77"/>
        <v>830</v>
      </c>
      <c r="P342" s="27">
        <f t="shared" si="77"/>
        <v>628</v>
      </c>
      <c r="Q342" s="27">
        <f t="shared" si="77"/>
        <v>400</v>
      </c>
      <c r="R342" s="27">
        <f t="shared" si="77"/>
        <v>211</v>
      </c>
      <c r="S342" s="28">
        <f t="shared" si="71"/>
        <v>8377</v>
      </c>
    </row>
    <row r="343" spans="1:19" ht="12">
      <c r="A343" s="70" t="s">
        <v>115</v>
      </c>
      <c r="B343" s="11" t="s">
        <v>5</v>
      </c>
      <c r="C343" s="12">
        <v>2</v>
      </c>
      <c r="D343" s="13">
        <v>2</v>
      </c>
      <c r="E343" s="13">
        <v>5</v>
      </c>
      <c r="F343" s="13">
        <v>1</v>
      </c>
      <c r="G343" s="13">
        <v>9</v>
      </c>
      <c r="H343" s="13">
        <v>11</v>
      </c>
      <c r="I343" s="13">
        <v>18</v>
      </c>
      <c r="J343" s="13">
        <v>22</v>
      </c>
      <c r="K343" s="13">
        <v>17</v>
      </c>
      <c r="L343" s="13">
        <v>33</v>
      </c>
      <c r="M343" s="13">
        <v>36</v>
      </c>
      <c r="N343" s="13">
        <v>33</v>
      </c>
      <c r="O343" s="13">
        <v>44</v>
      </c>
      <c r="P343" s="13">
        <v>24</v>
      </c>
      <c r="Q343" s="13">
        <v>12</v>
      </c>
      <c r="R343" s="13">
        <v>6</v>
      </c>
      <c r="S343" s="14">
        <f t="shared" si="71"/>
        <v>275</v>
      </c>
    </row>
    <row r="344" spans="1:19" ht="12">
      <c r="A344" s="71"/>
      <c r="B344" s="15" t="s">
        <v>6</v>
      </c>
      <c r="C344" s="16"/>
      <c r="D344" s="17"/>
      <c r="E344" s="17">
        <v>1</v>
      </c>
      <c r="F344" s="17">
        <v>2</v>
      </c>
      <c r="G344" s="17">
        <v>4</v>
      </c>
      <c r="H344" s="17">
        <v>6</v>
      </c>
      <c r="I344" s="17">
        <v>7</v>
      </c>
      <c r="J344" s="17">
        <v>9</v>
      </c>
      <c r="K344" s="17">
        <v>12</v>
      </c>
      <c r="L344" s="17">
        <v>8</v>
      </c>
      <c r="M344" s="17">
        <v>31</v>
      </c>
      <c r="N344" s="17">
        <v>12</v>
      </c>
      <c r="O344" s="17">
        <v>27</v>
      </c>
      <c r="P344" s="17">
        <v>17</v>
      </c>
      <c r="Q344" s="17">
        <v>3</v>
      </c>
      <c r="R344" s="17">
        <v>1</v>
      </c>
      <c r="S344" s="18">
        <f t="shared" si="71"/>
        <v>140</v>
      </c>
    </row>
    <row r="345" spans="1:19" ht="12">
      <c r="A345" s="71"/>
      <c r="B345" s="15" t="s">
        <v>7</v>
      </c>
      <c r="C345" s="16"/>
      <c r="D345" s="17"/>
      <c r="E345" s="17">
        <v>1</v>
      </c>
      <c r="F345" s="17">
        <v>2</v>
      </c>
      <c r="G345" s="17">
        <v>4</v>
      </c>
      <c r="H345" s="17">
        <v>6</v>
      </c>
      <c r="I345" s="17">
        <v>7</v>
      </c>
      <c r="J345" s="17">
        <v>9</v>
      </c>
      <c r="K345" s="17">
        <v>12</v>
      </c>
      <c r="L345" s="17">
        <v>8</v>
      </c>
      <c r="M345" s="17">
        <v>31</v>
      </c>
      <c r="N345" s="17">
        <v>12</v>
      </c>
      <c r="O345" s="17">
        <v>27</v>
      </c>
      <c r="P345" s="17">
        <v>17</v>
      </c>
      <c r="Q345" s="17">
        <v>3</v>
      </c>
      <c r="R345" s="17">
        <v>1</v>
      </c>
      <c r="S345" s="18">
        <f t="shared" si="71"/>
        <v>140</v>
      </c>
    </row>
    <row r="346" spans="1:19" ht="12">
      <c r="A346" s="71"/>
      <c r="B346" s="11" t="s">
        <v>72</v>
      </c>
      <c r="C346" s="19"/>
      <c r="D346" s="20"/>
      <c r="E346" s="20">
        <v>2</v>
      </c>
      <c r="F346" s="20">
        <v>1</v>
      </c>
      <c r="G346" s="20">
        <v>1</v>
      </c>
      <c r="H346" s="20">
        <v>1</v>
      </c>
      <c r="I346" s="20">
        <v>5</v>
      </c>
      <c r="J346" s="20">
        <v>5</v>
      </c>
      <c r="K346" s="20">
        <v>5</v>
      </c>
      <c r="L346" s="20">
        <v>4</v>
      </c>
      <c r="M346" s="20">
        <v>9</v>
      </c>
      <c r="N346" s="20">
        <v>2</v>
      </c>
      <c r="O346" s="20">
        <v>6</v>
      </c>
      <c r="P346" s="20">
        <v>3</v>
      </c>
      <c r="Q346" s="20">
        <v>1</v>
      </c>
      <c r="R346" s="20"/>
      <c r="S346" s="14">
        <f t="shared" si="71"/>
        <v>45</v>
      </c>
    </row>
    <row r="347" spans="1:19" ht="12">
      <c r="A347" s="71"/>
      <c r="B347" s="11" t="s">
        <v>73</v>
      </c>
      <c r="C347" s="19"/>
      <c r="D347" s="20"/>
      <c r="E347" s="20">
        <v>2</v>
      </c>
      <c r="F347" s="20">
        <v>1</v>
      </c>
      <c r="G347" s="20">
        <v>1</v>
      </c>
      <c r="H347" s="20">
        <v>1</v>
      </c>
      <c r="I347" s="20">
        <v>5</v>
      </c>
      <c r="J347" s="20">
        <v>5</v>
      </c>
      <c r="K347" s="20">
        <v>5</v>
      </c>
      <c r="L347" s="20">
        <v>4</v>
      </c>
      <c r="M347" s="20">
        <v>9</v>
      </c>
      <c r="N347" s="20">
        <v>2</v>
      </c>
      <c r="O347" s="20">
        <v>6</v>
      </c>
      <c r="P347" s="20">
        <v>3</v>
      </c>
      <c r="Q347" s="20">
        <v>1</v>
      </c>
      <c r="R347" s="20"/>
      <c r="S347" s="14">
        <f t="shared" si="71"/>
        <v>45</v>
      </c>
    </row>
    <row r="348" spans="1:19" ht="12">
      <c r="A348" s="71"/>
      <c r="B348" s="15" t="s">
        <v>87</v>
      </c>
      <c r="C348" s="16">
        <v>17</v>
      </c>
      <c r="D348" s="17">
        <v>84</v>
      </c>
      <c r="E348" s="17">
        <v>118</v>
      </c>
      <c r="F348" s="17">
        <v>168</v>
      </c>
      <c r="G348" s="17">
        <v>154</v>
      </c>
      <c r="H348" s="17">
        <v>155</v>
      </c>
      <c r="I348" s="17">
        <v>176</v>
      </c>
      <c r="J348" s="17">
        <v>158</v>
      </c>
      <c r="K348" s="17">
        <v>267</v>
      </c>
      <c r="L348" s="17">
        <v>312</v>
      </c>
      <c r="M348" s="17">
        <v>694</v>
      </c>
      <c r="N348" s="17">
        <v>773</v>
      </c>
      <c r="O348" s="17">
        <v>651</v>
      </c>
      <c r="P348" s="17">
        <v>401</v>
      </c>
      <c r="Q348" s="17">
        <v>107</v>
      </c>
      <c r="R348" s="17">
        <v>48</v>
      </c>
      <c r="S348" s="18">
        <f t="shared" si="71"/>
        <v>4283</v>
      </c>
    </row>
    <row r="349" spans="1:19" ht="12">
      <c r="A349" s="71"/>
      <c r="B349" s="15" t="s">
        <v>88</v>
      </c>
      <c r="C349" s="16">
        <v>2</v>
      </c>
      <c r="D349" s="17">
        <v>11</v>
      </c>
      <c r="E349" s="17">
        <v>12</v>
      </c>
      <c r="F349" s="17">
        <v>20</v>
      </c>
      <c r="G349" s="17">
        <v>37</v>
      </c>
      <c r="H349" s="17">
        <v>63</v>
      </c>
      <c r="I349" s="17">
        <v>70</v>
      </c>
      <c r="J349" s="17">
        <v>68</v>
      </c>
      <c r="K349" s="17">
        <v>37</v>
      </c>
      <c r="L349" s="17">
        <v>90</v>
      </c>
      <c r="M349" s="17">
        <v>98</v>
      </c>
      <c r="N349" s="17">
        <v>56</v>
      </c>
      <c r="O349" s="17">
        <v>84</v>
      </c>
      <c r="P349" s="17">
        <v>3</v>
      </c>
      <c r="Q349" s="17">
        <v>24</v>
      </c>
      <c r="R349" s="17">
        <v>13</v>
      </c>
      <c r="S349" s="18">
        <f t="shared" si="71"/>
        <v>688</v>
      </c>
    </row>
    <row r="350" spans="1:19" ht="12">
      <c r="A350" s="71"/>
      <c r="B350" s="15" t="s">
        <v>89</v>
      </c>
      <c r="C350" s="16">
        <v>4</v>
      </c>
      <c r="D350" s="17">
        <v>23</v>
      </c>
      <c r="E350" s="17">
        <v>25</v>
      </c>
      <c r="F350" s="17">
        <v>41</v>
      </c>
      <c r="G350" s="17">
        <v>77</v>
      </c>
      <c r="H350" s="17">
        <v>136</v>
      </c>
      <c r="I350" s="17">
        <v>162</v>
      </c>
      <c r="J350" s="17">
        <v>157</v>
      </c>
      <c r="K350" s="17">
        <v>82</v>
      </c>
      <c r="L350" s="17">
        <v>194</v>
      </c>
      <c r="M350" s="17">
        <v>205</v>
      </c>
      <c r="N350" s="17">
        <v>124</v>
      </c>
      <c r="O350" s="17">
        <v>169</v>
      </c>
      <c r="P350" s="17">
        <v>6</v>
      </c>
      <c r="Q350" s="17">
        <v>50</v>
      </c>
      <c r="R350" s="17">
        <v>27</v>
      </c>
      <c r="S350" s="18">
        <f t="shared" si="71"/>
        <v>1482</v>
      </c>
    </row>
    <row r="351" spans="1:19" ht="12">
      <c r="A351" s="71"/>
      <c r="B351" s="15" t="s">
        <v>8</v>
      </c>
      <c r="C351" s="16">
        <v>19</v>
      </c>
      <c r="D351" s="17">
        <v>95</v>
      </c>
      <c r="E351" s="17">
        <v>130</v>
      </c>
      <c r="F351" s="17">
        <v>188</v>
      </c>
      <c r="G351" s="17">
        <v>191</v>
      </c>
      <c r="H351" s="17">
        <v>218</v>
      </c>
      <c r="I351" s="17">
        <v>246</v>
      </c>
      <c r="J351" s="17">
        <v>226</v>
      </c>
      <c r="K351" s="17">
        <v>304</v>
      </c>
      <c r="L351" s="17">
        <v>402</v>
      </c>
      <c r="M351" s="17">
        <v>792</v>
      </c>
      <c r="N351" s="17">
        <v>829</v>
      </c>
      <c r="O351" s="17">
        <v>735</v>
      </c>
      <c r="P351" s="17">
        <v>404</v>
      </c>
      <c r="Q351" s="17">
        <v>131</v>
      </c>
      <c r="R351" s="17">
        <v>61</v>
      </c>
      <c r="S351" s="18">
        <f t="shared" si="71"/>
        <v>4971</v>
      </c>
    </row>
    <row r="352" spans="1:19" ht="12">
      <c r="A352" s="71"/>
      <c r="B352" s="15" t="s">
        <v>9</v>
      </c>
      <c r="C352" s="16">
        <v>21</v>
      </c>
      <c r="D352" s="17">
        <v>107</v>
      </c>
      <c r="E352" s="17">
        <v>143</v>
      </c>
      <c r="F352" s="17">
        <v>209</v>
      </c>
      <c r="G352" s="17">
        <v>231</v>
      </c>
      <c r="H352" s="17">
        <v>291</v>
      </c>
      <c r="I352" s="17">
        <v>338</v>
      </c>
      <c r="J352" s="17">
        <v>315</v>
      </c>
      <c r="K352" s="17">
        <v>349</v>
      </c>
      <c r="L352" s="17">
        <v>506</v>
      </c>
      <c r="M352" s="17">
        <v>899</v>
      </c>
      <c r="N352" s="17">
        <v>897</v>
      </c>
      <c r="O352" s="17">
        <v>820</v>
      </c>
      <c r="P352" s="17">
        <v>407</v>
      </c>
      <c r="Q352" s="17">
        <v>157</v>
      </c>
      <c r="R352" s="17">
        <v>75</v>
      </c>
      <c r="S352" s="18">
        <f t="shared" si="71"/>
        <v>5765</v>
      </c>
    </row>
    <row r="353" spans="1:19" ht="12">
      <c r="A353" s="71"/>
      <c r="B353" s="11" t="s">
        <v>10</v>
      </c>
      <c r="C353" s="19"/>
      <c r="D353" s="20"/>
      <c r="E353" s="20"/>
      <c r="F353" s="20"/>
      <c r="G353" s="20"/>
      <c r="H353" s="20"/>
      <c r="I353" s="20">
        <v>5</v>
      </c>
      <c r="J353" s="20"/>
      <c r="K353" s="20">
        <v>1</v>
      </c>
      <c r="L353" s="20">
        <v>7</v>
      </c>
      <c r="M353" s="20">
        <v>22</v>
      </c>
      <c r="N353" s="20"/>
      <c r="O353" s="20"/>
      <c r="P353" s="20"/>
      <c r="Q353" s="20"/>
      <c r="R353" s="20"/>
      <c r="S353" s="14">
        <f t="shared" si="71"/>
        <v>35</v>
      </c>
    </row>
    <row r="354" spans="1:19" ht="12">
      <c r="A354" s="71"/>
      <c r="B354" s="11" t="s">
        <v>11</v>
      </c>
      <c r="C354" s="19"/>
      <c r="D354" s="20"/>
      <c r="E354" s="20"/>
      <c r="F354" s="20"/>
      <c r="G354" s="20"/>
      <c r="H354" s="20"/>
      <c r="I354" s="20">
        <v>35</v>
      </c>
      <c r="J354" s="20"/>
      <c r="K354" s="20">
        <v>6</v>
      </c>
      <c r="L354" s="20">
        <v>37</v>
      </c>
      <c r="M354" s="20">
        <v>133</v>
      </c>
      <c r="N354" s="20"/>
      <c r="O354" s="20"/>
      <c r="P354" s="20"/>
      <c r="Q354" s="20"/>
      <c r="R354" s="20"/>
      <c r="S354" s="14">
        <f t="shared" si="71"/>
        <v>211</v>
      </c>
    </row>
    <row r="355" spans="1:19" ht="12">
      <c r="A355" s="71"/>
      <c r="B355" s="15" t="s">
        <v>74</v>
      </c>
      <c r="C355" s="16">
        <v>3</v>
      </c>
      <c r="D355" s="17">
        <v>2</v>
      </c>
      <c r="E355" s="17">
        <v>2</v>
      </c>
      <c r="F355" s="17">
        <v>2</v>
      </c>
      <c r="G355" s="17">
        <v>2</v>
      </c>
      <c r="H355" s="17">
        <v>2</v>
      </c>
      <c r="I355" s="17">
        <v>2</v>
      </c>
      <c r="J355" s="17">
        <v>2</v>
      </c>
      <c r="K355" s="17">
        <v>2</v>
      </c>
      <c r="L355" s="17">
        <v>2</v>
      </c>
      <c r="M355" s="17">
        <v>2</v>
      </c>
      <c r="N355" s="17">
        <v>2</v>
      </c>
      <c r="O355" s="17">
        <v>2</v>
      </c>
      <c r="P355" s="17">
        <v>2</v>
      </c>
      <c r="Q355" s="17">
        <v>1</v>
      </c>
      <c r="R355" s="17"/>
      <c r="S355" s="18">
        <f t="shared" si="71"/>
        <v>30</v>
      </c>
    </row>
    <row r="356" spans="1:19" ht="12">
      <c r="A356" s="71"/>
      <c r="B356" s="15" t="s">
        <v>75</v>
      </c>
      <c r="C356" s="16">
        <v>7</v>
      </c>
      <c r="D356" s="17">
        <v>5</v>
      </c>
      <c r="E356" s="17">
        <v>14</v>
      </c>
      <c r="F356" s="17">
        <v>12</v>
      </c>
      <c r="G356" s="17">
        <v>14</v>
      </c>
      <c r="H356" s="17">
        <v>15</v>
      </c>
      <c r="I356" s="17">
        <v>13</v>
      </c>
      <c r="J356" s="17">
        <v>34</v>
      </c>
      <c r="K356" s="17">
        <v>32</v>
      </c>
      <c r="L356" s="17">
        <v>47</v>
      </c>
      <c r="M356" s="17">
        <v>69</v>
      </c>
      <c r="N356" s="17">
        <v>58</v>
      </c>
      <c r="O356" s="17">
        <v>44</v>
      </c>
      <c r="P356" s="17">
        <v>41</v>
      </c>
      <c r="Q356" s="17">
        <v>32</v>
      </c>
      <c r="R356" s="17"/>
      <c r="S356" s="18">
        <f t="shared" si="71"/>
        <v>437</v>
      </c>
    </row>
    <row r="357" spans="1:19" ht="12">
      <c r="A357" s="71"/>
      <c r="B357" s="11" t="s">
        <v>12</v>
      </c>
      <c r="C357" s="19">
        <v>9</v>
      </c>
      <c r="D357" s="20">
        <v>9</v>
      </c>
      <c r="E357" s="20">
        <v>11</v>
      </c>
      <c r="F357" s="20">
        <v>12</v>
      </c>
      <c r="G357" s="20">
        <v>12</v>
      </c>
      <c r="H357" s="20">
        <v>10</v>
      </c>
      <c r="I357" s="20">
        <v>9</v>
      </c>
      <c r="J357" s="20">
        <v>11</v>
      </c>
      <c r="K357" s="20">
        <v>14</v>
      </c>
      <c r="L357" s="20">
        <v>19</v>
      </c>
      <c r="M357" s="20">
        <v>18</v>
      </c>
      <c r="N357" s="20">
        <v>13</v>
      </c>
      <c r="O357" s="20">
        <v>10</v>
      </c>
      <c r="P357" s="20">
        <v>9</v>
      </c>
      <c r="Q357" s="20">
        <v>8</v>
      </c>
      <c r="R357" s="20">
        <v>6</v>
      </c>
      <c r="S357" s="14">
        <f t="shared" si="71"/>
        <v>180</v>
      </c>
    </row>
    <row r="358" spans="1:19" ht="12">
      <c r="A358" s="71"/>
      <c r="B358" s="11" t="s">
        <v>13</v>
      </c>
      <c r="C358" s="19">
        <v>13</v>
      </c>
      <c r="D358" s="20">
        <v>30</v>
      </c>
      <c r="E358" s="20">
        <v>56</v>
      </c>
      <c r="F358" s="20">
        <v>160</v>
      </c>
      <c r="G358" s="20">
        <v>142</v>
      </c>
      <c r="H358" s="20">
        <v>189</v>
      </c>
      <c r="I358" s="20">
        <v>264</v>
      </c>
      <c r="J358" s="20">
        <v>268</v>
      </c>
      <c r="K358" s="20">
        <v>334</v>
      </c>
      <c r="L358" s="20">
        <v>657</v>
      </c>
      <c r="M358" s="20">
        <v>637</v>
      </c>
      <c r="N358" s="20">
        <v>634</v>
      </c>
      <c r="O358" s="20">
        <v>509</v>
      </c>
      <c r="P358" s="20">
        <v>280</v>
      </c>
      <c r="Q358" s="20">
        <v>323</v>
      </c>
      <c r="R358" s="20">
        <v>219</v>
      </c>
      <c r="S358" s="14">
        <f t="shared" si="71"/>
        <v>4715</v>
      </c>
    </row>
    <row r="359" spans="1:19" ht="12">
      <c r="A359" s="71"/>
      <c r="B359" s="21" t="s">
        <v>14</v>
      </c>
      <c r="C359" s="22">
        <f>SUM(C344,C346,C351,C353,C355,C357)</f>
        <v>31</v>
      </c>
      <c r="D359" s="23">
        <f aca="true" t="shared" si="78" ref="D359:R359">SUM(D344,D346,D351,D353,D355,D357)</f>
        <v>106</v>
      </c>
      <c r="E359" s="23">
        <f t="shared" si="78"/>
        <v>146</v>
      </c>
      <c r="F359" s="23">
        <f t="shared" si="78"/>
        <v>205</v>
      </c>
      <c r="G359" s="23">
        <f t="shared" si="78"/>
        <v>210</v>
      </c>
      <c r="H359" s="23">
        <f t="shared" si="78"/>
        <v>237</v>
      </c>
      <c r="I359" s="23">
        <f t="shared" si="78"/>
        <v>274</v>
      </c>
      <c r="J359" s="23">
        <f t="shared" si="78"/>
        <v>253</v>
      </c>
      <c r="K359" s="23">
        <f t="shared" si="78"/>
        <v>338</v>
      </c>
      <c r="L359" s="23">
        <f t="shared" si="78"/>
        <v>442</v>
      </c>
      <c r="M359" s="23">
        <f t="shared" si="78"/>
        <v>874</v>
      </c>
      <c r="N359" s="23">
        <f t="shared" si="78"/>
        <v>858</v>
      </c>
      <c r="O359" s="23">
        <f t="shared" si="78"/>
        <v>780</v>
      </c>
      <c r="P359" s="23">
        <f t="shared" si="78"/>
        <v>435</v>
      </c>
      <c r="Q359" s="23">
        <f t="shared" si="78"/>
        <v>144</v>
      </c>
      <c r="R359" s="23">
        <f t="shared" si="78"/>
        <v>68</v>
      </c>
      <c r="S359" s="24">
        <f t="shared" si="71"/>
        <v>5401</v>
      </c>
    </row>
    <row r="360" spans="1:19" ht="12">
      <c r="A360" s="71"/>
      <c r="B360" s="25" t="s">
        <v>192</v>
      </c>
      <c r="C360" s="26">
        <f>SUM(C343,C345,C347,C352,C354,C356,C358)</f>
        <v>43</v>
      </c>
      <c r="D360" s="27">
        <f aca="true" t="shared" si="79" ref="D360:R360">SUM(D343,D345,D347,D352,D354,D356,D358)</f>
        <v>144</v>
      </c>
      <c r="E360" s="27">
        <f t="shared" si="79"/>
        <v>221</v>
      </c>
      <c r="F360" s="27">
        <f t="shared" si="79"/>
        <v>385</v>
      </c>
      <c r="G360" s="27">
        <f t="shared" si="79"/>
        <v>401</v>
      </c>
      <c r="H360" s="27">
        <f t="shared" si="79"/>
        <v>513</v>
      </c>
      <c r="I360" s="27">
        <f t="shared" si="79"/>
        <v>680</v>
      </c>
      <c r="J360" s="27">
        <f t="shared" si="79"/>
        <v>653</v>
      </c>
      <c r="K360" s="27">
        <f t="shared" si="79"/>
        <v>755</v>
      </c>
      <c r="L360" s="27">
        <f t="shared" si="79"/>
        <v>1292</v>
      </c>
      <c r="M360" s="27">
        <f t="shared" si="79"/>
        <v>1814</v>
      </c>
      <c r="N360" s="27">
        <f t="shared" si="79"/>
        <v>1636</v>
      </c>
      <c r="O360" s="27">
        <f t="shared" si="79"/>
        <v>1450</v>
      </c>
      <c r="P360" s="27">
        <f t="shared" si="79"/>
        <v>772</v>
      </c>
      <c r="Q360" s="27">
        <f t="shared" si="79"/>
        <v>528</v>
      </c>
      <c r="R360" s="27">
        <f t="shared" si="79"/>
        <v>301</v>
      </c>
      <c r="S360" s="28">
        <f t="shared" si="71"/>
        <v>11588</v>
      </c>
    </row>
    <row r="361" spans="1:19" ht="12">
      <c r="A361" s="71"/>
      <c r="B361" s="11" t="s">
        <v>15</v>
      </c>
      <c r="C361" s="19">
        <v>1</v>
      </c>
      <c r="D361" s="20">
        <v>5</v>
      </c>
      <c r="E361" s="20">
        <v>8</v>
      </c>
      <c r="F361" s="20">
        <v>16</v>
      </c>
      <c r="G361" s="20">
        <v>12</v>
      </c>
      <c r="H361" s="20">
        <v>17</v>
      </c>
      <c r="I361" s="20">
        <v>12</v>
      </c>
      <c r="J361" s="20">
        <v>14</v>
      </c>
      <c r="K361" s="20">
        <v>17</v>
      </c>
      <c r="L361" s="20">
        <v>4</v>
      </c>
      <c r="M361" s="20">
        <v>5</v>
      </c>
      <c r="N361" s="20">
        <v>3</v>
      </c>
      <c r="O361" s="20">
        <v>3</v>
      </c>
      <c r="P361" s="20">
        <v>4</v>
      </c>
      <c r="Q361" s="20">
        <v>2</v>
      </c>
      <c r="R361" s="20">
        <v>1</v>
      </c>
      <c r="S361" s="14">
        <f t="shared" si="71"/>
        <v>124</v>
      </c>
    </row>
    <row r="362" spans="1:19" ht="12">
      <c r="A362" s="71"/>
      <c r="B362" s="11" t="s">
        <v>16</v>
      </c>
      <c r="C362" s="19">
        <v>1</v>
      </c>
      <c r="D362" s="20">
        <v>6</v>
      </c>
      <c r="E362" s="20">
        <v>9</v>
      </c>
      <c r="F362" s="20">
        <v>16</v>
      </c>
      <c r="G362" s="20">
        <v>14</v>
      </c>
      <c r="H362" s="20">
        <v>23</v>
      </c>
      <c r="I362" s="20">
        <v>15</v>
      </c>
      <c r="J362" s="20">
        <v>16</v>
      </c>
      <c r="K362" s="20">
        <v>19</v>
      </c>
      <c r="L362" s="20">
        <v>4</v>
      </c>
      <c r="M362" s="20">
        <v>5</v>
      </c>
      <c r="N362" s="20">
        <v>3</v>
      </c>
      <c r="O362" s="20">
        <v>3</v>
      </c>
      <c r="P362" s="20">
        <v>4</v>
      </c>
      <c r="Q362" s="20">
        <v>2</v>
      </c>
      <c r="R362" s="20">
        <v>1</v>
      </c>
      <c r="S362" s="14">
        <f t="shared" si="71"/>
        <v>141</v>
      </c>
    </row>
    <row r="363" spans="1:19" ht="12">
      <c r="A363" s="71"/>
      <c r="B363" s="15" t="s">
        <v>17</v>
      </c>
      <c r="C363" s="16"/>
      <c r="D363" s="17">
        <v>2</v>
      </c>
      <c r="E363" s="17">
        <v>4</v>
      </c>
      <c r="F363" s="17">
        <v>6</v>
      </c>
      <c r="G363" s="17">
        <v>1</v>
      </c>
      <c r="H363" s="17">
        <v>3</v>
      </c>
      <c r="I363" s="17">
        <v>3</v>
      </c>
      <c r="J363" s="17">
        <v>2</v>
      </c>
      <c r="K363" s="17">
        <v>4</v>
      </c>
      <c r="L363" s="17">
        <v>7</v>
      </c>
      <c r="M363" s="17">
        <v>3</v>
      </c>
      <c r="N363" s="17">
        <v>1</v>
      </c>
      <c r="O363" s="17"/>
      <c r="P363" s="17">
        <v>2</v>
      </c>
      <c r="Q363" s="17">
        <v>1</v>
      </c>
      <c r="R363" s="17">
        <v>2</v>
      </c>
      <c r="S363" s="18">
        <f t="shared" si="71"/>
        <v>41</v>
      </c>
    </row>
    <row r="364" spans="1:19" ht="12">
      <c r="A364" s="71"/>
      <c r="B364" s="15" t="s">
        <v>18</v>
      </c>
      <c r="C364" s="16"/>
      <c r="D364" s="17">
        <v>2</v>
      </c>
      <c r="E364" s="17">
        <v>4</v>
      </c>
      <c r="F364" s="17">
        <v>7</v>
      </c>
      <c r="G364" s="17">
        <v>1</v>
      </c>
      <c r="H364" s="17">
        <v>3</v>
      </c>
      <c r="I364" s="17">
        <v>4</v>
      </c>
      <c r="J364" s="17">
        <v>2</v>
      </c>
      <c r="K364" s="17">
        <v>5</v>
      </c>
      <c r="L364" s="17">
        <v>7</v>
      </c>
      <c r="M364" s="17">
        <v>3</v>
      </c>
      <c r="N364" s="17">
        <v>1</v>
      </c>
      <c r="O364" s="17"/>
      <c r="P364" s="17">
        <v>2</v>
      </c>
      <c r="Q364" s="17">
        <v>1</v>
      </c>
      <c r="R364" s="17">
        <v>2</v>
      </c>
      <c r="S364" s="18">
        <f t="shared" si="71"/>
        <v>44</v>
      </c>
    </row>
    <row r="365" spans="1:19" ht="12">
      <c r="A365" s="71"/>
      <c r="B365" s="11" t="s">
        <v>77</v>
      </c>
      <c r="C365" s="19"/>
      <c r="D365" s="20"/>
      <c r="E365" s="20"/>
      <c r="F365" s="20"/>
      <c r="G365" s="20"/>
      <c r="H365" s="20"/>
      <c r="I365" s="20"/>
      <c r="J365" s="20"/>
      <c r="K365" s="20"/>
      <c r="L365" s="20"/>
      <c r="M365" s="20"/>
      <c r="N365" s="20"/>
      <c r="O365" s="20"/>
      <c r="P365" s="20"/>
      <c r="Q365" s="20"/>
      <c r="R365" s="20"/>
      <c r="S365" s="14">
        <f t="shared" si="71"/>
        <v>0</v>
      </c>
    </row>
    <row r="366" spans="1:19" ht="12">
      <c r="A366" s="71"/>
      <c r="B366" s="11" t="s">
        <v>78</v>
      </c>
      <c r="C366" s="19"/>
      <c r="D366" s="20"/>
      <c r="E366" s="20"/>
      <c r="F366" s="20"/>
      <c r="G366" s="20"/>
      <c r="H366" s="20"/>
      <c r="I366" s="20"/>
      <c r="J366" s="20"/>
      <c r="K366" s="20"/>
      <c r="L366" s="20"/>
      <c r="M366" s="20"/>
      <c r="N366" s="20"/>
      <c r="O366" s="20"/>
      <c r="P366" s="20"/>
      <c r="Q366" s="20"/>
      <c r="R366" s="20"/>
      <c r="S366" s="14">
        <f t="shared" si="71"/>
        <v>0</v>
      </c>
    </row>
    <row r="367" spans="1:19" ht="12">
      <c r="A367" s="71"/>
      <c r="B367" s="21" t="s">
        <v>79</v>
      </c>
      <c r="C367" s="22">
        <f>SUM(C361,C363,C365)</f>
        <v>1</v>
      </c>
      <c r="D367" s="23">
        <f aca="true" t="shared" si="80" ref="D367:R367">SUM(D361,D363,D365)</f>
        <v>7</v>
      </c>
      <c r="E367" s="23">
        <f t="shared" si="80"/>
        <v>12</v>
      </c>
      <c r="F367" s="23">
        <f t="shared" si="80"/>
        <v>22</v>
      </c>
      <c r="G367" s="23">
        <f t="shared" si="80"/>
        <v>13</v>
      </c>
      <c r="H367" s="23">
        <f t="shared" si="80"/>
        <v>20</v>
      </c>
      <c r="I367" s="23">
        <f t="shared" si="80"/>
        <v>15</v>
      </c>
      <c r="J367" s="23">
        <f t="shared" si="80"/>
        <v>16</v>
      </c>
      <c r="K367" s="23">
        <f t="shared" si="80"/>
        <v>21</v>
      </c>
      <c r="L367" s="23">
        <f t="shared" si="80"/>
        <v>11</v>
      </c>
      <c r="M367" s="23">
        <f t="shared" si="80"/>
        <v>8</v>
      </c>
      <c r="N367" s="23">
        <f t="shared" si="80"/>
        <v>4</v>
      </c>
      <c r="O367" s="23">
        <f t="shared" si="80"/>
        <v>3</v>
      </c>
      <c r="P367" s="23">
        <f t="shared" si="80"/>
        <v>6</v>
      </c>
      <c r="Q367" s="23">
        <f t="shared" si="80"/>
        <v>3</v>
      </c>
      <c r="R367" s="23">
        <f t="shared" si="80"/>
        <v>3</v>
      </c>
      <c r="S367" s="24">
        <f t="shared" si="71"/>
        <v>165</v>
      </c>
    </row>
    <row r="368" spans="1:19" ht="12">
      <c r="A368" s="71"/>
      <c r="B368" s="25" t="s">
        <v>193</v>
      </c>
      <c r="C368" s="26">
        <f>SUM(C362,C364,C366)</f>
        <v>1</v>
      </c>
      <c r="D368" s="27">
        <f aca="true" t="shared" si="81" ref="D368:R368">SUM(D362,D364,D366)</f>
        <v>8</v>
      </c>
      <c r="E368" s="27">
        <f t="shared" si="81"/>
        <v>13</v>
      </c>
      <c r="F368" s="27">
        <f t="shared" si="81"/>
        <v>23</v>
      </c>
      <c r="G368" s="27">
        <f t="shared" si="81"/>
        <v>15</v>
      </c>
      <c r="H368" s="27">
        <f t="shared" si="81"/>
        <v>26</v>
      </c>
      <c r="I368" s="27">
        <f t="shared" si="81"/>
        <v>19</v>
      </c>
      <c r="J368" s="27">
        <f t="shared" si="81"/>
        <v>18</v>
      </c>
      <c r="K368" s="27">
        <f t="shared" si="81"/>
        <v>24</v>
      </c>
      <c r="L368" s="27">
        <f t="shared" si="81"/>
        <v>11</v>
      </c>
      <c r="M368" s="27">
        <f t="shared" si="81"/>
        <v>8</v>
      </c>
      <c r="N368" s="27">
        <f t="shared" si="81"/>
        <v>4</v>
      </c>
      <c r="O368" s="27">
        <f t="shared" si="81"/>
        <v>3</v>
      </c>
      <c r="P368" s="27">
        <f t="shared" si="81"/>
        <v>6</v>
      </c>
      <c r="Q368" s="27">
        <f t="shared" si="81"/>
        <v>3</v>
      </c>
      <c r="R368" s="27">
        <f t="shared" si="81"/>
        <v>3</v>
      </c>
      <c r="S368" s="28">
        <f t="shared" si="71"/>
        <v>185</v>
      </c>
    </row>
    <row r="369" spans="1:19" ht="12">
      <c r="A369" s="71"/>
      <c r="B369" s="21" t="s">
        <v>19</v>
      </c>
      <c r="C369" s="22">
        <f>SUM(C359,C367)</f>
        <v>32</v>
      </c>
      <c r="D369" s="23">
        <f aca="true" t="shared" si="82" ref="D369:R369">SUM(D359,D367)</f>
        <v>113</v>
      </c>
      <c r="E369" s="23">
        <f t="shared" si="82"/>
        <v>158</v>
      </c>
      <c r="F369" s="23">
        <f t="shared" si="82"/>
        <v>227</v>
      </c>
      <c r="G369" s="23">
        <f t="shared" si="82"/>
        <v>223</v>
      </c>
      <c r="H369" s="23">
        <f t="shared" si="82"/>
        <v>257</v>
      </c>
      <c r="I369" s="23">
        <f t="shared" si="82"/>
        <v>289</v>
      </c>
      <c r="J369" s="23">
        <f t="shared" si="82"/>
        <v>269</v>
      </c>
      <c r="K369" s="23">
        <f t="shared" si="82"/>
        <v>359</v>
      </c>
      <c r="L369" s="23">
        <f t="shared" si="82"/>
        <v>453</v>
      </c>
      <c r="M369" s="23">
        <f t="shared" si="82"/>
        <v>882</v>
      </c>
      <c r="N369" s="23">
        <f t="shared" si="82"/>
        <v>862</v>
      </c>
      <c r="O369" s="23">
        <f t="shared" si="82"/>
        <v>783</v>
      </c>
      <c r="P369" s="23">
        <f t="shared" si="82"/>
        <v>441</v>
      </c>
      <c r="Q369" s="23">
        <f t="shared" si="82"/>
        <v>147</v>
      </c>
      <c r="R369" s="23">
        <f t="shared" si="82"/>
        <v>71</v>
      </c>
      <c r="S369" s="24">
        <f t="shared" si="71"/>
        <v>5566</v>
      </c>
    </row>
    <row r="370" spans="1:19" ht="12">
      <c r="A370" s="72"/>
      <c r="B370" s="25" t="s">
        <v>20</v>
      </c>
      <c r="C370" s="26">
        <f>SUM(C360,C368)</f>
        <v>44</v>
      </c>
      <c r="D370" s="27">
        <f aca="true" t="shared" si="83" ref="D370:R370">SUM(D360,D368)</f>
        <v>152</v>
      </c>
      <c r="E370" s="27">
        <f t="shared" si="83"/>
        <v>234</v>
      </c>
      <c r="F370" s="27">
        <f t="shared" si="83"/>
        <v>408</v>
      </c>
      <c r="G370" s="27">
        <f t="shared" si="83"/>
        <v>416</v>
      </c>
      <c r="H370" s="27">
        <f t="shared" si="83"/>
        <v>539</v>
      </c>
      <c r="I370" s="27">
        <f t="shared" si="83"/>
        <v>699</v>
      </c>
      <c r="J370" s="27">
        <f t="shared" si="83"/>
        <v>671</v>
      </c>
      <c r="K370" s="27">
        <f t="shared" si="83"/>
        <v>779</v>
      </c>
      <c r="L370" s="27">
        <f t="shared" si="83"/>
        <v>1303</v>
      </c>
      <c r="M370" s="27">
        <f t="shared" si="83"/>
        <v>1822</v>
      </c>
      <c r="N370" s="27">
        <f t="shared" si="83"/>
        <v>1640</v>
      </c>
      <c r="O370" s="27">
        <f t="shared" si="83"/>
        <v>1453</v>
      </c>
      <c r="P370" s="27">
        <f t="shared" si="83"/>
        <v>778</v>
      </c>
      <c r="Q370" s="27">
        <f t="shared" si="83"/>
        <v>531</v>
      </c>
      <c r="R370" s="27">
        <f t="shared" si="83"/>
        <v>304</v>
      </c>
      <c r="S370" s="28">
        <f t="shared" si="71"/>
        <v>11773</v>
      </c>
    </row>
    <row r="371" spans="1:19" ht="12">
      <c r="A371" s="70" t="s">
        <v>116</v>
      </c>
      <c r="B371" s="11" t="s">
        <v>5</v>
      </c>
      <c r="C371" s="12">
        <v>2</v>
      </c>
      <c r="D371" s="13">
        <v>7</v>
      </c>
      <c r="E371" s="13">
        <v>11</v>
      </c>
      <c r="F371" s="13">
        <v>18</v>
      </c>
      <c r="G371" s="13">
        <v>9</v>
      </c>
      <c r="H371" s="13">
        <v>27</v>
      </c>
      <c r="I371" s="13">
        <v>53</v>
      </c>
      <c r="J371" s="13">
        <v>21</v>
      </c>
      <c r="K371" s="13">
        <v>34</v>
      </c>
      <c r="L371" s="13">
        <v>46</v>
      </c>
      <c r="M371" s="13">
        <v>78</v>
      </c>
      <c r="N371" s="13">
        <v>87</v>
      </c>
      <c r="O371" s="13">
        <v>84</v>
      </c>
      <c r="P371" s="13">
        <v>51</v>
      </c>
      <c r="Q371" s="13">
        <v>18</v>
      </c>
      <c r="R371" s="13">
        <v>7</v>
      </c>
      <c r="S371" s="14">
        <f t="shared" si="71"/>
        <v>553</v>
      </c>
    </row>
    <row r="372" spans="1:19" ht="12">
      <c r="A372" s="71"/>
      <c r="B372" s="15" t="s">
        <v>6</v>
      </c>
      <c r="C372" s="16"/>
      <c r="D372" s="17"/>
      <c r="E372" s="17">
        <v>1</v>
      </c>
      <c r="F372" s="17">
        <v>1</v>
      </c>
      <c r="G372" s="17">
        <v>1</v>
      </c>
      <c r="H372" s="17">
        <v>2</v>
      </c>
      <c r="I372" s="17">
        <v>4</v>
      </c>
      <c r="J372" s="17">
        <v>6</v>
      </c>
      <c r="K372" s="17">
        <v>7</v>
      </c>
      <c r="L372" s="17">
        <v>10</v>
      </c>
      <c r="M372" s="17">
        <v>13</v>
      </c>
      <c r="N372" s="17">
        <v>21</v>
      </c>
      <c r="O372" s="17">
        <v>15</v>
      </c>
      <c r="P372" s="17">
        <v>9</v>
      </c>
      <c r="Q372" s="17">
        <v>6</v>
      </c>
      <c r="R372" s="17">
        <v>3</v>
      </c>
      <c r="S372" s="18">
        <f t="shared" si="71"/>
        <v>99</v>
      </c>
    </row>
    <row r="373" spans="1:19" ht="12">
      <c r="A373" s="71"/>
      <c r="B373" s="15" t="s">
        <v>7</v>
      </c>
      <c r="C373" s="16"/>
      <c r="D373" s="17"/>
      <c r="E373" s="17">
        <v>1</v>
      </c>
      <c r="F373" s="17">
        <v>1</v>
      </c>
      <c r="G373" s="17">
        <v>1</v>
      </c>
      <c r="H373" s="17">
        <v>2</v>
      </c>
      <c r="I373" s="17">
        <v>4</v>
      </c>
      <c r="J373" s="17">
        <v>6</v>
      </c>
      <c r="K373" s="17">
        <v>7</v>
      </c>
      <c r="L373" s="17">
        <v>10</v>
      </c>
      <c r="M373" s="17">
        <v>13</v>
      </c>
      <c r="N373" s="17">
        <v>21</v>
      </c>
      <c r="O373" s="17">
        <v>15</v>
      </c>
      <c r="P373" s="17">
        <v>9</v>
      </c>
      <c r="Q373" s="17">
        <v>6</v>
      </c>
      <c r="R373" s="17">
        <v>3</v>
      </c>
      <c r="S373" s="18">
        <f t="shared" si="71"/>
        <v>99</v>
      </c>
    </row>
    <row r="374" spans="1:19" ht="12">
      <c r="A374" s="71"/>
      <c r="B374" s="11" t="s">
        <v>72</v>
      </c>
      <c r="C374" s="19"/>
      <c r="D374" s="20"/>
      <c r="E374" s="20"/>
      <c r="F374" s="20"/>
      <c r="G374" s="20"/>
      <c r="H374" s="20"/>
      <c r="I374" s="20"/>
      <c r="J374" s="20"/>
      <c r="K374" s="20"/>
      <c r="L374" s="20"/>
      <c r="M374" s="20"/>
      <c r="N374" s="20"/>
      <c r="O374" s="20"/>
      <c r="P374" s="20"/>
      <c r="Q374" s="20"/>
      <c r="R374" s="20"/>
      <c r="S374" s="14">
        <f t="shared" si="71"/>
        <v>0</v>
      </c>
    </row>
    <row r="375" spans="1:19" ht="12">
      <c r="A375" s="71"/>
      <c r="B375" s="11" t="s">
        <v>73</v>
      </c>
      <c r="C375" s="19"/>
      <c r="D375" s="20"/>
      <c r="E375" s="20"/>
      <c r="F375" s="20"/>
      <c r="G375" s="20"/>
      <c r="H375" s="20"/>
      <c r="I375" s="20"/>
      <c r="J375" s="20"/>
      <c r="K375" s="20"/>
      <c r="L375" s="20"/>
      <c r="M375" s="20"/>
      <c r="N375" s="20"/>
      <c r="O375" s="20"/>
      <c r="P375" s="20"/>
      <c r="Q375" s="20"/>
      <c r="R375" s="20"/>
      <c r="S375" s="14">
        <f t="shared" si="71"/>
        <v>0</v>
      </c>
    </row>
    <row r="376" spans="1:19" ht="12">
      <c r="A376" s="71"/>
      <c r="B376" s="15" t="s">
        <v>87</v>
      </c>
      <c r="C376" s="16"/>
      <c r="D376" s="17"/>
      <c r="E376" s="17"/>
      <c r="F376" s="17"/>
      <c r="G376" s="17"/>
      <c r="H376" s="17"/>
      <c r="I376" s="17"/>
      <c r="J376" s="17"/>
      <c r="K376" s="17"/>
      <c r="L376" s="17"/>
      <c r="M376" s="17"/>
      <c r="N376" s="17"/>
      <c r="O376" s="17"/>
      <c r="P376" s="17"/>
      <c r="Q376" s="17"/>
      <c r="R376" s="17"/>
      <c r="S376" s="18">
        <f t="shared" si="71"/>
        <v>0</v>
      </c>
    </row>
    <row r="377" spans="1:19" ht="12">
      <c r="A377" s="71"/>
      <c r="B377" s="15" t="s">
        <v>88</v>
      </c>
      <c r="C377" s="16"/>
      <c r="D377" s="17"/>
      <c r="E377" s="17"/>
      <c r="F377" s="17"/>
      <c r="G377" s="17"/>
      <c r="H377" s="17"/>
      <c r="I377" s="17"/>
      <c r="J377" s="17"/>
      <c r="K377" s="17"/>
      <c r="L377" s="17"/>
      <c r="M377" s="17"/>
      <c r="N377" s="17"/>
      <c r="O377" s="17"/>
      <c r="P377" s="17"/>
      <c r="Q377" s="17"/>
      <c r="R377" s="17"/>
      <c r="S377" s="18">
        <f t="shared" si="71"/>
        <v>0</v>
      </c>
    </row>
    <row r="378" spans="1:19" ht="12">
      <c r="A378" s="71"/>
      <c r="B378" s="15" t="s">
        <v>89</v>
      </c>
      <c r="C378" s="16"/>
      <c r="D378" s="17"/>
      <c r="E378" s="17"/>
      <c r="F378" s="17"/>
      <c r="G378" s="17"/>
      <c r="H378" s="17"/>
      <c r="I378" s="17"/>
      <c r="J378" s="17"/>
      <c r="K378" s="17"/>
      <c r="L378" s="17"/>
      <c r="M378" s="17"/>
      <c r="N378" s="17"/>
      <c r="O378" s="17"/>
      <c r="P378" s="17"/>
      <c r="Q378" s="17"/>
      <c r="R378" s="17"/>
      <c r="S378" s="18">
        <f t="shared" si="71"/>
        <v>0</v>
      </c>
    </row>
    <row r="379" spans="1:19" ht="12">
      <c r="A379" s="71"/>
      <c r="B379" s="15" t="s">
        <v>8</v>
      </c>
      <c r="C379" s="16"/>
      <c r="D379" s="17"/>
      <c r="E379" s="17"/>
      <c r="F379" s="17"/>
      <c r="G379" s="17"/>
      <c r="H379" s="17"/>
      <c r="I379" s="17"/>
      <c r="J379" s="17"/>
      <c r="K379" s="17"/>
      <c r="L379" s="17"/>
      <c r="M379" s="17"/>
      <c r="N379" s="17"/>
      <c r="O379" s="17"/>
      <c r="P379" s="17"/>
      <c r="Q379" s="17"/>
      <c r="R379" s="17"/>
      <c r="S379" s="18">
        <f t="shared" si="71"/>
        <v>0</v>
      </c>
    </row>
    <row r="380" spans="1:19" ht="12">
      <c r="A380" s="71"/>
      <c r="B380" s="15" t="s">
        <v>9</v>
      </c>
      <c r="C380" s="16"/>
      <c r="D380" s="17"/>
      <c r="E380" s="17"/>
      <c r="F380" s="17"/>
      <c r="G380" s="17"/>
      <c r="H380" s="17"/>
      <c r="I380" s="17"/>
      <c r="J380" s="17"/>
      <c r="K380" s="17"/>
      <c r="L380" s="17"/>
      <c r="M380" s="17"/>
      <c r="N380" s="17"/>
      <c r="O380" s="17"/>
      <c r="P380" s="17"/>
      <c r="Q380" s="17"/>
      <c r="R380" s="17"/>
      <c r="S380" s="18">
        <f t="shared" si="71"/>
        <v>0</v>
      </c>
    </row>
    <row r="381" spans="1:19" ht="12">
      <c r="A381" s="71"/>
      <c r="B381" s="11" t="s">
        <v>10</v>
      </c>
      <c r="C381" s="19"/>
      <c r="D381" s="20"/>
      <c r="E381" s="20"/>
      <c r="F381" s="20"/>
      <c r="G381" s="20"/>
      <c r="H381" s="20"/>
      <c r="I381" s="20"/>
      <c r="J381" s="20"/>
      <c r="K381" s="20"/>
      <c r="L381" s="20"/>
      <c r="M381" s="20"/>
      <c r="N381" s="20"/>
      <c r="O381" s="20"/>
      <c r="P381" s="20"/>
      <c r="Q381" s="20"/>
      <c r="R381" s="20"/>
      <c r="S381" s="14">
        <f t="shared" si="71"/>
        <v>0</v>
      </c>
    </row>
    <row r="382" spans="1:19" ht="12">
      <c r="A382" s="71"/>
      <c r="B382" s="11" t="s">
        <v>11</v>
      </c>
      <c r="C382" s="19"/>
      <c r="D382" s="20"/>
      <c r="E382" s="20"/>
      <c r="F382" s="20"/>
      <c r="G382" s="20"/>
      <c r="H382" s="20"/>
      <c r="I382" s="20"/>
      <c r="J382" s="20"/>
      <c r="K382" s="20"/>
      <c r="L382" s="20"/>
      <c r="M382" s="20"/>
      <c r="N382" s="20"/>
      <c r="O382" s="20"/>
      <c r="P382" s="20"/>
      <c r="Q382" s="20"/>
      <c r="R382" s="20"/>
      <c r="S382" s="14">
        <f t="shared" si="71"/>
        <v>0</v>
      </c>
    </row>
    <row r="383" spans="1:19" ht="12">
      <c r="A383" s="71"/>
      <c r="B383" s="15" t="s">
        <v>74</v>
      </c>
      <c r="C383" s="16"/>
      <c r="D383" s="17"/>
      <c r="E383" s="17"/>
      <c r="F383" s="17"/>
      <c r="G383" s="17"/>
      <c r="H383" s="17"/>
      <c r="I383" s="17"/>
      <c r="J383" s="17"/>
      <c r="K383" s="17"/>
      <c r="L383" s="17"/>
      <c r="M383" s="17"/>
      <c r="N383" s="17"/>
      <c r="O383" s="17"/>
      <c r="P383" s="17"/>
      <c r="Q383" s="17"/>
      <c r="R383" s="17"/>
      <c r="S383" s="18">
        <f t="shared" si="71"/>
        <v>0</v>
      </c>
    </row>
    <row r="384" spans="1:19" ht="12">
      <c r="A384" s="71"/>
      <c r="B384" s="15" t="s">
        <v>75</v>
      </c>
      <c r="C384" s="16"/>
      <c r="D384" s="17"/>
      <c r="E384" s="17"/>
      <c r="F384" s="17"/>
      <c r="G384" s="17"/>
      <c r="H384" s="17"/>
      <c r="I384" s="17"/>
      <c r="J384" s="17"/>
      <c r="K384" s="17"/>
      <c r="L384" s="17"/>
      <c r="M384" s="17"/>
      <c r="N384" s="17"/>
      <c r="O384" s="17"/>
      <c r="P384" s="17"/>
      <c r="Q384" s="17"/>
      <c r="R384" s="17"/>
      <c r="S384" s="18">
        <f t="shared" si="71"/>
        <v>0</v>
      </c>
    </row>
    <row r="385" spans="1:19" ht="12">
      <c r="A385" s="71"/>
      <c r="B385" s="11" t="s">
        <v>12</v>
      </c>
      <c r="C385" s="19"/>
      <c r="D385" s="20"/>
      <c r="E385" s="20"/>
      <c r="F385" s="20"/>
      <c r="G385" s="20"/>
      <c r="H385" s="20"/>
      <c r="I385" s="20"/>
      <c r="J385" s="20"/>
      <c r="K385" s="20"/>
      <c r="L385" s="20"/>
      <c r="M385" s="20"/>
      <c r="N385" s="20"/>
      <c r="O385" s="20"/>
      <c r="P385" s="20"/>
      <c r="Q385" s="20"/>
      <c r="R385" s="20"/>
      <c r="S385" s="14">
        <f t="shared" si="71"/>
        <v>0</v>
      </c>
    </row>
    <row r="386" spans="1:19" ht="12">
      <c r="A386" s="71"/>
      <c r="B386" s="11" t="s">
        <v>13</v>
      </c>
      <c r="C386" s="19"/>
      <c r="D386" s="20"/>
      <c r="E386" s="20"/>
      <c r="F386" s="20"/>
      <c r="G386" s="20"/>
      <c r="H386" s="20"/>
      <c r="I386" s="20"/>
      <c r="J386" s="20"/>
      <c r="K386" s="20"/>
      <c r="L386" s="20"/>
      <c r="M386" s="20"/>
      <c r="N386" s="20"/>
      <c r="O386" s="20"/>
      <c r="P386" s="20"/>
      <c r="Q386" s="20"/>
      <c r="R386" s="20"/>
      <c r="S386" s="14">
        <f t="shared" si="71"/>
        <v>0</v>
      </c>
    </row>
    <row r="387" spans="1:19" ht="12">
      <c r="A387" s="71"/>
      <c r="B387" s="21" t="s">
        <v>14</v>
      </c>
      <c r="C387" s="22">
        <f>SUM(C372,C374,C379,C381,C383,C385)</f>
        <v>0</v>
      </c>
      <c r="D387" s="23">
        <f aca="true" t="shared" si="84" ref="D387:R387">SUM(D372,D374,D379,D381,D383,D385)</f>
        <v>0</v>
      </c>
      <c r="E387" s="23">
        <f t="shared" si="84"/>
        <v>1</v>
      </c>
      <c r="F387" s="23">
        <f t="shared" si="84"/>
        <v>1</v>
      </c>
      <c r="G387" s="23">
        <f t="shared" si="84"/>
        <v>1</v>
      </c>
      <c r="H387" s="23">
        <f t="shared" si="84"/>
        <v>2</v>
      </c>
      <c r="I387" s="23">
        <f t="shared" si="84"/>
        <v>4</v>
      </c>
      <c r="J387" s="23">
        <f t="shared" si="84"/>
        <v>6</v>
      </c>
      <c r="K387" s="23">
        <f t="shared" si="84"/>
        <v>7</v>
      </c>
      <c r="L387" s="23">
        <f t="shared" si="84"/>
        <v>10</v>
      </c>
      <c r="M387" s="23">
        <f t="shared" si="84"/>
        <v>13</v>
      </c>
      <c r="N387" s="23">
        <f t="shared" si="84"/>
        <v>21</v>
      </c>
      <c r="O387" s="23">
        <f t="shared" si="84"/>
        <v>15</v>
      </c>
      <c r="P387" s="23">
        <f t="shared" si="84"/>
        <v>9</v>
      </c>
      <c r="Q387" s="23">
        <f t="shared" si="84"/>
        <v>6</v>
      </c>
      <c r="R387" s="23">
        <f t="shared" si="84"/>
        <v>3</v>
      </c>
      <c r="S387" s="24">
        <f t="shared" si="71"/>
        <v>99</v>
      </c>
    </row>
    <row r="388" spans="1:19" ht="12">
      <c r="A388" s="71"/>
      <c r="B388" s="25" t="s">
        <v>192</v>
      </c>
      <c r="C388" s="26">
        <f>SUM(C371,C373,C375,C380,C382,C384,C386)</f>
        <v>2</v>
      </c>
      <c r="D388" s="27">
        <f aca="true" t="shared" si="85" ref="D388:R388">SUM(D371,D373,D375,D380,D382,D384,D386)</f>
        <v>7</v>
      </c>
      <c r="E388" s="27">
        <f t="shared" si="85"/>
        <v>12</v>
      </c>
      <c r="F388" s="27">
        <f t="shared" si="85"/>
        <v>19</v>
      </c>
      <c r="G388" s="27">
        <f t="shared" si="85"/>
        <v>10</v>
      </c>
      <c r="H388" s="27">
        <f t="shared" si="85"/>
        <v>29</v>
      </c>
      <c r="I388" s="27">
        <f t="shared" si="85"/>
        <v>57</v>
      </c>
      <c r="J388" s="27">
        <f t="shared" si="85"/>
        <v>27</v>
      </c>
      <c r="K388" s="27">
        <f t="shared" si="85"/>
        <v>41</v>
      </c>
      <c r="L388" s="27">
        <f t="shared" si="85"/>
        <v>56</v>
      </c>
      <c r="M388" s="27">
        <f t="shared" si="85"/>
        <v>91</v>
      </c>
      <c r="N388" s="27">
        <f t="shared" si="85"/>
        <v>108</v>
      </c>
      <c r="O388" s="27">
        <f t="shared" si="85"/>
        <v>99</v>
      </c>
      <c r="P388" s="27">
        <f t="shared" si="85"/>
        <v>60</v>
      </c>
      <c r="Q388" s="27">
        <f t="shared" si="85"/>
        <v>24</v>
      </c>
      <c r="R388" s="27">
        <f t="shared" si="85"/>
        <v>10</v>
      </c>
      <c r="S388" s="28">
        <f t="shared" si="71"/>
        <v>652</v>
      </c>
    </row>
    <row r="389" spans="1:19" ht="12">
      <c r="A389" s="71"/>
      <c r="B389" s="11" t="s">
        <v>15</v>
      </c>
      <c r="C389" s="19"/>
      <c r="D389" s="20"/>
      <c r="E389" s="20"/>
      <c r="F389" s="20"/>
      <c r="G389" s="20"/>
      <c r="H389" s="20"/>
      <c r="I389" s="20"/>
      <c r="J389" s="20"/>
      <c r="K389" s="20"/>
      <c r="L389" s="20"/>
      <c r="M389" s="20"/>
      <c r="N389" s="20"/>
      <c r="O389" s="20"/>
      <c r="P389" s="20"/>
      <c r="Q389" s="20"/>
      <c r="R389" s="20"/>
      <c r="S389" s="14">
        <f t="shared" si="71"/>
        <v>0</v>
      </c>
    </row>
    <row r="390" spans="1:19" ht="12">
      <c r="A390" s="71"/>
      <c r="B390" s="11" t="s">
        <v>16</v>
      </c>
      <c r="C390" s="19"/>
      <c r="D390" s="20"/>
      <c r="E390" s="20"/>
      <c r="F390" s="20"/>
      <c r="G390" s="20"/>
      <c r="H390" s="20"/>
      <c r="I390" s="20"/>
      <c r="J390" s="20"/>
      <c r="K390" s="20"/>
      <c r="L390" s="20"/>
      <c r="M390" s="20"/>
      <c r="N390" s="20"/>
      <c r="O390" s="20"/>
      <c r="P390" s="20"/>
      <c r="Q390" s="20"/>
      <c r="R390" s="20"/>
      <c r="S390" s="14">
        <f t="shared" si="71"/>
        <v>0</v>
      </c>
    </row>
    <row r="391" spans="1:19" ht="12">
      <c r="A391" s="71"/>
      <c r="B391" s="15" t="s">
        <v>17</v>
      </c>
      <c r="C391" s="16"/>
      <c r="D391" s="17"/>
      <c r="E391" s="17"/>
      <c r="F391" s="17"/>
      <c r="G391" s="17"/>
      <c r="H391" s="17"/>
      <c r="I391" s="17"/>
      <c r="J391" s="17"/>
      <c r="K391" s="17"/>
      <c r="L391" s="17"/>
      <c r="M391" s="17"/>
      <c r="N391" s="17"/>
      <c r="O391" s="17"/>
      <c r="P391" s="17"/>
      <c r="Q391" s="17"/>
      <c r="R391" s="17"/>
      <c r="S391" s="18">
        <f t="shared" si="71"/>
        <v>0</v>
      </c>
    </row>
    <row r="392" spans="1:19" ht="12">
      <c r="A392" s="71"/>
      <c r="B392" s="15" t="s">
        <v>18</v>
      </c>
      <c r="C392" s="16"/>
      <c r="D392" s="17"/>
      <c r="E392" s="17"/>
      <c r="F392" s="17"/>
      <c r="G392" s="17"/>
      <c r="H392" s="17"/>
      <c r="I392" s="17"/>
      <c r="J392" s="17"/>
      <c r="K392" s="17"/>
      <c r="L392" s="17"/>
      <c r="M392" s="17"/>
      <c r="N392" s="17"/>
      <c r="O392" s="17"/>
      <c r="P392" s="17"/>
      <c r="Q392" s="17"/>
      <c r="R392" s="17"/>
      <c r="S392" s="18">
        <f aca="true" t="shared" si="86" ref="S392:S455">SUM(C392:R392)</f>
        <v>0</v>
      </c>
    </row>
    <row r="393" spans="1:19" ht="12">
      <c r="A393" s="71"/>
      <c r="B393" s="11" t="s">
        <v>77</v>
      </c>
      <c r="C393" s="19"/>
      <c r="D393" s="20"/>
      <c r="E393" s="20"/>
      <c r="F393" s="20"/>
      <c r="G393" s="20"/>
      <c r="H393" s="20"/>
      <c r="I393" s="20"/>
      <c r="J393" s="20"/>
      <c r="K393" s="20"/>
      <c r="L393" s="20"/>
      <c r="M393" s="20"/>
      <c r="N393" s="20"/>
      <c r="O393" s="20"/>
      <c r="P393" s="20"/>
      <c r="Q393" s="20"/>
      <c r="R393" s="20"/>
      <c r="S393" s="14">
        <f t="shared" si="86"/>
        <v>0</v>
      </c>
    </row>
    <row r="394" spans="1:19" ht="12">
      <c r="A394" s="71"/>
      <c r="B394" s="11" t="s">
        <v>78</v>
      </c>
      <c r="C394" s="19"/>
      <c r="D394" s="20"/>
      <c r="E394" s="20"/>
      <c r="F394" s="20"/>
      <c r="G394" s="20"/>
      <c r="H394" s="20"/>
      <c r="I394" s="20"/>
      <c r="J394" s="20"/>
      <c r="K394" s="20"/>
      <c r="L394" s="20"/>
      <c r="M394" s="20"/>
      <c r="N394" s="20"/>
      <c r="O394" s="20"/>
      <c r="P394" s="20"/>
      <c r="Q394" s="20"/>
      <c r="R394" s="20"/>
      <c r="S394" s="14">
        <f t="shared" si="86"/>
        <v>0</v>
      </c>
    </row>
    <row r="395" spans="1:19" ht="12">
      <c r="A395" s="71"/>
      <c r="B395" s="21" t="s">
        <v>79</v>
      </c>
      <c r="C395" s="22">
        <f>SUM(C389,C391,C393)</f>
        <v>0</v>
      </c>
      <c r="D395" s="23">
        <f aca="true" t="shared" si="87" ref="D395:R395">SUM(D389,D391,D393)</f>
        <v>0</v>
      </c>
      <c r="E395" s="23">
        <f t="shared" si="87"/>
        <v>0</v>
      </c>
      <c r="F395" s="23">
        <f t="shared" si="87"/>
        <v>0</v>
      </c>
      <c r="G395" s="23">
        <f t="shared" si="87"/>
        <v>0</v>
      </c>
      <c r="H395" s="23">
        <f t="shared" si="87"/>
        <v>0</v>
      </c>
      <c r="I395" s="23">
        <f t="shared" si="87"/>
        <v>0</v>
      </c>
      <c r="J395" s="23">
        <f t="shared" si="87"/>
        <v>0</v>
      </c>
      <c r="K395" s="23">
        <f t="shared" si="87"/>
        <v>0</v>
      </c>
      <c r="L395" s="23">
        <f t="shared" si="87"/>
        <v>0</v>
      </c>
      <c r="M395" s="23">
        <f t="shared" si="87"/>
        <v>0</v>
      </c>
      <c r="N395" s="23">
        <f t="shared" si="87"/>
        <v>0</v>
      </c>
      <c r="O395" s="23">
        <f t="shared" si="87"/>
        <v>0</v>
      </c>
      <c r="P395" s="23">
        <f t="shared" si="87"/>
        <v>0</v>
      </c>
      <c r="Q395" s="23">
        <f t="shared" si="87"/>
        <v>0</v>
      </c>
      <c r="R395" s="23">
        <f t="shared" si="87"/>
        <v>0</v>
      </c>
      <c r="S395" s="24">
        <f t="shared" si="86"/>
        <v>0</v>
      </c>
    </row>
    <row r="396" spans="1:19" ht="12">
      <c r="A396" s="71"/>
      <c r="B396" s="25" t="s">
        <v>193</v>
      </c>
      <c r="C396" s="26">
        <f>SUM(C390,C392,C394)</f>
        <v>0</v>
      </c>
      <c r="D396" s="27">
        <f aca="true" t="shared" si="88" ref="D396:R396">SUM(D390,D392,D394)</f>
        <v>0</v>
      </c>
      <c r="E396" s="27">
        <f t="shared" si="88"/>
        <v>0</v>
      </c>
      <c r="F396" s="27">
        <f t="shared" si="88"/>
        <v>0</v>
      </c>
      <c r="G396" s="27">
        <f t="shared" si="88"/>
        <v>0</v>
      </c>
      <c r="H396" s="27">
        <f t="shared" si="88"/>
        <v>0</v>
      </c>
      <c r="I396" s="27">
        <f t="shared" si="88"/>
        <v>0</v>
      </c>
      <c r="J396" s="27">
        <f t="shared" si="88"/>
        <v>0</v>
      </c>
      <c r="K396" s="27">
        <f t="shared" si="88"/>
        <v>0</v>
      </c>
      <c r="L396" s="27">
        <f t="shared" si="88"/>
        <v>0</v>
      </c>
      <c r="M396" s="27">
        <f t="shared" si="88"/>
        <v>0</v>
      </c>
      <c r="N396" s="27">
        <f t="shared" si="88"/>
        <v>0</v>
      </c>
      <c r="O396" s="27">
        <f t="shared" si="88"/>
        <v>0</v>
      </c>
      <c r="P396" s="27">
        <f t="shared" si="88"/>
        <v>0</v>
      </c>
      <c r="Q396" s="27">
        <f t="shared" si="88"/>
        <v>0</v>
      </c>
      <c r="R396" s="27">
        <f t="shared" si="88"/>
        <v>0</v>
      </c>
      <c r="S396" s="28">
        <f t="shared" si="86"/>
        <v>0</v>
      </c>
    </row>
    <row r="397" spans="1:19" ht="12">
      <c r="A397" s="71"/>
      <c r="B397" s="21" t="s">
        <v>19</v>
      </c>
      <c r="C397" s="22">
        <f>SUM(C387,C395)</f>
        <v>0</v>
      </c>
      <c r="D397" s="23">
        <f aca="true" t="shared" si="89" ref="D397:R397">SUM(D387,D395)</f>
        <v>0</v>
      </c>
      <c r="E397" s="23">
        <f t="shared" si="89"/>
        <v>1</v>
      </c>
      <c r="F397" s="23">
        <f t="shared" si="89"/>
        <v>1</v>
      </c>
      <c r="G397" s="23">
        <f t="shared" si="89"/>
        <v>1</v>
      </c>
      <c r="H397" s="23">
        <f t="shared" si="89"/>
        <v>2</v>
      </c>
      <c r="I397" s="23">
        <f t="shared" si="89"/>
        <v>4</v>
      </c>
      <c r="J397" s="23">
        <f t="shared" si="89"/>
        <v>6</v>
      </c>
      <c r="K397" s="23">
        <f t="shared" si="89"/>
        <v>7</v>
      </c>
      <c r="L397" s="23">
        <f t="shared" si="89"/>
        <v>10</v>
      </c>
      <c r="M397" s="23">
        <f t="shared" si="89"/>
        <v>13</v>
      </c>
      <c r="N397" s="23">
        <f t="shared" si="89"/>
        <v>21</v>
      </c>
      <c r="O397" s="23">
        <f t="shared" si="89"/>
        <v>15</v>
      </c>
      <c r="P397" s="23">
        <f t="shared" si="89"/>
        <v>9</v>
      </c>
      <c r="Q397" s="23">
        <f t="shared" si="89"/>
        <v>6</v>
      </c>
      <c r="R397" s="23">
        <f t="shared" si="89"/>
        <v>3</v>
      </c>
      <c r="S397" s="24">
        <f t="shared" si="86"/>
        <v>99</v>
      </c>
    </row>
    <row r="398" spans="1:19" ht="12">
      <c r="A398" s="72"/>
      <c r="B398" s="25" t="s">
        <v>20</v>
      </c>
      <c r="C398" s="26">
        <f>SUM(C388,C396)</f>
        <v>2</v>
      </c>
      <c r="D398" s="27">
        <f aca="true" t="shared" si="90" ref="D398:R398">SUM(D388,D396)</f>
        <v>7</v>
      </c>
      <c r="E398" s="27">
        <f t="shared" si="90"/>
        <v>12</v>
      </c>
      <c r="F398" s="27">
        <f t="shared" si="90"/>
        <v>19</v>
      </c>
      <c r="G398" s="27">
        <f t="shared" si="90"/>
        <v>10</v>
      </c>
      <c r="H398" s="27">
        <f t="shared" si="90"/>
        <v>29</v>
      </c>
      <c r="I398" s="27">
        <f t="shared" si="90"/>
        <v>57</v>
      </c>
      <c r="J398" s="27">
        <f t="shared" si="90"/>
        <v>27</v>
      </c>
      <c r="K398" s="27">
        <f t="shared" si="90"/>
        <v>41</v>
      </c>
      <c r="L398" s="27">
        <f t="shared" si="90"/>
        <v>56</v>
      </c>
      <c r="M398" s="27">
        <f t="shared" si="90"/>
        <v>91</v>
      </c>
      <c r="N398" s="27">
        <f t="shared" si="90"/>
        <v>108</v>
      </c>
      <c r="O398" s="27">
        <f t="shared" si="90"/>
        <v>99</v>
      </c>
      <c r="P398" s="27">
        <f t="shared" si="90"/>
        <v>60</v>
      </c>
      <c r="Q398" s="27">
        <f t="shared" si="90"/>
        <v>24</v>
      </c>
      <c r="R398" s="27">
        <f t="shared" si="90"/>
        <v>10</v>
      </c>
      <c r="S398" s="28">
        <f t="shared" si="86"/>
        <v>652</v>
      </c>
    </row>
    <row r="399" spans="1:19" ht="12">
      <c r="A399" s="70" t="s">
        <v>117</v>
      </c>
      <c r="B399" s="11" t="s">
        <v>5</v>
      </c>
      <c r="C399" s="12">
        <v>3</v>
      </c>
      <c r="D399" s="13">
        <v>21</v>
      </c>
      <c r="E399" s="13">
        <v>11</v>
      </c>
      <c r="F399" s="13">
        <v>18</v>
      </c>
      <c r="G399" s="13">
        <v>10</v>
      </c>
      <c r="H399" s="13">
        <v>29</v>
      </c>
      <c r="I399" s="13">
        <v>14</v>
      </c>
      <c r="J399" s="13">
        <v>25</v>
      </c>
      <c r="K399" s="13">
        <v>23</v>
      </c>
      <c r="L399" s="13">
        <v>30</v>
      </c>
      <c r="M399" s="13">
        <v>45</v>
      </c>
      <c r="N399" s="13">
        <v>12</v>
      </c>
      <c r="O399" s="13">
        <v>18</v>
      </c>
      <c r="P399" s="13">
        <v>20</v>
      </c>
      <c r="Q399" s="13">
        <v>15</v>
      </c>
      <c r="R399" s="13">
        <v>7</v>
      </c>
      <c r="S399" s="14">
        <f t="shared" si="86"/>
        <v>301</v>
      </c>
    </row>
    <row r="400" spans="1:19" ht="12">
      <c r="A400" s="71"/>
      <c r="B400" s="15" t="s">
        <v>6</v>
      </c>
      <c r="C400" s="16"/>
      <c r="D400" s="17"/>
      <c r="E400" s="17"/>
      <c r="F400" s="17"/>
      <c r="G400" s="17"/>
      <c r="H400" s="17">
        <v>1</v>
      </c>
      <c r="I400" s="17"/>
      <c r="J400" s="17">
        <v>1</v>
      </c>
      <c r="K400" s="17"/>
      <c r="L400" s="17"/>
      <c r="M400" s="17"/>
      <c r="N400" s="17"/>
      <c r="O400" s="17">
        <v>2</v>
      </c>
      <c r="P400" s="17">
        <v>4</v>
      </c>
      <c r="Q400" s="17">
        <v>1</v>
      </c>
      <c r="R400" s="17">
        <v>1</v>
      </c>
      <c r="S400" s="18">
        <f t="shared" si="86"/>
        <v>10</v>
      </c>
    </row>
    <row r="401" spans="1:19" ht="12">
      <c r="A401" s="71"/>
      <c r="B401" s="15" t="s">
        <v>7</v>
      </c>
      <c r="C401" s="16"/>
      <c r="D401" s="17"/>
      <c r="E401" s="17"/>
      <c r="F401" s="17"/>
      <c r="G401" s="17"/>
      <c r="H401" s="17">
        <v>1</v>
      </c>
      <c r="I401" s="17"/>
      <c r="J401" s="17">
        <v>1</v>
      </c>
      <c r="K401" s="17"/>
      <c r="L401" s="17"/>
      <c r="M401" s="17"/>
      <c r="N401" s="17"/>
      <c r="O401" s="17">
        <v>2</v>
      </c>
      <c r="P401" s="17">
        <v>4</v>
      </c>
      <c r="Q401" s="17">
        <v>1</v>
      </c>
      <c r="R401" s="17">
        <v>1</v>
      </c>
      <c r="S401" s="18">
        <f t="shared" si="86"/>
        <v>10</v>
      </c>
    </row>
    <row r="402" spans="1:19" ht="12">
      <c r="A402" s="71"/>
      <c r="B402" s="11" t="s">
        <v>72</v>
      </c>
      <c r="C402" s="19"/>
      <c r="D402" s="20"/>
      <c r="E402" s="20"/>
      <c r="F402" s="20"/>
      <c r="G402" s="20"/>
      <c r="H402" s="20"/>
      <c r="I402" s="20"/>
      <c r="J402" s="20"/>
      <c r="K402" s="20"/>
      <c r="L402" s="20"/>
      <c r="M402" s="20"/>
      <c r="N402" s="20"/>
      <c r="O402" s="20"/>
      <c r="P402" s="20"/>
      <c r="Q402" s="20"/>
      <c r="R402" s="20"/>
      <c r="S402" s="14">
        <f t="shared" si="86"/>
        <v>0</v>
      </c>
    </row>
    <row r="403" spans="1:19" ht="12">
      <c r="A403" s="71"/>
      <c r="B403" s="11" t="s">
        <v>73</v>
      </c>
      <c r="C403" s="19"/>
      <c r="D403" s="20"/>
      <c r="E403" s="20"/>
      <c r="F403" s="20"/>
      <c r="G403" s="20"/>
      <c r="H403" s="20"/>
      <c r="I403" s="20"/>
      <c r="J403" s="20"/>
      <c r="K403" s="20"/>
      <c r="L403" s="20"/>
      <c r="M403" s="20"/>
      <c r="N403" s="20"/>
      <c r="O403" s="20"/>
      <c r="P403" s="20"/>
      <c r="Q403" s="20"/>
      <c r="R403" s="20"/>
      <c r="S403" s="14">
        <f t="shared" si="86"/>
        <v>0</v>
      </c>
    </row>
    <row r="404" spans="1:19" ht="12">
      <c r="A404" s="71"/>
      <c r="B404" s="15" t="s">
        <v>87</v>
      </c>
      <c r="C404" s="16"/>
      <c r="D404" s="17"/>
      <c r="E404" s="17"/>
      <c r="F404" s="17"/>
      <c r="G404" s="17"/>
      <c r="H404" s="17"/>
      <c r="I404" s="17"/>
      <c r="J404" s="17"/>
      <c r="K404" s="17"/>
      <c r="L404" s="17"/>
      <c r="M404" s="17"/>
      <c r="N404" s="17"/>
      <c r="O404" s="17"/>
      <c r="P404" s="17"/>
      <c r="Q404" s="17"/>
      <c r="R404" s="17"/>
      <c r="S404" s="18">
        <f t="shared" si="86"/>
        <v>0</v>
      </c>
    </row>
    <row r="405" spans="1:19" ht="12">
      <c r="A405" s="71"/>
      <c r="B405" s="15" t="s">
        <v>88</v>
      </c>
      <c r="C405" s="16"/>
      <c r="D405" s="17"/>
      <c r="E405" s="17"/>
      <c r="F405" s="17"/>
      <c r="G405" s="17"/>
      <c r="H405" s="17"/>
      <c r="I405" s="17"/>
      <c r="J405" s="17"/>
      <c r="K405" s="17"/>
      <c r="L405" s="17"/>
      <c r="M405" s="17"/>
      <c r="N405" s="17"/>
      <c r="O405" s="17"/>
      <c r="P405" s="17"/>
      <c r="Q405" s="17"/>
      <c r="R405" s="17"/>
      <c r="S405" s="18">
        <f t="shared" si="86"/>
        <v>0</v>
      </c>
    </row>
    <row r="406" spans="1:19" ht="12">
      <c r="A406" s="71"/>
      <c r="B406" s="15" t="s">
        <v>89</v>
      </c>
      <c r="C406" s="16"/>
      <c r="D406" s="17"/>
      <c r="E406" s="17"/>
      <c r="F406" s="17"/>
      <c r="G406" s="17"/>
      <c r="H406" s="17"/>
      <c r="I406" s="17"/>
      <c r="J406" s="17"/>
      <c r="K406" s="17"/>
      <c r="L406" s="17"/>
      <c r="M406" s="17"/>
      <c r="N406" s="17"/>
      <c r="O406" s="17"/>
      <c r="P406" s="17"/>
      <c r="Q406" s="17"/>
      <c r="R406" s="17"/>
      <c r="S406" s="18">
        <f t="shared" si="86"/>
        <v>0</v>
      </c>
    </row>
    <row r="407" spans="1:19" ht="12">
      <c r="A407" s="71"/>
      <c r="B407" s="15" t="s">
        <v>8</v>
      </c>
      <c r="C407" s="16"/>
      <c r="D407" s="17"/>
      <c r="E407" s="17"/>
      <c r="F407" s="17"/>
      <c r="G407" s="17"/>
      <c r="H407" s="17"/>
      <c r="I407" s="17"/>
      <c r="J407" s="17"/>
      <c r="K407" s="17"/>
      <c r="L407" s="17"/>
      <c r="M407" s="17"/>
      <c r="N407" s="17"/>
      <c r="O407" s="17"/>
      <c r="P407" s="17"/>
      <c r="Q407" s="17"/>
      <c r="R407" s="17"/>
      <c r="S407" s="18">
        <f t="shared" si="86"/>
        <v>0</v>
      </c>
    </row>
    <row r="408" spans="1:19" ht="12">
      <c r="A408" s="71"/>
      <c r="B408" s="15" t="s">
        <v>9</v>
      </c>
      <c r="C408" s="16"/>
      <c r="D408" s="17"/>
      <c r="E408" s="17"/>
      <c r="F408" s="17"/>
      <c r="G408" s="17"/>
      <c r="H408" s="17"/>
      <c r="I408" s="17"/>
      <c r="J408" s="17"/>
      <c r="K408" s="17"/>
      <c r="L408" s="17"/>
      <c r="M408" s="17"/>
      <c r="N408" s="17"/>
      <c r="O408" s="17"/>
      <c r="P408" s="17"/>
      <c r="Q408" s="17"/>
      <c r="R408" s="17"/>
      <c r="S408" s="18">
        <f t="shared" si="86"/>
        <v>0</v>
      </c>
    </row>
    <row r="409" spans="1:19" ht="12">
      <c r="A409" s="71"/>
      <c r="B409" s="11" t="s">
        <v>10</v>
      </c>
      <c r="C409" s="19"/>
      <c r="D409" s="20"/>
      <c r="E409" s="20"/>
      <c r="F409" s="20"/>
      <c r="G409" s="20"/>
      <c r="H409" s="20"/>
      <c r="I409" s="20"/>
      <c r="J409" s="20"/>
      <c r="K409" s="20"/>
      <c r="L409" s="20"/>
      <c r="M409" s="20"/>
      <c r="N409" s="20"/>
      <c r="O409" s="20"/>
      <c r="P409" s="20"/>
      <c r="Q409" s="20"/>
      <c r="R409" s="20"/>
      <c r="S409" s="14">
        <f t="shared" si="86"/>
        <v>0</v>
      </c>
    </row>
    <row r="410" spans="1:19" ht="12">
      <c r="A410" s="71"/>
      <c r="B410" s="11" t="s">
        <v>11</v>
      </c>
      <c r="C410" s="19"/>
      <c r="D410" s="20"/>
      <c r="E410" s="20"/>
      <c r="F410" s="20"/>
      <c r="G410" s="20"/>
      <c r="H410" s="20"/>
      <c r="I410" s="20"/>
      <c r="J410" s="20"/>
      <c r="K410" s="20"/>
      <c r="L410" s="20"/>
      <c r="M410" s="20"/>
      <c r="N410" s="20"/>
      <c r="O410" s="20"/>
      <c r="P410" s="20"/>
      <c r="Q410" s="20"/>
      <c r="R410" s="20"/>
      <c r="S410" s="14">
        <f t="shared" si="86"/>
        <v>0</v>
      </c>
    </row>
    <row r="411" spans="1:19" ht="12">
      <c r="A411" s="71"/>
      <c r="B411" s="15" t="s">
        <v>74</v>
      </c>
      <c r="C411" s="16"/>
      <c r="D411" s="17"/>
      <c r="E411" s="17"/>
      <c r="F411" s="17"/>
      <c r="G411" s="17"/>
      <c r="H411" s="17"/>
      <c r="I411" s="17"/>
      <c r="J411" s="17"/>
      <c r="K411" s="17"/>
      <c r="L411" s="17"/>
      <c r="M411" s="17"/>
      <c r="N411" s="17"/>
      <c r="O411" s="17"/>
      <c r="P411" s="17"/>
      <c r="Q411" s="17"/>
      <c r="R411" s="17"/>
      <c r="S411" s="18">
        <f t="shared" si="86"/>
        <v>0</v>
      </c>
    </row>
    <row r="412" spans="1:19" ht="12">
      <c r="A412" s="71"/>
      <c r="B412" s="15" t="s">
        <v>75</v>
      </c>
      <c r="C412" s="16"/>
      <c r="D412" s="17"/>
      <c r="E412" s="17"/>
      <c r="F412" s="17"/>
      <c r="G412" s="17"/>
      <c r="H412" s="17"/>
      <c r="I412" s="17"/>
      <c r="J412" s="17"/>
      <c r="K412" s="17"/>
      <c r="L412" s="17"/>
      <c r="M412" s="17"/>
      <c r="N412" s="17"/>
      <c r="O412" s="17"/>
      <c r="P412" s="17"/>
      <c r="Q412" s="17"/>
      <c r="R412" s="17"/>
      <c r="S412" s="18">
        <f t="shared" si="86"/>
        <v>0</v>
      </c>
    </row>
    <row r="413" spans="1:19" ht="12">
      <c r="A413" s="71"/>
      <c r="B413" s="11" t="s">
        <v>12</v>
      </c>
      <c r="C413" s="19"/>
      <c r="D413" s="20"/>
      <c r="E413" s="20"/>
      <c r="F413" s="20"/>
      <c r="G413" s="20"/>
      <c r="H413" s="20"/>
      <c r="I413" s="20"/>
      <c r="J413" s="20"/>
      <c r="K413" s="20"/>
      <c r="L413" s="20"/>
      <c r="M413" s="20"/>
      <c r="N413" s="20"/>
      <c r="O413" s="20"/>
      <c r="P413" s="20"/>
      <c r="Q413" s="20"/>
      <c r="R413" s="20"/>
      <c r="S413" s="14">
        <f t="shared" si="86"/>
        <v>0</v>
      </c>
    </row>
    <row r="414" spans="1:19" ht="12">
      <c r="A414" s="71"/>
      <c r="B414" s="11" t="s">
        <v>13</v>
      </c>
      <c r="C414" s="19"/>
      <c r="D414" s="20"/>
      <c r="E414" s="20"/>
      <c r="F414" s="20"/>
      <c r="G414" s="20"/>
      <c r="H414" s="20"/>
      <c r="I414" s="20"/>
      <c r="J414" s="20"/>
      <c r="K414" s="20"/>
      <c r="L414" s="20"/>
      <c r="M414" s="20"/>
      <c r="N414" s="20"/>
      <c r="O414" s="20"/>
      <c r="P414" s="20"/>
      <c r="Q414" s="20"/>
      <c r="R414" s="20"/>
      <c r="S414" s="14">
        <f t="shared" si="86"/>
        <v>0</v>
      </c>
    </row>
    <row r="415" spans="1:19" ht="12">
      <c r="A415" s="71"/>
      <c r="B415" s="21" t="s">
        <v>14</v>
      </c>
      <c r="C415" s="22">
        <f>SUM(C400,C402,C407,C409,C411,C413)</f>
        <v>0</v>
      </c>
      <c r="D415" s="23">
        <f aca="true" t="shared" si="91" ref="D415:R415">SUM(D400,D402,D407,D409,D411,D413)</f>
        <v>0</v>
      </c>
      <c r="E415" s="23">
        <f t="shared" si="91"/>
        <v>0</v>
      </c>
      <c r="F415" s="23">
        <f t="shared" si="91"/>
        <v>0</v>
      </c>
      <c r="G415" s="23">
        <f t="shared" si="91"/>
        <v>0</v>
      </c>
      <c r="H415" s="23">
        <f t="shared" si="91"/>
        <v>1</v>
      </c>
      <c r="I415" s="23">
        <f t="shared" si="91"/>
        <v>0</v>
      </c>
      <c r="J415" s="23">
        <f t="shared" si="91"/>
        <v>1</v>
      </c>
      <c r="K415" s="23">
        <f t="shared" si="91"/>
        <v>0</v>
      </c>
      <c r="L415" s="23">
        <f t="shared" si="91"/>
        <v>0</v>
      </c>
      <c r="M415" s="23">
        <f t="shared" si="91"/>
        <v>0</v>
      </c>
      <c r="N415" s="23">
        <f t="shared" si="91"/>
        <v>0</v>
      </c>
      <c r="O415" s="23">
        <f t="shared" si="91"/>
        <v>2</v>
      </c>
      <c r="P415" s="23">
        <f t="shared" si="91"/>
        <v>4</v>
      </c>
      <c r="Q415" s="23">
        <f t="shared" si="91"/>
        <v>1</v>
      </c>
      <c r="R415" s="23">
        <f t="shared" si="91"/>
        <v>1</v>
      </c>
      <c r="S415" s="24">
        <f t="shared" si="86"/>
        <v>10</v>
      </c>
    </row>
    <row r="416" spans="1:19" ht="12">
      <c r="A416" s="71"/>
      <c r="B416" s="25" t="s">
        <v>192</v>
      </c>
      <c r="C416" s="26">
        <f>SUM(C399,C401,C403,C408,C410,C412,C414)</f>
        <v>3</v>
      </c>
      <c r="D416" s="27">
        <f aca="true" t="shared" si="92" ref="D416:R416">SUM(D399,D401,D403,D408,D410,D412,D414)</f>
        <v>21</v>
      </c>
      <c r="E416" s="27">
        <f t="shared" si="92"/>
        <v>11</v>
      </c>
      <c r="F416" s="27">
        <f t="shared" si="92"/>
        <v>18</v>
      </c>
      <c r="G416" s="27">
        <f t="shared" si="92"/>
        <v>10</v>
      </c>
      <c r="H416" s="27">
        <f t="shared" si="92"/>
        <v>30</v>
      </c>
      <c r="I416" s="27">
        <f t="shared" si="92"/>
        <v>14</v>
      </c>
      <c r="J416" s="27">
        <f t="shared" si="92"/>
        <v>26</v>
      </c>
      <c r="K416" s="27">
        <f t="shared" si="92"/>
        <v>23</v>
      </c>
      <c r="L416" s="27">
        <f t="shared" si="92"/>
        <v>30</v>
      </c>
      <c r="M416" s="27">
        <f t="shared" si="92"/>
        <v>45</v>
      </c>
      <c r="N416" s="27">
        <f t="shared" si="92"/>
        <v>12</v>
      </c>
      <c r="O416" s="27">
        <f t="shared" si="92"/>
        <v>20</v>
      </c>
      <c r="P416" s="27">
        <f t="shared" si="92"/>
        <v>24</v>
      </c>
      <c r="Q416" s="27">
        <f t="shared" si="92"/>
        <v>16</v>
      </c>
      <c r="R416" s="27">
        <f t="shared" si="92"/>
        <v>8</v>
      </c>
      <c r="S416" s="28">
        <f t="shared" si="86"/>
        <v>311</v>
      </c>
    </row>
    <row r="417" spans="1:19" ht="12">
      <c r="A417" s="71"/>
      <c r="B417" s="11" t="s">
        <v>15</v>
      </c>
      <c r="C417" s="19"/>
      <c r="D417" s="20"/>
      <c r="E417" s="20"/>
      <c r="F417" s="20"/>
      <c r="G417" s="20"/>
      <c r="H417" s="20"/>
      <c r="I417" s="20"/>
      <c r="J417" s="20"/>
      <c r="K417" s="20"/>
      <c r="L417" s="20"/>
      <c r="M417" s="20"/>
      <c r="N417" s="20"/>
      <c r="O417" s="20"/>
      <c r="P417" s="20"/>
      <c r="Q417" s="20"/>
      <c r="R417" s="20"/>
      <c r="S417" s="14">
        <f t="shared" si="86"/>
        <v>0</v>
      </c>
    </row>
    <row r="418" spans="1:19" ht="12">
      <c r="A418" s="71"/>
      <c r="B418" s="11" t="s">
        <v>16</v>
      </c>
      <c r="C418" s="19"/>
      <c r="D418" s="20"/>
      <c r="E418" s="20"/>
      <c r="F418" s="20"/>
      <c r="G418" s="20"/>
      <c r="H418" s="20"/>
      <c r="I418" s="20"/>
      <c r="J418" s="20"/>
      <c r="K418" s="20"/>
      <c r="L418" s="20"/>
      <c r="M418" s="20"/>
      <c r="N418" s="20"/>
      <c r="O418" s="20"/>
      <c r="P418" s="20"/>
      <c r="Q418" s="20"/>
      <c r="R418" s="20"/>
      <c r="S418" s="14">
        <f t="shared" si="86"/>
        <v>0</v>
      </c>
    </row>
    <row r="419" spans="1:19" ht="12">
      <c r="A419" s="71"/>
      <c r="B419" s="15" t="s">
        <v>17</v>
      </c>
      <c r="C419" s="16"/>
      <c r="D419" s="17"/>
      <c r="E419" s="17"/>
      <c r="F419" s="17"/>
      <c r="G419" s="17"/>
      <c r="H419" s="17"/>
      <c r="I419" s="17"/>
      <c r="J419" s="17"/>
      <c r="K419" s="17"/>
      <c r="L419" s="17"/>
      <c r="M419" s="17"/>
      <c r="N419" s="17"/>
      <c r="O419" s="17"/>
      <c r="P419" s="17"/>
      <c r="Q419" s="17"/>
      <c r="R419" s="17"/>
      <c r="S419" s="18">
        <f t="shared" si="86"/>
        <v>0</v>
      </c>
    </row>
    <row r="420" spans="1:19" ht="12">
      <c r="A420" s="71"/>
      <c r="B420" s="15" t="s">
        <v>18</v>
      </c>
      <c r="C420" s="16"/>
      <c r="D420" s="17"/>
      <c r="E420" s="17"/>
      <c r="F420" s="17"/>
      <c r="G420" s="17"/>
      <c r="H420" s="17"/>
      <c r="I420" s="17"/>
      <c r="J420" s="17"/>
      <c r="K420" s="17"/>
      <c r="L420" s="17"/>
      <c r="M420" s="17"/>
      <c r="N420" s="17"/>
      <c r="O420" s="17"/>
      <c r="P420" s="17"/>
      <c r="Q420" s="17"/>
      <c r="R420" s="17"/>
      <c r="S420" s="18">
        <f t="shared" si="86"/>
        <v>0</v>
      </c>
    </row>
    <row r="421" spans="1:19" ht="12">
      <c r="A421" s="71"/>
      <c r="B421" s="11" t="s">
        <v>77</v>
      </c>
      <c r="C421" s="19"/>
      <c r="D421" s="20"/>
      <c r="E421" s="20"/>
      <c r="F421" s="20"/>
      <c r="G421" s="20"/>
      <c r="H421" s="20"/>
      <c r="I421" s="20"/>
      <c r="J421" s="20"/>
      <c r="K421" s="20"/>
      <c r="L421" s="20"/>
      <c r="M421" s="20"/>
      <c r="N421" s="20"/>
      <c r="O421" s="20"/>
      <c r="P421" s="20"/>
      <c r="Q421" s="20"/>
      <c r="R421" s="20"/>
      <c r="S421" s="14">
        <f t="shared" si="86"/>
        <v>0</v>
      </c>
    </row>
    <row r="422" spans="1:19" ht="12">
      <c r="A422" s="71"/>
      <c r="B422" s="11" t="s">
        <v>78</v>
      </c>
      <c r="C422" s="19"/>
      <c r="D422" s="20"/>
      <c r="E422" s="20"/>
      <c r="F422" s="20"/>
      <c r="G422" s="20"/>
      <c r="H422" s="20"/>
      <c r="I422" s="20"/>
      <c r="J422" s="20"/>
      <c r="K422" s="20"/>
      <c r="L422" s="20"/>
      <c r="M422" s="20"/>
      <c r="N422" s="20"/>
      <c r="O422" s="20"/>
      <c r="P422" s="20"/>
      <c r="Q422" s="20"/>
      <c r="R422" s="20"/>
      <c r="S422" s="14">
        <f t="shared" si="86"/>
        <v>0</v>
      </c>
    </row>
    <row r="423" spans="1:19" ht="12">
      <c r="A423" s="71"/>
      <c r="B423" s="21" t="s">
        <v>79</v>
      </c>
      <c r="C423" s="22">
        <f>SUM(C417,C419,C421)</f>
        <v>0</v>
      </c>
      <c r="D423" s="23">
        <f aca="true" t="shared" si="93" ref="D423:R423">SUM(D417,D419,D421)</f>
        <v>0</v>
      </c>
      <c r="E423" s="23">
        <f t="shared" si="93"/>
        <v>0</v>
      </c>
      <c r="F423" s="23">
        <f t="shared" si="93"/>
        <v>0</v>
      </c>
      <c r="G423" s="23">
        <f t="shared" si="93"/>
        <v>0</v>
      </c>
      <c r="H423" s="23">
        <f t="shared" si="93"/>
        <v>0</v>
      </c>
      <c r="I423" s="23">
        <f t="shared" si="93"/>
        <v>0</v>
      </c>
      <c r="J423" s="23">
        <f t="shared" si="93"/>
        <v>0</v>
      </c>
      <c r="K423" s="23">
        <f t="shared" si="93"/>
        <v>0</v>
      </c>
      <c r="L423" s="23">
        <f t="shared" si="93"/>
        <v>0</v>
      </c>
      <c r="M423" s="23">
        <f t="shared" si="93"/>
        <v>0</v>
      </c>
      <c r="N423" s="23">
        <f t="shared" si="93"/>
        <v>0</v>
      </c>
      <c r="O423" s="23">
        <f t="shared" si="93"/>
        <v>0</v>
      </c>
      <c r="P423" s="23">
        <f t="shared" si="93"/>
        <v>0</v>
      </c>
      <c r="Q423" s="23">
        <f t="shared" si="93"/>
        <v>0</v>
      </c>
      <c r="R423" s="23">
        <f t="shared" si="93"/>
        <v>0</v>
      </c>
      <c r="S423" s="24">
        <f t="shared" si="86"/>
        <v>0</v>
      </c>
    </row>
    <row r="424" spans="1:19" ht="12">
      <c r="A424" s="71"/>
      <c r="B424" s="25" t="s">
        <v>193</v>
      </c>
      <c r="C424" s="26">
        <f>SUM(C418,C420,C422)</f>
        <v>0</v>
      </c>
      <c r="D424" s="27">
        <f aca="true" t="shared" si="94" ref="D424:R424">SUM(D418,D420,D422)</f>
        <v>0</v>
      </c>
      <c r="E424" s="27">
        <f t="shared" si="94"/>
        <v>0</v>
      </c>
      <c r="F424" s="27">
        <f t="shared" si="94"/>
        <v>0</v>
      </c>
      <c r="G424" s="27">
        <f t="shared" si="94"/>
        <v>0</v>
      </c>
      <c r="H424" s="27">
        <f t="shared" si="94"/>
        <v>0</v>
      </c>
      <c r="I424" s="27">
        <f t="shared" si="94"/>
        <v>0</v>
      </c>
      <c r="J424" s="27">
        <f t="shared" si="94"/>
        <v>0</v>
      </c>
      <c r="K424" s="27">
        <f t="shared" si="94"/>
        <v>0</v>
      </c>
      <c r="L424" s="27">
        <f t="shared" si="94"/>
        <v>0</v>
      </c>
      <c r="M424" s="27">
        <f t="shared" si="94"/>
        <v>0</v>
      </c>
      <c r="N424" s="27">
        <f t="shared" si="94"/>
        <v>0</v>
      </c>
      <c r="O424" s="27">
        <f t="shared" si="94"/>
        <v>0</v>
      </c>
      <c r="P424" s="27">
        <f t="shared" si="94"/>
        <v>0</v>
      </c>
      <c r="Q424" s="27">
        <f t="shared" si="94"/>
        <v>0</v>
      </c>
      <c r="R424" s="27">
        <f t="shared" si="94"/>
        <v>0</v>
      </c>
      <c r="S424" s="28">
        <f t="shared" si="86"/>
        <v>0</v>
      </c>
    </row>
    <row r="425" spans="1:19" ht="12">
      <c r="A425" s="71"/>
      <c r="B425" s="21" t="s">
        <v>19</v>
      </c>
      <c r="C425" s="22">
        <f>SUM(C415,C423)</f>
        <v>0</v>
      </c>
      <c r="D425" s="23">
        <f aca="true" t="shared" si="95" ref="D425:R425">SUM(D415,D423)</f>
        <v>0</v>
      </c>
      <c r="E425" s="23">
        <f t="shared" si="95"/>
        <v>0</v>
      </c>
      <c r="F425" s="23">
        <f t="shared" si="95"/>
        <v>0</v>
      </c>
      <c r="G425" s="23">
        <f t="shared" si="95"/>
        <v>0</v>
      </c>
      <c r="H425" s="23">
        <f t="shared" si="95"/>
        <v>1</v>
      </c>
      <c r="I425" s="23">
        <f t="shared" si="95"/>
        <v>0</v>
      </c>
      <c r="J425" s="23">
        <f t="shared" si="95"/>
        <v>1</v>
      </c>
      <c r="K425" s="23">
        <f t="shared" si="95"/>
        <v>0</v>
      </c>
      <c r="L425" s="23">
        <f t="shared" si="95"/>
        <v>0</v>
      </c>
      <c r="M425" s="23">
        <f t="shared" si="95"/>
        <v>0</v>
      </c>
      <c r="N425" s="23">
        <f t="shared" si="95"/>
        <v>0</v>
      </c>
      <c r="O425" s="23">
        <f t="shared" si="95"/>
        <v>2</v>
      </c>
      <c r="P425" s="23">
        <f t="shared" si="95"/>
        <v>4</v>
      </c>
      <c r="Q425" s="23">
        <f t="shared" si="95"/>
        <v>1</v>
      </c>
      <c r="R425" s="23">
        <f t="shared" si="95"/>
        <v>1</v>
      </c>
      <c r="S425" s="24">
        <f t="shared" si="86"/>
        <v>10</v>
      </c>
    </row>
    <row r="426" spans="1:19" ht="12">
      <c r="A426" s="72"/>
      <c r="B426" s="25" t="s">
        <v>20</v>
      </c>
      <c r="C426" s="26">
        <f>SUM(C416,C424)</f>
        <v>3</v>
      </c>
      <c r="D426" s="27">
        <f aca="true" t="shared" si="96" ref="D426:R426">SUM(D416,D424)</f>
        <v>21</v>
      </c>
      <c r="E426" s="27">
        <f t="shared" si="96"/>
        <v>11</v>
      </c>
      <c r="F426" s="27">
        <f t="shared" si="96"/>
        <v>18</v>
      </c>
      <c r="G426" s="27">
        <f t="shared" si="96"/>
        <v>10</v>
      </c>
      <c r="H426" s="27">
        <f t="shared" si="96"/>
        <v>30</v>
      </c>
      <c r="I426" s="27">
        <f t="shared" si="96"/>
        <v>14</v>
      </c>
      <c r="J426" s="27">
        <f t="shared" si="96"/>
        <v>26</v>
      </c>
      <c r="K426" s="27">
        <f t="shared" si="96"/>
        <v>23</v>
      </c>
      <c r="L426" s="27">
        <f t="shared" si="96"/>
        <v>30</v>
      </c>
      <c r="M426" s="27">
        <f t="shared" si="96"/>
        <v>45</v>
      </c>
      <c r="N426" s="27">
        <f t="shared" si="96"/>
        <v>12</v>
      </c>
      <c r="O426" s="27">
        <f t="shared" si="96"/>
        <v>20</v>
      </c>
      <c r="P426" s="27">
        <f t="shared" si="96"/>
        <v>24</v>
      </c>
      <c r="Q426" s="27">
        <f t="shared" si="96"/>
        <v>16</v>
      </c>
      <c r="R426" s="27">
        <f t="shared" si="96"/>
        <v>8</v>
      </c>
      <c r="S426" s="28">
        <f t="shared" si="86"/>
        <v>311</v>
      </c>
    </row>
    <row r="427" spans="1:19" ht="12">
      <c r="A427" s="70" t="s">
        <v>118</v>
      </c>
      <c r="B427" s="11" t="s">
        <v>5</v>
      </c>
      <c r="C427" s="12">
        <v>8</v>
      </c>
      <c r="D427" s="13">
        <v>2</v>
      </c>
      <c r="E427" s="13">
        <v>6</v>
      </c>
      <c r="F427" s="13">
        <v>8</v>
      </c>
      <c r="G427" s="13">
        <v>22</v>
      </c>
      <c r="H427" s="13">
        <v>12</v>
      </c>
      <c r="I427" s="13">
        <v>38</v>
      </c>
      <c r="J427" s="13">
        <v>38</v>
      </c>
      <c r="K427" s="13">
        <v>50</v>
      </c>
      <c r="L427" s="13">
        <v>50</v>
      </c>
      <c r="M427" s="13">
        <v>34</v>
      </c>
      <c r="N427" s="13">
        <v>23</v>
      </c>
      <c r="O427" s="13">
        <v>23</v>
      </c>
      <c r="P427" s="13">
        <v>11</v>
      </c>
      <c r="Q427" s="13">
        <v>4</v>
      </c>
      <c r="R427" s="13">
        <v>3</v>
      </c>
      <c r="S427" s="14">
        <f t="shared" si="86"/>
        <v>332</v>
      </c>
    </row>
    <row r="428" spans="1:19" ht="12">
      <c r="A428" s="71"/>
      <c r="B428" s="15" t="s">
        <v>6</v>
      </c>
      <c r="C428" s="16"/>
      <c r="D428" s="17">
        <v>1</v>
      </c>
      <c r="E428" s="17"/>
      <c r="F428" s="17">
        <v>1</v>
      </c>
      <c r="G428" s="17"/>
      <c r="H428" s="17">
        <v>1</v>
      </c>
      <c r="I428" s="17">
        <v>3</v>
      </c>
      <c r="J428" s="17">
        <v>1</v>
      </c>
      <c r="K428" s="17">
        <v>12</v>
      </c>
      <c r="L428" s="17">
        <v>12</v>
      </c>
      <c r="M428" s="17">
        <v>19</v>
      </c>
      <c r="N428" s="17">
        <v>14</v>
      </c>
      <c r="O428" s="17">
        <v>13</v>
      </c>
      <c r="P428" s="17">
        <v>9</v>
      </c>
      <c r="Q428" s="17">
        <v>2</v>
      </c>
      <c r="R428" s="17">
        <v>1</v>
      </c>
      <c r="S428" s="18">
        <f t="shared" si="86"/>
        <v>89</v>
      </c>
    </row>
    <row r="429" spans="1:19" ht="12">
      <c r="A429" s="71"/>
      <c r="B429" s="15" t="s">
        <v>7</v>
      </c>
      <c r="C429" s="16"/>
      <c r="D429" s="17">
        <v>1</v>
      </c>
      <c r="E429" s="17"/>
      <c r="F429" s="17">
        <v>1</v>
      </c>
      <c r="G429" s="17"/>
      <c r="H429" s="17">
        <v>1</v>
      </c>
      <c r="I429" s="17">
        <v>3</v>
      </c>
      <c r="J429" s="17">
        <v>1</v>
      </c>
      <c r="K429" s="17">
        <v>12</v>
      </c>
      <c r="L429" s="17">
        <v>12</v>
      </c>
      <c r="M429" s="17">
        <v>19</v>
      </c>
      <c r="N429" s="17">
        <v>14</v>
      </c>
      <c r="O429" s="17">
        <v>13</v>
      </c>
      <c r="P429" s="17">
        <v>9</v>
      </c>
      <c r="Q429" s="17">
        <v>2</v>
      </c>
      <c r="R429" s="17">
        <v>1</v>
      </c>
      <c r="S429" s="18">
        <f t="shared" si="86"/>
        <v>89</v>
      </c>
    </row>
    <row r="430" spans="1:19" ht="12">
      <c r="A430" s="71"/>
      <c r="B430" s="11" t="s">
        <v>72</v>
      </c>
      <c r="C430" s="19"/>
      <c r="D430" s="20">
        <v>3</v>
      </c>
      <c r="E430" s="20"/>
      <c r="F430" s="20">
        <v>3</v>
      </c>
      <c r="G430" s="20">
        <v>1</v>
      </c>
      <c r="H430" s="20">
        <v>1</v>
      </c>
      <c r="I430" s="20">
        <v>1</v>
      </c>
      <c r="J430" s="20"/>
      <c r="K430" s="20">
        <v>4</v>
      </c>
      <c r="L430" s="20">
        <v>3</v>
      </c>
      <c r="M430" s="20">
        <v>1</v>
      </c>
      <c r="N430" s="20">
        <v>2</v>
      </c>
      <c r="O430" s="20">
        <v>3</v>
      </c>
      <c r="P430" s="20">
        <v>1</v>
      </c>
      <c r="Q430" s="20"/>
      <c r="R430" s="20">
        <v>1</v>
      </c>
      <c r="S430" s="14">
        <f t="shared" si="86"/>
        <v>24</v>
      </c>
    </row>
    <row r="431" spans="1:19" ht="12">
      <c r="A431" s="71"/>
      <c r="B431" s="11" t="s">
        <v>73</v>
      </c>
      <c r="C431" s="19"/>
      <c r="D431" s="20">
        <v>3</v>
      </c>
      <c r="E431" s="20"/>
      <c r="F431" s="20">
        <v>3</v>
      </c>
      <c r="G431" s="20">
        <v>1</v>
      </c>
      <c r="H431" s="20">
        <v>1</v>
      </c>
      <c r="I431" s="20">
        <v>1</v>
      </c>
      <c r="J431" s="20"/>
      <c r="K431" s="20">
        <v>4</v>
      </c>
      <c r="L431" s="20">
        <v>3</v>
      </c>
      <c r="M431" s="20">
        <v>1</v>
      </c>
      <c r="N431" s="20">
        <v>2</v>
      </c>
      <c r="O431" s="20">
        <v>3</v>
      </c>
      <c r="P431" s="20">
        <v>1</v>
      </c>
      <c r="Q431" s="20"/>
      <c r="R431" s="20">
        <v>1</v>
      </c>
      <c r="S431" s="14">
        <f t="shared" si="86"/>
        <v>24</v>
      </c>
    </row>
    <row r="432" spans="1:19" ht="12">
      <c r="A432" s="71"/>
      <c r="B432" s="15" t="s">
        <v>87</v>
      </c>
      <c r="C432" s="16">
        <v>56</v>
      </c>
      <c r="D432" s="17">
        <v>171</v>
      </c>
      <c r="E432" s="17">
        <v>124</v>
      </c>
      <c r="F432" s="17">
        <v>125</v>
      </c>
      <c r="G432" s="17">
        <v>142</v>
      </c>
      <c r="H432" s="17">
        <v>191</v>
      </c>
      <c r="I432" s="17">
        <v>208</v>
      </c>
      <c r="J432" s="17">
        <v>185</v>
      </c>
      <c r="K432" s="17">
        <v>142</v>
      </c>
      <c r="L432" s="17">
        <v>156</v>
      </c>
      <c r="M432" s="17">
        <v>219</v>
      </c>
      <c r="N432" s="17">
        <v>130</v>
      </c>
      <c r="O432" s="17">
        <v>117</v>
      </c>
      <c r="P432" s="17">
        <v>91</v>
      </c>
      <c r="Q432" s="17">
        <v>60</v>
      </c>
      <c r="R432" s="17">
        <v>27</v>
      </c>
      <c r="S432" s="18">
        <f t="shared" si="86"/>
        <v>2144</v>
      </c>
    </row>
    <row r="433" spans="1:19" ht="12">
      <c r="A433" s="71"/>
      <c r="B433" s="15" t="s">
        <v>88</v>
      </c>
      <c r="C433" s="16">
        <v>8</v>
      </c>
      <c r="D433" s="17">
        <v>15</v>
      </c>
      <c r="E433" s="17">
        <v>30</v>
      </c>
      <c r="F433" s="17">
        <v>29</v>
      </c>
      <c r="G433" s="17">
        <v>83</v>
      </c>
      <c r="H433" s="17">
        <v>73</v>
      </c>
      <c r="I433" s="17">
        <v>79</v>
      </c>
      <c r="J433" s="17">
        <v>64</v>
      </c>
      <c r="K433" s="17">
        <v>88</v>
      </c>
      <c r="L433" s="17">
        <v>90</v>
      </c>
      <c r="M433" s="17">
        <v>77</v>
      </c>
      <c r="N433" s="17">
        <v>30</v>
      </c>
      <c r="O433" s="17">
        <v>31</v>
      </c>
      <c r="P433" s="17">
        <v>32</v>
      </c>
      <c r="Q433" s="17">
        <v>12</v>
      </c>
      <c r="R433" s="17">
        <v>10</v>
      </c>
      <c r="S433" s="18">
        <f t="shared" si="86"/>
        <v>751</v>
      </c>
    </row>
    <row r="434" spans="1:19" ht="12">
      <c r="A434" s="71"/>
      <c r="B434" s="15" t="s">
        <v>89</v>
      </c>
      <c r="C434" s="16">
        <v>17</v>
      </c>
      <c r="D434" s="17">
        <v>34</v>
      </c>
      <c r="E434" s="17">
        <v>68</v>
      </c>
      <c r="F434" s="17">
        <v>75</v>
      </c>
      <c r="G434" s="17">
        <v>190</v>
      </c>
      <c r="H434" s="17">
        <v>166</v>
      </c>
      <c r="I434" s="17">
        <v>184</v>
      </c>
      <c r="J434" s="17">
        <v>142</v>
      </c>
      <c r="K434" s="17">
        <v>197</v>
      </c>
      <c r="L434" s="17">
        <v>204</v>
      </c>
      <c r="M434" s="17">
        <v>172</v>
      </c>
      <c r="N434" s="17">
        <v>69</v>
      </c>
      <c r="O434" s="17">
        <v>67</v>
      </c>
      <c r="P434" s="17">
        <v>66</v>
      </c>
      <c r="Q434" s="17">
        <v>26</v>
      </c>
      <c r="R434" s="17">
        <v>22</v>
      </c>
      <c r="S434" s="18">
        <f t="shared" si="86"/>
        <v>1699</v>
      </c>
    </row>
    <row r="435" spans="1:19" ht="12">
      <c r="A435" s="71"/>
      <c r="B435" s="15" t="s">
        <v>8</v>
      </c>
      <c r="C435" s="16">
        <v>64</v>
      </c>
      <c r="D435" s="17">
        <v>186</v>
      </c>
      <c r="E435" s="17">
        <v>154</v>
      </c>
      <c r="F435" s="17">
        <v>154</v>
      </c>
      <c r="G435" s="17">
        <v>225</v>
      </c>
      <c r="H435" s="17">
        <v>264</v>
      </c>
      <c r="I435" s="17">
        <v>287</v>
      </c>
      <c r="J435" s="17">
        <v>249</v>
      </c>
      <c r="K435" s="17">
        <v>230</v>
      </c>
      <c r="L435" s="17">
        <v>246</v>
      </c>
      <c r="M435" s="17">
        <v>296</v>
      </c>
      <c r="N435" s="17">
        <v>160</v>
      </c>
      <c r="O435" s="17">
        <v>148</v>
      </c>
      <c r="P435" s="17">
        <v>123</v>
      </c>
      <c r="Q435" s="17">
        <v>72</v>
      </c>
      <c r="R435" s="17">
        <v>37</v>
      </c>
      <c r="S435" s="18">
        <f t="shared" si="86"/>
        <v>2895</v>
      </c>
    </row>
    <row r="436" spans="1:19" ht="12">
      <c r="A436" s="71"/>
      <c r="B436" s="15" t="s">
        <v>9</v>
      </c>
      <c r="C436" s="16">
        <v>73</v>
      </c>
      <c r="D436" s="17">
        <v>205</v>
      </c>
      <c r="E436" s="17">
        <v>192</v>
      </c>
      <c r="F436" s="17">
        <v>200</v>
      </c>
      <c r="G436" s="17">
        <v>332</v>
      </c>
      <c r="H436" s="17">
        <v>357</v>
      </c>
      <c r="I436" s="17">
        <v>392</v>
      </c>
      <c r="J436" s="17">
        <v>327</v>
      </c>
      <c r="K436" s="17">
        <v>339</v>
      </c>
      <c r="L436" s="17">
        <v>360</v>
      </c>
      <c r="M436" s="17">
        <v>391</v>
      </c>
      <c r="N436" s="17">
        <v>199</v>
      </c>
      <c r="O436" s="17">
        <v>184</v>
      </c>
      <c r="P436" s="17">
        <v>157</v>
      </c>
      <c r="Q436" s="17">
        <v>86</v>
      </c>
      <c r="R436" s="17">
        <v>49</v>
      </c>
      <c r="S436" s="18">
        <f t="shared" si="86"/>
        <v>3843</v>
      </c>
    </row>
    <row r="437" spans="1:19" ht="12">
      <c r="A437" s="71"/>
      <c r="B437" s="11" t="s">
        <v>10</v>
      </c>
      <c r="C437" s="19"/>
      <c r="D437" s="20"/>
      <c r="E437" s="20"/>
      <c r="F437" s="20"/>
      <c r="G437" s="20"/>
      <c r="H437" s="20"/>
      <c r="I437" s="20"/>
      <c r="J437" s="20"/>
      <c r="K437" s="20"/>
      <c r="L437" s="20"/>
      <c r="M437" s="20"/>
      <c r="N437" s="20"/>
      <c r="O437" s="20"/>
      <c r="P437" s="20"/>
      <c r="Q437" s="20"/>
      <c r="R437" s="20"/>
      <c r="S437" s="14">
        <f t="shared" si="86"/>
        <v>0</v>
      </c>
    </row>
    <row r="438" spans="1:19" ht="12">
      <c r="A438" s="71"/>
      <c r="B438" s="11" t="s">
        <v>11</v>
      </c>
      <c r="C438" s="19"/>
      <c r="D438" s="20"/>
      <c r="E438" s="20"/>
      <c r="F438" s="20"/>
      <c r="G438" s="20"/>
      <c r="H438" s="20"/>
      <c r="I438" s="20"/>
      <c r="J438" s="20"/>
      <c r="K438" s="20"/>
      <c r="L438" s="20"/>
      <c r="M438" s="20"/>
      <c r="N438" s="20"/>
      <c r="O438" s="20"/>
      <c r="P438" s="20"/>
      <c r="Q438" s="20"/>
      <c r="R438" s="20"/>
      <c r="S438" s="14">
        <f t="shared" si="86"/>
        <v>0</v>
      </c>
    </row>
    <row r="439" spans="1:19" ht="12">
      <c r="A439" s="71"/>
      <c r="B439" s="15" t="s">
        <v>74</v>
      </c>
      <c r="C439" s="16">
        <v>1</v>
      </c>
      <c r="D439" s="17">
        <v>2</v>
      </c>
      <c r="E439" s="17">
        <v>2</v>
      </c>
      <c r="F439" s="17">
        <v>2</v>
      </c>
      <c r="G439" s="17">
        <v>2</v>
      </c>
      <c r="H439" s="17">
        <v>2</v>
      </c>
      <c r="I439" s="17">
        <v>2</v>
      </c>
      <c r="J439" s="17">
        <v>2</v>
      </c>
      <c r="K439" s="17">
        <v>2</v>
      </c>
      <c r="L439" s="17">
        <v>2</v>
      </c>
      <c r="M439" s="17">
        <v>2</v>
      </c>
      <c r="N439" s="17">
        <v>2</v>
      </c>
      <c r="O439" s="17">
        <v>2</v>
      </c>
      <c r="P439" s="17">
        <v>2</v>
      </c>
      <c r="Q439" s="17">
        <v>2</v>
      </c>
      <c r="R439" s="17">
        <v>1</v>
      </c>
      <c r="S439" s="18">
        <f t="shared" si="86"/>
        <v>30</v>
      </c>
    </row>
    <row r="440" spans="1:19" ht="12">
      <c r="A440" s="71"/>
      <c r="B440" s="15" t="s">
        <v>75</v>
      </c>
      <c r="C440" s="16">
        <v>40</v>
      </c>
      <c r="D440" s="17">
        <v>72</v>
      </c>
      <c r="E440" s="17">
        <v>70</v>
      </c>
      <c r="F440" s="17">
        <v>72</v>
      </c>
      <c r="G440" s="17">
        <v>59</v>
      </c>
      <c r="H440" s="17">
        <v>24</v>
      </c>
      <c r="I440" s="17">
        <v>9</v>
      </c>
      <c r="J440" s="17">
        <v>18</v>
      </c>
      <c r="K440" s="17">
        <v>13</v>
      </c>
      <c r="L440" s="17">
        <v>13</v>
      </c>
      <c r="M440" s="17">
        <v>21</v>
      </c>
      <c r="N440" s="17">
        <v>6</v>
      </c>
      <c r="O440" s="17">
        <v>3</v>
      </c>
      <c r="P440" s="17">
        <v>2</v>
      </c>
      <c r="Q440" s="17"/>
      <c r="R440" s="17"/>
      <c r="S440" s="18">
        <f t="shared" si="86"/>
        <v>422</v>
      </c>
    </row>
    <row r="441" spans="1:19" ht="12">
      <c r="A441" s="71"/>
      <c r="B441" s="11" t="s">
        <v>12</v>
      </c>
      <c r="C441" s="19">
        <v>3</v>
      </c>
      <c r="D441" s="20">
        <v>4</v>
      </c>
      <c r="E441" s="20">
        <v>4</v>
      </c>
      <c r="F441" s="20">
        <v>4</v>
      </c>
      <c r="G441" s="20">
        <v>4</v>
      </c>
      <c r="H441" s="20">
        <v>4</v>
      </c>
      <c r="I441" s="20">
        <v>5</v>
      </c>
      <c r="J441" s="20">
        <v>3</v>
      </c>
      <c r="K441" s="20">
        <v>4</v>
      </c>
      <c r="L441" s="20">
        <v>4</v>
      </c>
      <c r="M441" s="20">
        <v>4</v>
      </c>
      <c r="N441" s="20">
        <v>4</v>
      </c>
      <c r="O441" s="20">
        <v>4</v>
      </c>
      <c r="P441" s="20">
        <v>2</v>
      </c>
      <c r="Q441" s="20">
        <v>2</v>
      </c>
      <c r="R441" s="20">
        <v>2</v>
      </c>
      <c r="S441" s="14">
        <f t="shared" si="86"/>
        <v>57</v>
      </c>
    </row>
    <row r="442" spans="1:19" ht="12">
      <c r="A442" s="71"/>
      <c r="B442" s="11" t="s">
        <v>13</v>
      </c>
      <c r="C442" s="19">
        <v>4</v>
      </c>
      <c r="D442" s="20">
        <v>8</v>
      </c>
      <c r="E442" s="20">
        <v>6</v>
      </c>
      <c r="F442" s="20">
        <v>8</v>
      </c>
      <c r="G442" s="20">
        <v>21</v>
      </c>
      <c r="H442" s="20">
        <v>16</v>
      </c>
      <c r="I442" s="20">
        <v>27</v>
      </c>
      <c r="J442" s="20">
        <v>18</v>
      </c>
      <c r="K442" s="20">
        <v>21</v>
      </c>
      <c r="L442" s="20">
        <v>40</v>
      </c>
      <c r="M442" s="20">
        <v>29</v>
      </c>
      <c r="N442" s="20">
        <v>12</v>
      </c>
      <c r="O442" s="20">
        <v>11</v>
      </c>
      <c r="P442" s="20">
        <v>3</v>
      </c>
      <c r="Q442" s="20">
        <v>1</v>
      </c>
      <c r="R442" s="20"/>
      <c r="S442" s="14">
        <f t="shared" si="86"/>
        <v>225</v>
      </c>
    </row>
    <row r="443" spans="1:19" ht="12">
      <c r="A443" s="71"/>
      <c r="B443" s="21" t="s">
        <v>14</v>
      </c>
      <c r="C443" s="22">
        <f>SUM(C428,C430,C435,C437,C439,C441)</f>
        <v>68</v>
      </c>
      <c r="D443" s="23">
        <f aca="true" t="shared" si="97" ref="D443:R443">SUM(D428,D430,D435,D437,D439,D441)</f>
        <v>196</v>
      </c>
      <c r="E443" s="23">
        <f t="shared" si="97"/>
        <v>160</v>
      </c>
      <c r="F443" s="23">
        <f t="shared" si="97"/>
        <v>164</v>
      </c>
      <c r="G443" s="23">
        <f t="shared" si="97"/>
        <v>232</v>
      </c>
      <c r="H443" s="23">
        <f t="shared" si="97"/>
        <v>272</v>
      </c>
      <c r="I443" s="23">
        <f t="shared" si="97"/>
        <v>298</v>
      </c>
      <c r="J443" s="23">
        <f t="shared" si="97"/>
        <v>255</v>
      </c>
      <c r="K443" s="23">
        <f t="shared" si="97"/>
        <v>252</v>
      </c>
      <c r="L443" s="23">
        <f t="shared" si="97"/>
        <v>267</v>
      </c>
      <c r="M443" s="23">
        <f t="shared" si="97"/>
        <v>322</v>
      </c>
      <c r="N443" s="23">
        <f t="shared" si="97"/>
        <v>182</v>
      </c>
      <c r="O443" s="23">
        <f t="shared" si="97"/>
        <v>170</v>
      </c>
      <c r="P443" s="23">
        <f t="shared" si="97"/>
        <v>137</v>
      </c>
      <c r="Q443" s="23">
        <f t="shared" si="97"/>
        <v>78</v>
      </c>
      <c r="R443" s="23">
        <f t="shared" si="97"/>
        <v>42</v>
      </c>
      <c r="S443" s="24">
        <f t="shared" si="86"/>
        <v>3095</v>
      </c>
    </row>
    <row r="444" spans="1:19" ht="12">
      <c r="A444" s="71"/>
      <c r="B444" s="25" t="s">
        <v>192</v>
      </c>
      <c r="C444" s="26">
        <f>SUM(C427,C429,C431,C436,C438,C440,C442)</f>
        <v>125</v>
      </c>
      <c r="D444" s="27">
        <f aca="true" t="shared" si="98" ref="D444:R444">SUM(D427,D429,D431,D436,D438,D440,D442)</f>
        <v>291</v>
      </c>
      <c r="E444" s="27">
        <f t="shared" si="98"/>
        <v>274</v>
      </c>
      <c r="F444" s="27">
        <f t="shared" si="98"/>
        <v>292</v>
      </c>
      <c r="G444" s="27">
        <f t="shared" si="98"/>
        <v>435</v>
      </c>
      <c r="H444" s="27">
        <f t="shared" si="98"/>
        <v>411</v>
      </c>
      <c r="I444" s="27">
        <f t="shared" si="98"/>
        <v>470</v>
      </c>
      <c r="J444" s="27">
        <f t="shared" si="98"/>
        <v>402</v>
      </c>
      <c r="K444" s="27">
        <f t="shared" si="98"/>
        <v>439</v>
      </c>
      <c r="L444" s="27">
        <f t="shared" si="98"/>
        <v>478</v>
      </c>
      <c r="M444" s="27">
        <f t="shared" si="98"/>
        <v>495</v>
      </c>
      <c r="N444" s="27">
        <f t="shared" si="98"/>
        <v>256</v>
      </c>
      <c r="O444" s="27">
        <f t="shared" si="98"/>
        <v>237</v>
      </c>
      <c r="P444" s="27">
        <f t="shared" si="98"/>
        <v>183</v>
      </c>
      <c r="Q444" s="27">
        <f t="shared" si="98"/>
        <v>93</v>
      </c>
      <c r="R444" s="27">
        <f t="shared" si="98"/>
        <v>54</v>
      </c>
      <c r="S444" s="28">
        <f t="shared" si="86"/>
        <v>4935</v>
      </c>
    </row>
    <row r="445" spans="1:19" ht="12">
      <c r="A445" s="71"/>
      <c r="B445" s="11" t="s">
        <v>15</v>
      </c>
      <c r="C445" s="19">
        <v>3</v>
      </c>
      <c r="D445" s="20">
        <v>4</v>
      </c>
      <c r="E445" s="20">
        <v>16</v>
      </c>
      <c r="F445" s="20">
        <v>16</v>
      </c>
      <c r="G445" s="20">
        <v>22</v>
      </c>
      <c r="H445" s="20">
        <v>28</v>
      </c>
      <c r="I445" s="20">
        <v>21</v>
      </c>
      <c r="J445" s="20">
        <v>18</v>
      </c>
      <c r="K445" s="20">
        <v>4</v>
      </c>
      <c r="L445" s="20">
        <v>11</v>
      </c>
      <c r="M445" s="20">
        <v>14</v>
      </c>
      <c r="N445" s="20">
        <v>5</v>
      </c>
      <c r="O445" s="20">
        <v>7</v>
      </c>
      <c r="P445" s="20">
        <v>4</v>
      </c>
      <c r="Q445" s="20">
        <v>1</v>
      </c>
      <c r="R445" s="20"/>
      <c r="S445" s="14">
        <f t="shared" si="86"/>
        <v>174</v>
      </c>
    </row>
    <row r="446" spans="1:19" ht="12">
      <c r="A446" s="71"/>
      <c r="B446" s="11" t="s">
        <v>16</v>
      </c>
      <c r="C446" s="19">
        <v>4</v>
      </c>
      <c r="D446" s="20">
        <v>5</v>
      </c>
      <c r="E446" s="20">
        <v>20</v>
      </c>
      <c r="F446" s="20">
        <v>25</v>
      </c>
      <c r="G446" s="20">
        <v>31</v>
      </c>
      <c r="H446" s="20">
        <v>35</v>
      </c>
      <c r="I446" s="20">
        <v>23</v>
      </c>
      <c r="J446" s="20">
        <v>24</v>
      </c>
      <c r="K446" s="20">
        <v>6</v>
      </c>
      <c r="L446" s="20">
        <v>15</v>
      </c>
      <c r="M446" s="20">
        <v>20</v>
      </c>
      <c r="N446" s="20">
        <v>8</v>
      </c>
      <c r="O446" s="20">
        <v>8</v>
      </c>
      <c r="P446" s="20">
        <v>5</v>
      </c>
      <c r="Q446" s="20">
        <v>1</v>
      </c>
      <c r="R446" s="20"/>
      <c r="S446" s="14">
        <f t="shared" si="86"/>
        <v>230</v>
      </c>
    </row>
    <row r="447" spans="1:19" ht="12">
      <c r="A447" s="71"/>
      <c r="B447" s="15" t="s">
        <v>17</v>
      </c>
      <c r="C447" s="16">
        <v>2</v>
      </c>
      <c r="D447" s="17">
        <v>10</v>
      </c>
      <c r="E447" s="17">
        <v>14</v>
      </c>
      <c r="F447" s="17">
        <v>22</v>
      </c>
      <c r="G447" s="17">
        <v>13</v>
      </c>
      <c r="H447" s="17">
        <v>20</v>
      </c>
      <c r="I447" s="17">
        <v>12</v>
      </c>
      <c r="J447" s="17">
        <v>15</v>
      </c>
      <c r="K447" s="17">
        <v>10</v>
      </c>
      <c r="L447" s="17">
        <v>12</v>
      </c>
      <c r="M447" s="17">
        <v>8</v>
      </c>
      <c r="N447" s="17">
        <v>3</v>
      </c>
      <c r="O447" s="17">
        <v>6</v>
      </c>
      <c r="P447" s="17">
        <v>5</v>
      </c>
      <c r="Q447" s="17"/>
      <c r="R447" s="17">
        <v>2</v>
      </c>
      <c r="S447" s="18">
        <f t="shared" si="86"/>
        <v>154</v>
      </c>
    </row>
    <row r="448" spans="1:19" ht="12">
      <c r="A448" s="71"/>
      <c r="B448" s="15" t="s">
        <v>18</v>
      </c>
      <c r="C448" s="16">
        <v>2</v>
      </c>
      <c r="D448" s="17">
        <v>17</v>
      </c>
      <c r="E448" s="17">
        <v>17</v>
      </c>
      <c r="F448" s="17">
        <v>30</v>
      </c>
      <c r="G448" s="17">
        <v>21</v>
      </c>
      <c r="H448" s="17">
        <v>25</v>
      </c>
      <c r="I448" s="17">
        <v>12</v>
      </c>
      <c r="J448" s="17">
        <v>22</v>
      </c>
      <c r="K448" s="17">
        <v>19</v>
      </c>
      <c r="L448" s="17">
        <v>20</v>
      </c>
      <c r="M448" s="17">
        <v>12</v>
      </c>
      <c r="N448" s="17">
        <v>5</v>
      </c>
      <c r="O448" s="17">
        <v>10</v>
      </c>
      <c r="P448" s="17">
        <v>7</v>
      </c>
      <c r="Q448" s="17"/>
      <c r="R448" s="17">
        <v>2</v>
      </c>
      <c r="S448" s="18">
        <f t="shared" si="86"/>
        <v>221</v>
      </c>
    </row>
    <row r="449" spans="1:19" ht="12">
      <c r="A449" s="71"/>
      <c r="B449" s="11" t="s">
        <v>77</v>
      </c>
      <c r="C449" s="19"/>
      <c r="D449" s="20"/>
      <c r="E449" s="20"/>
      <c r="F449" s="20"/>
      <c r="G449" s="20"/>
      <c r="H449" s="20"/>
      <c r="I449" s="20"/>
      <c r="J449" s="20"/>
      <c r="K449" s="20"/>
      <c r="L449" s="20"/>
      <c r="M449" s="20"/>
      <c r="N449" s="20"/>
      <c r="O449" s="20"/>
      <c r="P449" s="20"/>
      <c r="Q449" s="20"/>
      <c r="R449" s="20"/>
      <c r="S449" s="14">
        <f t="shared" si="86"/>
        <v>0</v>
      </c>
    </row>
    <row r="450" spans="1:19" ht="12">
      <c r="A450" s="71"/>
      <c r="B450" s="11" t="s">
        <v>78</v>
      </c>
      <c r="C450" s="19"/>
      <c r="D450" s="20"/>
      <c r="E450" s="20"/>
      <c r="F450" s="20"/>
      <c r="G450" s="20"/>
      <c r="H450" s="20"/>
      <c r="I450" s="20"/>
      <c r="J450" s="20"/>
      <c r="K450" s="20"/>
      <c r="L450" s="20"/>
      <c r="M450" s="20"/>
      <c r="N450" s="20"/>
      <c r="O450" s="20"/>
      <c r="P450" s="20"/>
      <c r="Q450" s="20"/>
      <c r="R450" s="20"/>
      <c r="S450" s="14">
        <f t="shared" si="86"/>
        <v>0</v>
      </c>
    </row>
    <row r="451" spans="1:19" ht="12">
      <c r="A451" s="71"/>
      <c r="B451" s="21" t="s">
        <v>79</v>
      </c>
      <c r="C451" s="22">
        <f>SUM(C445,C447,C449)</f>
        <v>5</v>
      </c>
      <c r="D451" s="23">
        <f aca="true" t="shared" si="99" ref="D451:R451">SUM(D445,D447,D449)</f>
        <v>14</v>
      </c>
      <c r="E451" s="23">
        <f t="shared" si="99"/>
        <v>30</v>
      </c>
      <c r="F451" s="23">
        <f t="shared" si="99"/>
        <v>38</v>
      </c>
      <c r="G451" s="23">
        <f t="shared" si="99"/>
        <v>35</v>
      </c>
      <c r="H451" s="23">
        <f t="shared" si="99"/>
        <v>48</v>
      </c>
      <c r="I451" s="23">
        <f t="shared" si="99"/>
        <v>33</v>
      </c>
      <c r="J451" s="23">
        <f t="shared" si="99"/>
        <v>33</v>
      </c>
      <c r="K451" s="23">
        <f t="shared" si="99"/>
        <v>14</v>
      </c>
      <c r="L451" s="23">
        <f t="shared" si="99"/>
        <v>23</v>
      </c>
      <c r="M451" s="23">
        <f t="shared" si="99"/>
        <v>22</v>
      </c>
      <c r="N451" s="23">
        <f t="shared" si="99"/>
        <v>8</v>
      </c>
      <c r="O451" s="23">
        <f t="shared" si="99"/>
        <v>13</v>
      </c>
      <c r="P451" s="23">
        <f t="shared" si="99"/>
        <v>9</v>
      </c>
      <c r="Q451" s="23">
        <f t="shared" si="99"/>
        <v>1</v>
      </c>
      <c r="R451" s="23">
        <f t="shared" si="99"/>
        <v>2</v>
      </c>
      <c r="S451" s="24">
        <f t="shared" si="86"/>
        <v>328</v>
      </c>
    </row>
    <row r="452" spans="1:19" ht="12">
      <c r="A452" s="71"/>
      <c r="B452" s="25" t="s">
        <v>193</v>
      </c>
      <c r="C452" s="26">
        <f>SUM(C446,C448,C450)</f>
        <v>6</v>
      </c>
      <c r="D452" s="27">
        <f aca="true" t="shared" si="100" ref="D452:R452">SUM(D446,D448,D450)</f>
        <v>22</v>
      </c>
      <c r="E452" s="27">
        <f t="shared" si="100"/>
        <v>37</v>
      </c>
      <c r="F452" s="27">
        <f t="shared" si="100"/>
        <v>55</v>
      </c>
      <c r="G452" s="27">
        <f t="shared" si="100"/>
        <v>52</v>
      </c>
      <c r="H452" s="27">
        <f t="shared" si="100"/>
        <v>60</v>
      </c>
      <c r="I452" s="27">
        <f t="shared" si="100"/>
        <v>35</v>
      </c>
      <c r="J452" s="27">
        <f t="shared" si="100"/>
        <v>46</v>
      </c>
      <c r="K452" s="27">
        <f t="shared" si="100"/>
        <v>25</v>
      </c>
      <c r="L452" s="27">
        <f t="shared" si="100"/>
        <v>35</v>
      </c>
      <c r="M452" s="27">
        <f t="shared" si="100"/>
        <v>32</v>
      </c>
      <c r="N452" s="27">
        <f t="shared" si="100"/>
        <v>13</v>
      </c>
      <c r="O452" s="27">
        <f t="shared" si="100"/>
        <v>18</v>
      </c>
      <c r="P452" s="27">
        <f t="shared" si="100"/>
        <v>12</v>
      </c>
      <c r="Q452" s="27">
        <f t="shared" si="100"/>
        <v>1</v>
      </c>
      <c r="R452" s="27">
        <f t="shared" si="100"/>
        <v>2</v>
      </c>
      <c r="S452" s="28">
        <f t="shared" si="86"/>
        <v>451</v>
      </c>
    </row>
    <row r="453" spans="1:19" ht="12">
      <c r="A453" s="71"/>
      <c r="B453" s="21" t="s">
        <v>19</v>
      </c>
      <c r="C453" s="22">
        <f>SUM(C443,C451)</f>
        <v>73</v>
      </c>
      <c r="D453" s="23">
        <f aca="true" t="shared" si="101" ref="D453:R453">SUM(D443,D451)</f>
        <v>210</v>
      </c>
      <c r="E453" s="23">
        <f t="shared" si="101"/>
        <v>190</v>
      </c>
      <c r="F453" s="23">
        <f t="shared" si="101"/>
        <v>202</v>
      </c>
      <c r="G453" s="23">
        <f t="shared" si="101"/>
        <v>267</v>
      </c>
      <c r="H453" s="23">
        <f t="shared" si="101"/>
        <v>320</v>
      </c>
      <c r="I453" s="23">
        <f t="shared" si="101"/>
        <v>331</v>
      </c>
      <c r="J453" s="23">
        <f t="shared" si="101"/>
        <v>288</v>
      </c>
      <c r="K453" s="23">
        <f t="shared" si="101"/>
        <v>266</v>
      </c>
      <c r="L453" s="23">
        <f t="shared" si="101"/>
        <v>290</v>
      </c>
      <c r="M453" s="23">
        <f t="shared" si="101"/>
        <v>344</v>
      </c>
      <c r="N453" s="23">
        <f t="shared" si="101"/>
        <v>190</v>
      </c>
      <c r="O453" s="23">
        <f t="shared" si="101"/>
        <v>183</v>
      </c>
      <c r="P453" s="23">
        <f t="shared" si="101"/>
        <v>146</v>
      </c>
      <c r="Q453" s="23">
        <f t="shared" si="101"/>
        <v>79</v>
      </c>
      <c r="R453" s="23">
        <f t="shared" si="101"/>
        <v>44</v>
      </c>
      <c r="S453" s="24">
        <f t="shared" si="86"/>
        <v>3423</v>
      </c>
    </row>
    <row r="454" spans="1:19" ht="12">
      <c r="A454" s="72"/>
      <c r="B454" s="25" t="s">
        <v>20</v>
      </c>
      <c r="C454" s="26">
        <f>SUM(C444,C452)</f>
        <v>131</v>
      </c>
      <c r="D454" s="27">
        <f aca="true" t="shared" si="102" ref="D454:R454">SUM(D444,D452)</f>
        <v>313</v>
      </c>
      <c r="E454" s="27">
        <f t="shared" si="102"/>
        <v>311</v>
      </c>
      <c r="F454" s="27">
        <f t="shared" si="102"/>
        <v>347</v>
      </c>
      <c r="G454" s="27">
        <f t="shared" si="102"/>
        <v>487</v>
      </c>
      <c r="H454" s="27">
        <f t="shared" si="102"/>
        <v>471</v>
      </c>
      <c r="I454" s="27">
        <f t="shared" si="102"/>
        <v>505</v>
      </c>
      <c r="J454" s="27">
        <f t="shared" si="102"/>
        <v>448</v>
      </c>
      <c r="K454" s="27">
        <f t="shared" si="102"/>
        <v>464</v>
      </c>
      <c r="L454" s="27">
        <f t="shared" si="102"/>
        <v>513</v>
      </c>
      <c r="M454" s="27">
        <f t="shared" si="102"/>
        <v>527</v>
      </c>
      <c r="N454" s="27">
        <f t="shared" si="102"/>
        <v>269</v>
      </c>
      <c r="O454" s="27">
        <f t="shared" si="102"/>
        <v>255</v>
      </c>
      <c r="P454" s="27">
        <f t="shared" si="102"/>
        <v>195</v>
      </c>
      <c r="Q454" s="27">
        <f t="shared" si="102"/>
        <v>94</v>
      </c>
      <c r="R454" s="27">
        <f t="shared" si="102"/>
        <v>56</v>
      </c>
      <c r="S454" s="28">
        <f t="shared" si="86"/>
        <v>5386</v>
      </c>
    </row>
    <row r="455" spans="1:19" ht="12">
      <c r="A455" s="70" t="s">
        <v>119</v>
      </c>
      <c r="B455" s="11" t="s">
        <v>5</v>
      </c>
      <c r="C455" s="12"/>
      <c r="D455" s="13"/>
      <c r="E455" s="13"/>
      <c r="F455" s="13"/>
      <c r="G455" s="13"/>
      <c r="H455" s="13"/>
      <c r="I455" s="13"/>
      <c r="J455" s="13"/>
      <c r="K455" s="13"/>
      <c r="L455" s="13"/>
      <c r="M455" s="13"/>
      <c r="N455" s="13"/>
      <c r="O455" s="13"/>
      <c r="P455" s="13"/>
      <c r="Q455" s="13"/>
      <c r="R455" s="13"/>
      <c r="S455" s="14">
        <f t="shared" si="86"/>
        <v>0</v>
      </c>
    </row>
    <row r="456" spans="1:19" ht="12">
      <c r="A456" s="71"/>
      <c r="B456" s="15" t="s">
        <v>6</v>
      </c>
      <c r="C456" s="16"/>
      <c r="D456" s="17"/>
      <c r="E456" s="17"/>
      <c r="F456" s="17"/>
      <c r="G456" s="17"/>
      <c r="H456" s="17"/>
      <c r="I456" s="17"/>
      <c r="J456" s="17"/>
      <c r="K456" s="17"/>
      <c r="L456" s="17"/>
      <c r="M456" s="17"/>
      <c r="N456" s="17"/>
      <c r="O456" s="17"/>
      <c r="P456" s="17"/>
      <c r="Q456" s="17"/>
      <c r="R456" s="17"/>
      <c r="S456" s="18">
        <f aca="true" t="shared" si="103" ref="S456:S519">SUM(C456:R456)</f>
        <v>0</v>
      </c>
    </row>
    <row r="457" spans="1:19" ht="12">
      <c r="A457" s="71"/>
      <c r="B457" s="15" t="s">
        <v>7</v>
      </c>
      <c r="C457" s="16"/>
      <c r="D457" s="17"/>
      <c r="E457" s="17"/>
      <c r="F457" s="17"/>
      <c r="G457" s="17"/>
      <c r="H457" s="17"/>
      <c r="I457" s="17"/>
      <c r="J457" s="17"/>
      <c r="K457" s="17"/>
      <c r="L457" s="17"/>
      <c r="M457" s="17"/>
      <c r="N457" s="17"/>
      <c r="O457" s="17"/>
      <c r="P457" s="17"/>
      <c r="Q457" s="17"/>
      <c r="R457" s="17"/>
      <c r="S457" s="18">
        <f t="shared" si="103"/>
        <v>0</v>
      </c>
    </row>
    <row r="458" spans="1:19" ht="12">
      <c r="A458" s="71"/>
      <c r="B458" s="11" t="s">
        <v>72</v>
      </c>
      <c r="C458" s="19"/>
      <c r="D458" s="20"/>
      <c r="E458" s="20"/>
      <c r="F458" s="20"/>
      <c r="G458" s="20"/>
      <c r="H458" s="20"/>
      <c r="I458" s="20"/>
      <c r="J458" s="20"/>
      <c r="K458" s="20"/>
      <c r="L458" s="20"/>
      <c r="M458" s="20"/>
      <c r="N458" s="20"/>
      <c r="O458" s="20"/>
      <c r="P458" s="20"/>
      <c r="Q458" s="20"/>
      <c r="R458" s="20"/>
      <c r="S458" s="14">
        <f t="shared" si="103"/>
        <v>0</v>
      </c>
    </row>
    <row r="459" spans="1:19" ht="12">
      <c r="A459" s="71"/>
      <c r="B459" s="11" t="s">
        <v>73</v>
      </c>
      <c r="C459" s="19"/>
      <c r="D459" s="20"/>
      <c r="E459" s="20"/>
      <c r="F459" s="20"/>
      <c r="G459" s="20"/>
      <c r="H459" s="20"/>
      <c r="I459" s="20"/>
      <c r="J459" s="20"/>
      <c r="K459" s="20"/>
      <c r="L459" s="20"/>
      <c r="M459" s="20"/>
      <c r="N459" s="20"/>
      <c r="O459" s="20"/>
      <c r="P459" s="20"/>
      <c r="Q459" s="20"/>
      <c r="R459" s="20"/>
      <c r="S459" s="14">
        <f t="shared" si="103"/>
        <v>0</v>
      </c>
    </row>
    <row r="460" spans="1:19" ht="12">
      <c r="A460" s="71"/>
      <c r="B460" s="15" t="s">
        <v>87</v>
      </c>
      <c r="C460" s="16">
        <v>7</v>
      </c>
      <c r="D460" s="17">
        <v>61</v>
      </c>
      <c r="E460" s="17">
        <v>4</v>
      </c>
      <c r="F460" s="17">
        <v>7</v>
      </c>
      <c r="G460" s="17">
        <v>5</v>
      </c>
      <c r="H460" s="17">
        <v>19</v>
      </c>
      <c r="I460" s="17">
        <v>21</v>
      </c>
      <c r="J460" s="17">
        <v>34</v>
      </c>
      <c r="K460" s="17">
        <v>14</v>
      </c>
      <c r="L460" s="17">
        <v>76</v>
      </c>
      <c r="M460" s="17">
        <v>79</v>
      </c>
      <c r="N460" s="17">
        <v>93</v>
      </c>
      <c r="O460" s="17">
        <v>44</v>
      </c>
      <c r="P460" s="17">
        <v>51</v>
      </c>
      <c r="Q460" s="17">
        <v>31</v>
      </c>
      <c r="R460" s="17">
        <v>17</v>
      </c>
      <c r="S460" s="18">
        <f t="shared" si="103"/>
        <v>563</v>
      </c>
    </row>
    <row r="461" spans="1:19" ht="12">
      <c r="A461" s="71"/>
      <c r="B461" s="15" t="s">
        <v>88</v>
      </c>
      <c r="C461" s="16">
        <v>2</v>
      </c>
      <c r="D461" s="17">
        <v>1</v>
      </c>
      <c r="E461" s="17"/>
      <c r="F461" s="17"/>
      <c r="G461" s="17">
        <v>1</v>
      </c>
      <c r="H461" s="17"/>
      <c r="I461" s="17">
        <v>2</v>
      </c>
      <c r="J461" s="17"/>
      <c r="K461" s="17"/>
      <c r="L461" s="17">
        <v>3</v>
      </c>
      <c r="M461" s="17">
        <v>8</v>
      </c>
      <c r="N461" s="17">
        <v>6</v>
      </c>
      <c r="O461" s="17"/>
      <c r="P461" s="17"/>
      <c r="Q461" s="17">
        <v>2</v>
      </c>
      <c r="R461" s="17">
        <v>3</v>
      </c>
      <c r="S461" s="18">
        <f t="shared" si="103"/>
        <v>28</v>
      </c>
    </row>
    <row r="462" spans="1:19" ht="12">
      <c r="A462" s="71"/>
      <c r="B462" s="15" t="s">
        <v>89</v>
      </c>
      <c r="C462" s="16">
        <v>6</v>
      </c>
      <c r="D462" s="17">
        <v>2</v>
      </c>
      <c r="E462" s="17"/>
      <c r="F462" s="17"/>
      <c r="G462" s="17">
        <v>2</v>
      </c>
      <c r="H462" s="17"/>
      <c r="I462" s="17">
        <v>5</v>
      </c>
      <c r="J462" s="17"/>
      <c r="K462" s="17"/>
      <c r="L462" s="17">
        <v>7</v>
      </c>
      <c r="M462" s="17">
        <v>16</v>
      </c>
      <c r="N462" s="17">
        <v>12</v>
      </c>
      <c r="O462" s="17"/>
      <c r="P462" s="17"/>
      <c r="Q462" s="17">
        <v>4</v>
      </c>
      <c r="R462" s="17">
        <v>6</v>
      </c>
      <c r="S462" s="18">
        <f t="shared" si="103"/>
        <v>60</v>
      </c>
    </row>
    <row r="463" spans="1:19" ht="12">
      <c r="A463" s="71"/>
      <c r="B463" s="15" t="s">
        <v>8</v>
      </c>
      <c r="C463" s="16">
        <v>9</v>
      </c>
      <c r="D463" s="17">
        <v>62</v>
      </c>
      <c r="E463" s="17">
        <v>4</v>
      </c>
      <c r="F463" s="17">
        <v>7</v>
      </c>
      <c r="G463" s="17">
        <v>6</v>
      </c>
      <c r="H463" s="17">
        <v>19</v>
      </c>
      <c r="I463" s="17">
        <v>23</v>
      </c>
      <c r="J463" s="17">
        <v>34</v>
      </c>
      <c r="K463" s="17">
        <v>14</v>
      </c>
      <c r="L463" s="17">
        <v>79</v>
      </c>
      <c r="M463" s="17">
        <v>87</v>
      </c>
      <c r="N463" s="17">
        <v>99</v>
      </c>
      <c r="O463" s="17">
        <v>44</v>
      </c>
      <c r="P463" s="17">
        <v>51</v>
      </c>
      <c r="Q463" s="17">
        <v>33</v>
      </c>
      <c r="R463" s="17">
        <v>20</v>
      </c>
      <c r="S463" s="18">
        <f t="shared" si="103"/>
        <v>591</v>
      </c>
    </row>
    <row r="464" spans="1:19" ht="12">
      <c r="A464" s="71"/>
      <c r="B464" s="15" t="s">
        <v>9</v>
      </c>
      <c r="C464" s="16">
        <v>13</v>
      </c>
      <c r="D464" s="17">
        <v>63</v>
      </c>
      <c r="E464" s="17">
        <v>4</v>
      </c>
      <c r="F464" s="17">
        <v>7</v>
      </c>
      <c r="G464" s="17">
        <v>7</v>
      </c>
      <c r="H464" s="17">
        <v>19</v>
      </c>
      <c r="I464" s="17">
        <v>26</v>
      </c>
      <c r="J464" s="17">
        <v>34</v>
      </c>
      <c r="K464" s="17">
        <v>14</v>
      </c>
      <c r="L464" s="17">
        <v>83</v>
      </c>
      <c r="M464" s="17">
        <v>95</v>
      </c>
      <c r="N464" s="17">
        <v>105</v>
      </c>
      <c r="O464" s="17">
        <v>44</v>
      </c>
      <c r="P464" s="17">
        <v>51</v>
      </c>
      <c r="Q464" s="17">
        <v>35</v>
      </c>
      <c r="R464" s="17">
        <v>23</v>
      </c>
      <c r="S464" s="18">
        <f t="shared" si="103"/>
        <v>623</v>
      </c>
    </row>
    <row r="465" spans="1:19" ht="12">
      <c r="A465" s="71"/>
      <c r="B465" s="11" t="s">
        <v>10</v>
      </c>
      <c r="C465" s="19"/>
      <c r="D465" s="20"/>
      <c r="E465" s="20"/>
      <c r="F465" s="20"/>
      <c r="G465" s="20"/>
      <c r="H465" s="20"/>
      <c r="I465" s="20"/>
      <c r="J465" s="20"/>
      <c r="K465" s="20"/>
      <c r="L465" s="20"/>
      <c r="M465" s="20"/>
      <c r="N465" s="20"/>
      <c r="O465" s="20"/>
      <c r="P465" s="20"/>
      <c r="Q465" s="20"/>
      <c r="R465" s="20"/>
      <c r="S465" s="14">
        <f t="shared" si="103"/>
        <v>0</v>
      </c>
    </row>
    <row r="466" spans="1:19" ht="12">
      <c r="A466" s="71"/>
      <c r="B466" s="11" t="s">
        <v>11</v>
      </c>
      <c r="C466" s="19"/>
      <c r="D466" s="20"/>
      <c r="E466" s="20"/>
      <c r="F466" s="20"/>
      <c r="G466" s="20"/>
      <c r="H466" s="20"/>
      <c r="I466" s="20"/>
      <c r="J466" s="20"/>
      <c r="K466" s="20"/>
      <c r="L466" s="20"/>
      <c r="M466" s="20"/>
      <c r="N466" s="20"/>
      <c r="O466" s="20"/>
      <c r="P466" s="20"/>
      <c r="Q466" s="20"/>
      <c r="R466" s="20"/>
      <c r="S466" s="14">
        <f t="shared" si="103"/>
        <v>0</v>
      </c>
    </row>
    <row r="467" spans="1:19" ht="12">
      <c r="A467" s="71"/>
      <c r="B467" s="15" t="s">
        <v>74</v>
      </c>
      <c r="C467" s="16"/>
      <c r="D467" s="17"/>
      <c r="E467" s="17"/>
      <c r="F467" s="17"/>
      <c r="G467" s="17"/>
      <c r="H467" s="17"/>
      <c r="I467" s="17"/>
      <c r="J467" s="17"/>
      <c r="K467" s="17"/>
      <c r="L467" s="17"/>
      <c r="M467" s="17"/>
      <c r="N467" s="17"/>
      <c r="O467" s="17"/>
      <c r="P467" s="17"/>
      <c r="Q467" s="17"/>
      <c r="R467" s="17"/>
      <c r="S467" s="18">
        <f t="shared" si="103"/>
        <v>0</v>
      </c>
    </row>
    <row r="468" spans="1:19" ht="12">
      <c r="A468" s="71"/>
      <c r="B468" s="15" t="s">
        <v>75</v>
      </c>
      <c r="C468" s="16"/>
      <c r="D468" s="17"/>
      <c r="E468" s="17"/>
      <c r="F468" s="17"/>
      <c r="G468" s="17"/>
      <c r="H468" s="17"/>
      <c r="I468" s="17"/>
      <c r="J468" s="17"/>
      <c r="K468" s="17"/>
      <c r="L468" s="17"/>
      <c r="M468" s="17"/>
      <c r="N468" s="17"/>
      <c r="O468" s="17"/>
      <c r="P468" s="17"/>
      <c r="Q468" s="17"/>
      <c r="R468" s="17"/>
      <c r="S468" s="18">
        <f t="shared" si="103"/>
        <v>0</v>
      </c>
    </row>
    <row r="469" spans="1:19" ht="12">
      <c r="A469" s="71"/>
      <c r="B469" s="11" t="s">
        <v>12</v>
      </c>
      <c r="C469" s="19"/>
      <c r="D469" s="20"/>
      <c r="E469" s="20"/>
      <c r="F469" s="20"/>
      <c r="G469" s="20"/>
      <c r="H469" s="20"/>
      <c r="I469" s="20"/>
      <c r="J469" s="20"/>
      <c r="K469" s="20"/>
      <c r="L469" s="20"/>
      <c r="M469" s="20"/>
      <c r="N469" s="20"/>
      <c r="O469" s="20"/>
      <c r="P469" s="20"/>
      <c r="Q469" s="20"/>
      <c r="R469" s="20"/>
      <c r="S469" s="14">
        <f t="shared" si="103"/>
        <v>0</v>
      </c>
    </row>
    <row r="470" spans="1:19" ht="12">
      <c r="A470" s="71"/>
      <c r="B470" s="11" t="s">
        <v>13</v>
      </c>
      <c r="C470" s="19"/>
      <c r="D470" s="20"/>
      <c r="E470" s="20"/>
      <c r="F470" s="20"/>
      <c r="G470" s="20"/>
      <c r="H470" s="20"/>
      <c r="I470" s="20"/>
      <c r="J470" s="20"/>
      <c r="K470" s="20"/>
      <c r="L470" s="20"/>
      <c r="M470" s="20"/>
      <c r="N470" s="20"/>
      <c r="O470" s="20"/>
      <c r="P470" s="20"/>
      <c r="Q470" s="20"/>
      <c r="R470" s="20"/>
      <c r="S470" s="14">
        <f t="shared" si="103"/>
        <v>0</v>
      </c>
    </row>
    <row r="471" spans="1:19" ht="12">
      <c r="A471" s="71"/>
      <c r="B471" s="21" t="s">
        <v>14</v>
      </c>
      <c r="C471" s="22">
        <f>SUM(C456,C458,C463,C465,C467,C469)</f>
        <v>9</v>
      </c>
      <c r="D471" s="23">
        <f aca="true" t="shared" si="104" ref="D471:R471">SUM(D456,D458,D463,D465,D467,D469)</f>
        <v>62</v>
      </c>
      <c r="E471" s="23">
        <f t="shared" si="104"/>
        <v>4</v>
      </c>
      <c r="F471" s="23">
        <f t="shared" si="104"/>
        <v>7</v>
      </c>
      <c r="G471" s="23">
        <f t="shared" si="104"/>
        <v>6</v>
      </c>
      <c r="H471" s="23">
        <f t="shared" si="104"/>
        <v>19</v>
      </c>
      <c r="I471" s="23">
        <f t="shared" si="104"/>
        <v>23</v>
      </c>
      <c r="J471" s="23">
        <f t="shared" si="104"/>
        <v>34</v>
      </c>
      <c r="K471" s="23">
        <f t="shared" si="104"/>
        <v>14</v>
      </c>
      <c r="L471" s="23">
        <f t="shared" si="104"/>
        <v>79</v>
      </c>
      <c r="M471" s="23">
        <f t="shared" si="104"/>
        <v>87</v>
      </c>
      <c r="N471" s="23">
        <f t="shared" si="104"/>
        <v>99</v>
      </c>
      <c r="O471" s="23">
        <f t="shared" si="104"/>
        <v>44</v>
      </c>
      <c r="P471" s="23">
        <f t="shared" si="104"/>
        <v>51</v>
      </c>
      <c r="Q471" s="23">
        <f t="shared" si="104"/>
        <v>33</v>
      </c>
      <c r="R471" s="23">
        <f t="shared" si="104"/>
        <v>20</v>
      </c>
      <c r="S471" s="24">
        <f t="shared" si="103"/>
        <v>591</v>
      </c>
    </row>
    <row r="472" spans="1:19" ht="12">
      <c r="A472" s="71"/>
      <c r="B472" s="25" t="s">
        <v>192</v>
      </c>
      <c r="C472" s="26">
        <f>SUM(C455,C457,C459,C464,C466,C468,C470)</f>
        <v>13</v>
      </c>
      <c r="D472" s="27">
        <f aca="true" t="shared" si="105" ref="D472:R472">SUM(D455,D457,D459,D464,D466,D468,D470)</f>
        <v>63</v>
      </c>
      <c r="E472" s="27">
        <f t="shared" si="105"/>
        <v>4</v>
      </c>
      <c r="F472" s="27">
        <f t="shared" si="105"/>
        <v>7</v>
      </c>
      <c r="G472" s="27">
        <f t="shared" si="105"/>
        <v>7</v>
      </c>
      <c r="H472" s="27">
        <f t="shared" si="105"/>
        <v>19</v>
      </c>
      <c r="I472" s="27">
        <f t="shared" si="105"/>
        <v>26</v>
      </c>
      <c r="J472" s="27">
        <f t="shared" si="105"/>
        <v>34</v>
      </c>
      <c r="K472" s="27">
        <f t="shared" si="105"/>
        <v>14</v>
      </c>
      <c r="L472" s="27">
        <f t="shared" si="105"/>
        <v>83</v>
      </c>
      <c r="M472" s="27">
        <f t="shared" si="105"/>
        <v>95</v>
      </c>
      <c r="N472" s="27">
        <f t="shared" si="105"/>
        <v>105</v>
      </c>
      <c r="O472" s="27">
        <f t="shared" si="105"/>
        <v>44</v>
      </c>
      <c r="P472" s="27">
        <f t="shared" si="105"/>
        <v>51</v>
      </c>
      <c r="Q472" s="27">
        <f t="shared" si="105"/>
        <v>35</v>
      </c>
      <c r="R472" s="27">
        <f t="shared" si="105"/>
        <v>23</v>
      </c>
      <c r="S472" s="28">
        <f t="shared" si="103"/>
        <v>623</v>
      </c>
    </row>
    <row r="473" spans="1:19" ht="12">
      <c r="A473" s="71"/>
      <c r="B473" s="11" t="s">
        <v>15</v>
      </c>
      <c r="C473" s="19"/>
      <c r="D473" s="20"/>
      <c r="E473" s="20"/>
      <c r="F473" s="20"/>
      <c r="G473" s="20"/>
      <c r="H473" s="20"/>
      <c r="I473" s="20"/>
      <c r="J473" s="20"/>
      <c r="K473" s="20"/>
      <c r="L473" s="20"/>
      <c r="M473" s="20"/>
      <c r="N473" s="20"/>
      <c r="O473" s="20"/>
      <c r="P473" s="20"/>
      <c r="Q473" s="20"/>
      <c r="R473" s="20"/>
      <c r="S473" s="14">
        <f t="shared" si="103"/>
        <v>0</v>
      </c>
    </row>
    <row r="474" spans="1:19" ht="12">
      <c r="A474" s="71"/>
      <c r="B474" s="11" t="s">
        <v>16</v>
      </c>
      <c r="C474" s="19"/>
      <c r="D474" s="20"/>
      <c r="E474" s="20"/>
      <c r="F474" s="20"/>
      <c r="G474" s="20"/>
      <c r="H474" s="20"/>
      <c r="I474" s="20"/>
      <c r="J474" s="20"/>
      <c r="K474" s="20"/>
      <c r="L474" s="20"/>
      <c r="M474" s="20"/>
      <c r="N474" s="20"/>
      <c r="O474" s="20"/>
      <c r="P474" s="20"/>
      <c r="Q474" s="20"/>
      <c r="R474" s="20"/>
      <c r="S474" s="14">
        <f t="shared" si="103"/>
        <v>0</v>
      </c>
    </row>
    <row r="475" spans="1:19" ht="12">
      <c r="A475" s="71"/>
      <c r="B475" s="15" t="s">
        <v>17</v>
      </c>
      <c r="C475" s="16"/>
      <c r="D475" s="17">
        <v>2</v>
      </c>
      <c r="E475" s="17"/>
      <c r="F475" s="17"/>
      <c r="G475" s="17"/>
      <c r="H475" s="17"/>
      <c r="I475" s="17"/>
      <c r="J475" s="17"/>
      <c r="K475" s="17"/>
      <c r="L475" s="17"/>
      <c r="M475" s="17"/>
      <c r="N475" s="17"/>
      <c r="O475" s="17"/>
      <c r="P475" s="17"/>
      <c r="Q475" s="17"/>
      <c r="R475" s="17"/>
      <c r="S475" s="18">
        <f t="shared" si="103"/>
        <v>2</v>
      </c>
    </row>
    <row r="476" spans="1:19" ht="12">
      <c r="A476" s="71"/>
      <c r="B476" s="15" t="s">
        <v>18</v>
      </c>
      <c r="C476" s="16"/>
      <c r="D476" s="17">
        <v>2</v>
      </c>
      <c r="E476" s="17"/>
      <c r="F476" s="17"/>
      <c r="G476" s="17"/>
      <c r="H476" s="17"/>
      <c r="I476" s="17"/>
      <c r="J476" s="17"/>
      <c r="K476" s="17"/>
      <c r="L476" s="17"/>
      <c r="M476" s="17"/>
      <c r="N476" s="17"/>
      <c r="O476" s="17"/>
      <c r="P476" s="17"/>
      <c r="Q476" s="17"/>
      <c r="R476" s="17"/>
      <c r="S476" s="18">
        <f t="shared" si="103"/>
        <v>2</v>
      </c>
    </row>
    <row r="477" spans="1:19" ht="12">
      <c r="A477" s="71"/>
      <c r="B477" s="11" t="s">
        <v>77</v>
      </c>
      <c r="C477" s="19"/>
      <c r="D477" s="20"/>
      <c r="E477" s="20"/>
      <c r="F477" s="20"/>
      <c r="G477" s="20"/>
      <c r="H477" s="20"/>
      <c r="I477" s="20"/>
      <c r="J477" s="20"/>
      <c r="K477" s="20"/>
      <c r="L477" s="20"/>
      <c r="M477" s="20"/>
      <c r="N477" s="20"/>
      <c r="O477" s="20"/>
      <c r="P477" s="20"/>
      <c r="Q477" s="20"/>
      <c r="R477" s="20"/>
      <c r="S477" s="14">
        <f t="shared" si="103"/>
        <v>0</v>
      </c>
    </row>
    <row r="478" spans="1:19" ht="12">
      <c r="A478" s="71"/>
      <c r="B478" s="11" t="s">
        <v>78</v>
      </c>
      <c r="C478" s="19"/>
      <c r="D478" s="20"/>
      <c r="E478" s="20"/>
      <c r="F478" s="20"/>
      <c r="G478" s="20"/>
      <c r="H478" s="20"/>
      <c r="I478" s="20"/>
      <c r="J478" s="20"/>
      <c r="K478" s="20"/>
      <c r="L478" s="20"/>
      <c r="M478" s="20"/>
      <c r="N478" s="20"/>
      <c r="O478" s="20"/>
      <c r="P478" s="20"/>
      <c r="Q478" s="20"/>
      <c r="R478" s="20"/>
      <c r="S478" s="14">
        <f t="shared" si="103"/>
        <v>0</v>
      </c>
    </row>
    <row r="479" spans="1:19" ht="12">
      <c r="A479" s="71"/>
      <c r="B479" s="21" t="s">
        <v>79</v>
      </c>
      <c r="C479" s="22">
        <f>SUM(C473,C475,C477)</f>
        <v>0</v>
      </c>
      <c r="D479" s="23">
        <f aca="true" t="shared" si="106" ref="D479:R479">SUM(D473,D475,D477)</f>
        <v>2</v>
      </c>
      <c r="E479" s="23">
        <f t="shared" si="106"/>
        <v>0</v>
      </c>
      <c r="F479" s="23">
        <f t="shared" si="106"/>
        <v>0</v>
      </c>
      <c r="G479" s="23">
        <f t="shared" si="106"/>
        <v>0</v>
      </c>
      <c r="H479" s="23">
        <f t="shared" si="106"/>
        <v>0</v>
      </c>
      <c r="I479" s="23">
        <f t="shared" si="106"/>
        <v>0</v>
      </c>
      <c r="J479" s="23">
        <f t="shared" si="106"/>
        <v>0</v>
      </c>
      <c r="K479" s="23">
        <f t="shared" si="106"/>
        <v>0</v>
      </c>
      <c r="L479" s="23">
        <f t="shared" si="106"/>
        <v>0</v>
      </c>
      <c r="M479" s="23">
        <f t="shared" si="106"/>
        <v>0</v>
      </c>
      <c r="N479" s="23">
        <f t="shared" si="106"/>
        <v>0</v>
      </c>
      <c r="O479" s="23">
        <f t="shared" si="106"/>
        <v>0</v>
      </c>
      <c r="P479" s="23">
        <f t="shared" si="106"/>
        <v>0</v>
      </c>
      <c r="Q479" s="23">
        <f t="shared" si="106"/>
        <v>0</v>
      </c>
      <c r="R479" s="23">
        <f t="shared" si="106"/>
        <v>0</v>
      </c>
      <c r="S479" s="24">
        <f t="shared" si="103"/>
        <v>2</v>
      </c>
    </row>
    <row r="480" spans="1:19" ht="12">
      <c r="A480" s="71"/>
      <c r="B480" s="25" t="s">
        <v>193</v>
      </c>
      <c r="C480" s="26">
        <f>SUM(C474,C476,C478)</f>
        <v>0</v>
      </c>
      <c r="D480" s="27">
        <f aca="true" t="shared" si="107" ref="D480:R480">SUM(D474,D476,D478)</f>
        <v>2</v>
      </c>
      <c r="E480" s="27">
        <f t="shared" si="107"/>
        <v>0</v>
      </c>
      <c r="F480" s="27">
        <f t="shared" si="107"/>
        <v>0</v>
      </c>
      <c r="G480" s="27">
        <f t="shared" si="107"/>
        <v>0</v>
      </c>
      <c r="H480" s="27">
        <f t="shared" si="107"/>
        <v>0</v>
      </c>
      <c r="I480" s="27">
        <f t="shared" si="107"/>
        <v>0</v>
      </c>
      <c r="J480" s="27">
        <f t="shared" si="107"/>
        <v>0</v>
      </c>
      <c r="K480" s="27">
        <f t="shared" si="107"/>
        <v>0</v>
      </c>
      <c r="L480" s="27">
        <f t="shared" si="107"/>
        <v>0</v>
      </c>
      <c r="M480" s="27">
        <f t="shared" si="107"/>
        <v>0</v>
      </c>
      <c r="N480" s="27">
        <f t="shared" si="107"/>
        <v>0</v>
      </c>
      <c r="O480" s="27">
        <f t="shared" si="107"/>
        <v>0</v>
      </c>
      <c r="P480" s="27">
        <f t="shared" si="107"/>
        <v>0</v>
      </c>
      <c r="Q480" s="27">
        <f t="shared" si="107"/>
        <v>0</v>
      </c>
      <c r="R480" s="27">
        <f t="shared" si="107"/>
        <v>0</v>
      </c>
      <c r="S480" s="28">
        <f t="shared" si="103"/>
        <v>2</v>
      </c>
    </row>
    <row r="481" spans="1:19" ht="12">
      <c r="A481" s="71"/>
      <c r="B481" s="21" t="s">
        <v>19</v>
      </c>
      <c r="C481" s="22">
        <f>SUM(C471,C479)</f>
        <v>9</v>
      </c>
      <c r="D481" s="23">
        <f aca="true" t="shared" si="108" ref="D481:R481">SUM(D471,D479)</f>
        <v>64</v>
      </c>
      <c r="E481" s="23">
        <f t="shared" si="108"/>
        <v>4</v>
      </c>
      <c r="F481" s="23">
        <f t="shared" si="108"/>
        <v>7</v>
      </c>
      <c r="G481" s="23">
        <f t="shared" si="108"/>
        <v>6</v>
      </c>
      <c r="H481" s="23">
        <f t="shared" si="108"/>
        <v>19</v>
      </c>
      <c r="I481" s="23">
        <f t="shared" si="108"/>
        <v>23</v>
      </c>
      <c r="J481" s="23">
        <f t="shared" si="108"/>
        <v>34</v>
      </c>
      <c r="K481" s="23">
        <f t="shared" si="108"/>
        <v>14</v>
      </c>
      <c r="L481" s="23">
        <f t="shared" si="108"/>
        <v>79</v>
      </c>
      <c r="M481" s="23">
        <f t="shared" si="108"/>
        <v>87</v>
      </c>
      <c r="N481" s="23">
        <f t="shared" si="108"/>
        <v>99</v>
      </c>
      <c r="O481" s="23">
        <f t="shared" si="108"/>
        <v>44</v>
      </c>
      <c r="P481" s="23">
        <f t="shared" si="108"/>
        <v>51</v>
      </c>
      <c r="Q481" s="23">
        <f t="shared" si="108"/>
        <v>33</v>
      </c>
      <c r="R481" s="23">
        <f t="shared" si="108"/>
        <v>20</v>
      </c>
      <c r="S481" s="24">
        <f t="shared" si="103"/>
        <v>593</v>
      </c>
    </row>
    <row r="482" spans="1:19" ht="12">
      <c r="A482" s="72"/>
      <c r="B482" s="25" t="s">
        <v>20</v>
      </c>
      <c r="C482" s="26">
        <f>SUM(C472,C480)</f>
        <v>13</v>
      </c>
      <c r="D482" s="27">
        <f aca="true" t="shared" si="109" ref="D482:R482">SUM(D472,D480)</f>
        <v>65</v>
      </c>
      <c r="E482" s="27">
        <f t="shared" si="109"/>
        <v>4</v>
      </c>
      <c r="F482" s="27">
        <f t="shared" si="109"/>
        <v>7</v>
      </c>
      <c r="G482" s="27">
        <f t="shared" si="109"/>
        <v>7</v>
      </c>
      <c r="H482" s="27">
        <f t="shared" si="109"/>
        <v>19</v>
      </c>
      <c r="I482" s="27">
        <f t="shared" si="109"/>
        <v>26</v>
      </c>
      <c r="J482" s="27">
        <f t="shared" si="109"/>
        <v>34</v>
      </c>
      <c r="K482" s="27">
        <f t="shared" si="109"/>
        <v>14</v>
      </c>
      <c r="L482" s="27">
        <f t="shared" si="109"/>
        <v>83</v>
      </c>
      <c r="M482" s="27">
        <f t="shared" si="109"/>
        <v>95</v>
      </c>
      <c r="N482" s="27">
        <f t="shared" si="109"/>
        <v>105</v>
      </c>
      <c r="O482" s="27">
        <f t="shared" si="109"/>
        <v>44</v>
      </c>
      <c r="P482" s="27">
        <f t="shared" si="109"/>
        <v>51</v>
      </c>
      <c r="Q482" s="27">
        <f t="shared" si="109"/>
        <v>35</v>
      </c>
      <c r="R482" s="27">
        <f t="shared" si="109"/>
        <v>23</v>
      </c>
      <c r="S482" s="28">
        <f t="shared" si="103"/>
        <v>625</v>
      </c>
    </row>
    <row r="483" spans="1:19" ht="12">
      <c r="A483" s="70" t="s">
        <v>120</v>
      </c>
      <c r="B483" s="11" t="s">
        <v>5</v>
      </c>
      <c r="C483" s="12"/>
      <c r="D483" s="13"/>
      <c r="E483" s="13"/>
      <c r="F483" s="13"/>
      <c r="G483" s="13"/>
      <c r="H483" s="13"/>
      <c r="I483" s="13"/>
      <c r="J483" s="13"/>
      <c r="K483" s="13"/>
      <c r="L483" s="13"/>
      <c r="M483" s="13"/>
      <c r="N483" s="13"/>
      <c r="O483" s="13"/>
      <c r="P483" s="13"/>
      <c r="Q483" s="13"/>
      <c r="R483" s="13"/>
      <c r="S483" s="14">
        <f t="shared" si="103"/>
        <v>0</v>
      </c>
    </row>
    <row r="484" spans="1:19" ht="12">
      <c r="A484" s="71"/>
      <c r="B484" s="15" t="s">
        <v>6</v>
      </c>
      <c r="C484" s="16"/>
      <c r="D484" s="17"/>
      <c r="E484" s="17"/>
      <c r="F484" s="17"/>
      <c r="G484" s="17"/>
      <c r="H484" s="17"/>
      <c r="I484" s="17"/>
      <c r="J484" s="17"/>
      <c r="K484" s="17"/>
      <c r="L484" s="17"/>
      <c r="M484" s="17"/>
      <c r="N484" s="17"/>
      <c r="O484" s="17"/>
      <c r="P484" s="17"/>
      <c r="Q484" s="17"/>
      <c r="R484" s="17"/>
      <c r="S484" s="18">
        <f t="shared" si="103"/>
        <v>0</v>
      </c>
    </row>
    <row r="485" spans="1:19" ht="12">
      <c r="A485" s="71"/>
      <c r="B485" s="15" t="s">
        <v>7</v>
      </c>
      <c r="C485" s="16"/>
      <c r="D485" s="17"/>
      <c r="E485" s="17"/>
      <c r="F485" s="17"/>
      <c r="G485" s="17"/>
      <c r="H485" s="17"/>
      <c r="I485" s="17"/>
      <c r="J485" s="17"/>
      <c r="K485" s="17"/>
      <c r="L485" s="17"/>
      <c r="M485" s="17"/>
      <c r="N485" s="17"/>
      <c r="O485" s="17"/>
      <c r="P485" s="17"/>
      <c r="Q485" s="17"/>
      <c r="R485" s="17"/>
      <c r="S485" s="18">
        <f t="shared" si="103"/>
        <v>0</v>
      </c>
    </row>
    <row r="486" spans="1:19" ht="12">
      <c r="A486" s="71"/>
      <c r="B486" s="11" t="s">
        <v>72</v>
      </c>
      <c r="C486" s="19"/>
      <c r="D486" s="20"/>
      <c r="E486" s="20"/>
      <c r="F486" s="20"/>
      <c r="G486" s="20"/>
      <c r="H486" s="20"/>
      <c r="I486" s="20"/>
      <c r="J486" s="20"/>
      <c r="K486" s="20"/>
      <c r="L486" s="20"/>
      <c r="M486" s="20"/>
      <c r="N486" s="20"/>
      <c r="O486" s="20"/>
      <c r="P486" s="20"/>
      <c r="Q486" s="20"/>
      <c r="R486" s="20"/>
      <c r="S486" s="14">
        <f t="shared" si="103"/>
        <v>0</v>
      </c>
    </row>
    <row r="487" spans="1:19" ht="12">
      <c r="A487" s="71"/>
      <c r="B487" s="11" t="s">
        <v>73</v>
      </c>
      <c r="C487" s="19"/>
      <c r="D487" s="20"/>
      <c r="E487" s="20"/>
      <c r="F487" s="20"/>
      <c r="G487" s="20"/>
      <c r="H487" s="20"/>
      <c r="I487" s="20"/>
      <c r="J487" s="20"/>
      <c r="K487" s="20"/>
      <c r="L487" s="20"/>
      <c r="M487" s="20"/>
      <c r="N487" s="20"/>
      <c r="O487" s="20"/>
      <c r="P487" s="20"/>
      <c r="Q487" s="20"/>
      <c r="R487" s="20"/>
      <c r="S487" s="14">
        <f t="shared" si="103"/>
        <v>0</v>
      </c>
    </row>
    <row r="488" spans="1:19" ht="12">
      <c r="A488" s="71"/>
      <c r="B488" s="15" t="s">
        <v>87</v>
      </c>
      <c r="C488" s="16"/>
      <c r="D488" s="17">
        <v>2</v>
      </c>
      <c r="E488" s="17">
        <v>1</v>
      </c>
      <c r="F488" s="17">
        <v>2</v>
      </c>
      <c r="G488" s="17">
        <v>1</v>
      </c>
      <c r="H488" s="17">
        <v>3</v>
      </c>
      <c r="I488" s="17">
        <v>4</v>
      </c>
      <c r="J488" s="17">
        <v>5</v>
      </c>
      <c r="K488" s="17">
        <v>3</v>
      </c>
      <c r="L488" s="17">
        <v>42</v>
      </c>
      <c r="M488" s="17">
        <v>97</v>
      </c>
      <c r="N488" s="17">
        <v>66</v>
      </c>
      <c r="O488" s="17">
        <v>27</v>
      </c>
      <c r="P488" s="17">
        <v>16</v>
      </c>
      <c r="Q488" s="17">
        <v>11</v>
      </c>
      <c r="R488" s="17">
        <v>9</v>
      </c>
      <c r="S488" s="18">
        <f t="shared" si="103"/>
        <v>289</v>
      </c>
    </row>
    <row r="489" spans="1:19" ht="12">
      <c r="A489" s="71"/>
      <c r="B489" s="15" t="s">
        <v>88</v>
      </c>
      <c r="C489" s="16"/>
      <c r="D489" s="17"/>
      <c r="E489" s="17">
        <v>1</v>
      </c>
      <c r="F489" s="17"/>
      <c r="G489" s="17"/>
      <c r="H489" s="17"/>
      <c r="I489" s="17"/>
      <c r="J489" s="17"/>
      <c r="K489" s="17"/>
      <c r="L489" s="17">
        <v>1</v>
      </c>
      <c r="M489" s="17"/>
      <c r="N489" s="17">
        <v>1</v>
      </c>
      <c r="O489" s="17">
        <v>1</v>
      </c>
      <c r="P489" s="17"/>
      <c r="Q489" s="17">
        <v>2</v>
      </c>
      <c r="R489" s="17"/>
      <c r="S489" s="18">
        <f t="shared" si="103"/>
        <v>6</v>
      </c>
    </row>
    <row r="490" spans="1:19" ht="12">
      <c r="A490" s="71"/>
      <c r="B490" s="15" t="s">
        <v>89</v>
      </c>
      <c r="C490" s="16"/>
      <c r="D490" s="17"/>
      <c r="E490" s="17">
        <v>2</v>
      </c>
      <c r="F490" s="17"/>
      <c r="G490" s="17"/>
      <c r="H490" s="17"/>
      <c r="I490" s="17"/>
      <c r="J490" s="17"/>
      <c r="K490" s="17"/>
      <c r="L490" s="17">
        <v>2</v>
      </c>
      <c r="M490" s="17"/>
      <c r="N490" s="17">
        <v>2</v>
      </c>
      <c r="O490" s="17">
        <v>2</v>
      </c>
      <c r="P490" s="17"/>
      <c r="Q490" s="17">
        <v>4</v>
      </c>
      <c r="R490" s="17"/>
      <c r="S490" s="18">
        <f t="shared" si="103"/>
        <v>12</v>
      </c>
    </row>
    <row r="491" spans="1:19" ht="12">
      <c r="A491" s="71"/>
      <c r="B491" s="15" t="s">
        <v>8</v>
      </c>
      <c r="C491" s="16"/>
      <c r="D491" s="17">
        <v>2</v>
      </c>
      <c r="E491" s="17">
        <v>2</v>
      </c>
      <c r="F491" s="17">
        <v>2</v>
      </c>
      <c r="G491" s="17">
        <v>1</v>
      </c>
      <c r="H491" s="17">
        <v>3</v>
      </c>
      <c r="I491" s="17">
        <v>4</v>
      </c>
      <c r="J491" s="17">
        <v>5</v>
      </c>
      <c r="K491" s="17">
        <v>3</v>
      </c>
      <c r="L491" s="17">
        <v>43</v>
      </c>
      <c r="M491" s="17">
        <v>97</v>
      </c>
      <c r="N491" s="17">
        <v>67</v>
      </c>
      <c r="O491" s="17">
        <v>28</v>
      </c>
      <c r="P491" s="17">
        <v>16</v>
      </c>
      <c r="Q491" s="17">
        <v>13</v>
      </c>
      <c r="R491" s="17">
        <v>9</v>
      </c>
      <c r="S491" s="18">
        <f t="shared" si="103"/>
        <v>295</v>
      </c>
    </row>
    <row r="492" spans="1:19" ht="12">
      <c r="A492" s="71"/>
      <c r="B492" s="15" t="s">
        <v>9</v>
      </c>
      <c r="C492" s="16"/>
      <c r="D492" s="17">
        <v>2</v>
      </c>
      <c r="E492" s="17">
        <v>3</v>
      </c>
      <c r="F492" s="17">
        <v>2</v>
      </c>
      <c r="G492" s="17">
        <v>1</v>
      </c>
      <c r="H492" s="17">
        <v>3</v>
      </c>
      <c r="I492" s="17">
        <v>4</v>
      </c>
      <c r="J492" s="17">
        <v>5</v>
      </c>
      <c r="K492" s="17">
        <v>3</v>
      </c>
      <c r="L492" s="17">
        <v>44</v>
      </c>
      <c r="M492" s="17">
        <v>97</v>
      </c>
      <c r="N492" s="17">
        <v>68</v>
      </c>
      <c r="O492" s="17">
        <v>29</v>
      </c>
      <c r="P492" s="17">
        <v>16</v>
      </c>
      <c r="Q492" s="17">
        <v>15</v>
      </c>
      <c r="R492" s="17">
        <v>9</v>
      </c>
      <c r="S492" s="18">
        <f t="shared" si="103"/>
        <v>301</v>
      </c>
    </row>
    <row r="493" spans="1:19" ht="12">
      <c r="A493" s="71"/>
      <c r="B493" s="11" t="s">
        <v>10</v>
      </c>
      <c r="C493" s="19"/>
      <c r="D493" s="20"/>
      <c r="E493" s="20"/>
      <c r="F493" s="20"/>
      <c r="G493" s="20"/>
      <c r="H493" s="20"/>
      <c r="I493" s="20"/>
      <c r="J493" s="20"/>
      <c r="K493" s="20"/>
      <c r="L493" s="20"/>
      <c r="M493" s="20"/>
      <c r="N493" s="20"/>
      <c r="O493" s="20"/>
      <c r="P493" s="20"/>
      <c r="Q493" s="20"/>
      <c r="R493" s="20"/>
      <c r="S493" s="14">
        <f t="shared" si="103"/>
        <v>0</v>
      </c>
    </row>
    <row r="494" spans="1:19" ht="12">
      <c r="A494" s="71"/>
      <c r="B494" s="11" t="s">
        <v>11</v>
      </c>
      <c r="C494" s="19"/>
      <c r="D494" s="20"/>
      <c r="E494" s="20"/>
      <c r="F494" s="20"/>
      <c r="G494" s="20"/>
      <c r="H494" s="20"/>
      <c r="I494" s="20"/>
      <c r="J494" s="20"/>
      <c r="K494" s="20"/>
      <c r="L494" s="20"/>
      <c r="M494" s="20"/>
      <c r="N494" s="20"/>
      <c r="O494" s="20"/>
      <c r="P494" s="20"/>
      <c r="Q494" s="20"/>
      <c r="R494" s="20"/>
      <c r="S494" s="14">
        <f t="shared" si="103"/>
        <v>0</v>
      </c>
    </row>
    <row r="495" spans="1:19" ht="12">
      <c r="A495" s="71"/>
      <c r="B495" s="15" t="s">
        <v>74</v>
      </c>
      <c r="C495" s="16"/>
      <c r="D495" s="17"/>
      <c r="E495" s="17"/>
      <c r="F495" s="17"/>
      <c r="G495" s="17"/>
      <c r="H495" s="17"/>
      <c r="I495" s="17"/>
      <c r="J495" s="17"/>
      <c r="K495" s="17"/>
      <c r="L495" s="17"/>
      <c r="M495" s="17"/>
      <c r="N495" s="17"/>
      <c r="O495" s="17"/>
      <c r="P495" s="17"/>
      <c r="Q495" s="17"/>
      <c r="R495" s="17"/>
      <c r="S495" s="18">
        <f t="shared" si="103"/>
        <v>0</v>
      </c>
    </row>
    <row r="496" spans="1:19" ht="12">
      <c r="A496" s="71"/>
      <c r="B496" s="15" t="s">
        <v>75</v>
      </c>
      <c r="C496" s="16"/>
      <c r="D496" s="17"/>
      <c r="E496" s="17"/>
      <c r="F496" s="17"/>
      <c r="G496" s="17"/>
      <c r="H496" s="17"/>
      <c r="I496" s="17"/>
      <c r="J496" s="17"/>
      <c r="K496" s="17"/>
      <c r="L496" s="17"/>
      <c r="M496" s="17"/>
      <c r="N496" s="17"/>
      <c r="O496" s="17"/>
      <c r="P496" s="17"/>
      <c r="Q496" s="17"/>
      <c r="R496" s="17"/>
      <c r="S496" s="18">
        <f t="shared" si="103"/>
        <v>0</v>
      </c>
    </row>
    <row r="497" spans="1:19" ht="12">
      <c r="A497" s="71"/>
      <c r="B497" s="11" t="s">
        <v>12</v>
      </c>
      <c r="C497" s="19"/>
      <c r="D497" s="20"/>
      <c r="E497" s="20"/>
      <c r="F497" s="20"/>
      <c r="G497" s="20"/>
      <c r="H497" s="20"/>
      <c r="I497" s="20"/>
      <c r="J497" s="20"/>
      <c r="K497" s="20"/>
      <c r="L497" s="20"/>
      <c r="M497" s="20"/>
      <c r="N497" s="20"/>
      <c r="O497" s="20"/>
      <c r="P497" s="20"/>
      <c r="Q497" s="20"/>
      <c r="R497" s="20"/>
      <c r="S497" s="14">
        <f t="shared" si="103"/>
        <v>0</v>
      </c>
    </row>
    <row r="498" spans="1:19" ht="12">
      <c r="A498" s="71"/>
      <c r="B498" s="11" t="s">
        <v>13</v>
      </c>
      <c r="C498" s="19"/>
      <c r="D498" s="20"/>
      <c r="E498" s="20"/>
      <c r="F498" s="20"/>
      <c r="G498" s="20"/>
      <c r="H498" s="20"/>
      <c r="I498" s="20"/>
      <c r="J498" s="20"/>
      <c r="K498" s="20"/>
      <c r="L498" s="20"/>
      <c r="M498" s="20"/>
      <c r="N498" s="20"/>
      <c r="O498" s="20"/>
      <c r="P498" s="20"/>
      <c r="Q498" s="20"/>
      <c r="R498" s="20"/>
      <c r="S498" s="14">
        <f t="shared" si="103"/>
        <v>0</v>
      </c>
    </row>
    <row r="499" spans="1:19" ht="12">
      <c r="A499" s="71"/>
      <c r="B499" s="21" t="s">
        <v>14</v>
      </c>
      <c r="C499" s="22">
        <f>SUM(C484,C486,C491,C493,C495,C497)</f>
        <v>0</v>
      </c>
      <c r="D499" s="23">
        <f aca="true" t="shared" si="110" ref="D499:R499">SUM(D484,D486,D491,D493,D495,D497)</f>
        <v>2</v>
      </c>
      <c r="E499" s="23">
        <f t="shared" si="110"/>
        <v>2</v>
      </c>
      <c r="F499" s="23">
        <f t="shared" si="110"/>
        <v>2</v>
      </c>
      <c r="G499" s="23">
        <f t="shared" si="110"/>
        <v>1</v>
      </c>
      <c r="H499" s="23">
        <f t="shared" si="110"/>
        <v>3</v>
      </c>
      <c r="I499" s="23">
        <f t="shared" si="110"/>
        <v>4</v>
      </c>
      <c r="J499" s="23">
        <f t="shared" si="110"/>
        <v>5</v>
      </c>
      <c r="K499" s="23">
        <f t="shared" si="110"/>
        <v>3</v>
      </c>
      <c r="L499" s="23">
        <f t="shared" si="110"/>
        <v>43</v>
      </c>
      <c r="M499" s="23">
        <f t="shared" si="110"/>
        <v>97</v>
      </c>
      <c r="N499" s="23">
        <f t="shared" si="110"/>
        <v>67</v>
      </c>
      <c r="O499" s="23">
        <f t="shared" si="110"/>
        <v>28</v>
      </c>
      <c r="P499" s="23">
        <f t="shared" si="110"/>
        <v>16</v>
      </c>
      <c r="Q499" s="23">
        <f t="shared" si="110"/>
        <v>13</v>
      </c>
      <c r="R499" s="23">
        <f t="shared" si="110"/>
        <v>9</v>
      </c>
      <c r="S499" s="24">
        <f t="shared" si="103"/>
        <v>295</v>
      </c>
    </row>
    <row r="500" spans="1:19" ht="12">
      <c r="A500" s="71"/>
      <c r="B500" s="25" t="s">
        <v>192</v>
      </c>
      <c r="C500" s="26">
        <f>SUM(C483,C485,C487,C492,C494,C496,C498)</f>
        <v>0</v>
      </c>
      <c r="D500" s="27">
        <f aca="true" t="shared" si="111" ref="D500:R500">SUM(D483,D485,D487,D492,D494,D496,D498)</f>
        <v>2</v>
      </c>
      <c r="E500" s="27">
        <f t="shared" si="111"/>
        <v>3</v>
      </c>
      <c r="F500" s="27">
        <f t="shared" si="111"/>
        <v>2</v>
      </c>
      <c r="G500" s="27">
        <f t="shared" si="111"/>
        <v>1</v>
      </c>
      <c r="H500" s="27">
        <f t="shared" si="111"/>
        <v>3</v>
      </c>
      <c r="I500" s="27">
        <f t="shared" si="111"/>
        <v>4</v>
      </c>
      <c r="J500" s="27">
        <f t="shared" si="111"/>
        <v>5</v>
      </c>
      <c r="K500" s="27">
        <f t="shared" si="111"/>
        <v>3</v>
      </c>
      <c r="L500" s="27">
        <f t="shared" si="111"/>
        <v>44</v>
      </c>
      <c r="M500" s="27">
        <f t="shared" si="111"/>
        <v>97</v>
      </c>
      <c r="N500" s="27">
        <f t="shared" si="111"/>
        <v>68</v>
      </c>
      <c r="O500" s="27">
        <f t="shared" si="111"/>
        <v>29</v>
      </c>
      <c r="P500" s="27">
        <f t="shared" si="111"/>
        <v>16</v>
      </c>
      <c r="Q500" s="27">
        <f t="shared" si="111"/>
        <v>15</v>
      </c>
      <c r="R500" s="27">
        <f t="shared" si="111"/>
        <v>9</v>
      </c>
      <c r="S500" s="28">
        <f t="shared" si="103"/>
        <v>301</v>
      </c>
    </row>
    <row r="501" spans="1:19" ht="12">
      <c r="A501" s="71"/>
      <c r="B501" s="11" t="s">
        <v>15</v>
      </c>
      <c r="C501" s="19"/>
      <c r="D501" s="20"/>
      <c r="E501" s="20"/>
      <c r="F501" s="20"/>
      <c r="G501" s="20"/>
      <c r="H501" s="20"/>
      <c r="I501" s="20"/>
      <c r="J501" s="20"/>
      <c r="K501" s="20"/>
      <c r="L501" s="20"/>
      <c r="M501" s="20"/>
      <c r="N501" s="20"/>
      <c r="O501" s="20"/>
      <c r="P501" s="20"/>
      <c r="Q501" s="20"/>
      <c r="R501" s="20"/>
      <c r="S501" s="14">
        <f t="shared" si="103"/>
        <v>0</v>
      </c>
    </row>
    <row r="502" spans="1:19" ht="12">
      <c r="A502" s="71"/>
      <c r="B502" s="11" t="s">
        <v>16</v>
      </c>
      <c r="C502" s="19"/>
      <c r="D502" s="20"/>
      <c r="E502" s="20"/>
      <c r="F502" s="20"/>
      <c r="G502" s="20"/>
      <c r="H502" s="20"/>
      <c r="I502" s="20"/>
      <c r="J502" s="20"/>
      <c r="K502" s="20"/>
      <c r="L502" s="20"/>
      <c r="M502" s="20"/>
      <c r="N502" s="20"/>
      <c r="O502" s="20"/>
      <c r="P502" s="20"/>
      <c r="Q502" s="20"/>
      <c r="R502" s="20"/>
      <c r="S502" s="14">
        <f t="shared" si="103"/>
        <v>0</v>
      </c>
    </row>
    <row r="503" spans="1:19" ht="12">
      <c r="A503" s="71"/>
      <c r="B503" s="15" t="s">
        <v>17</v>
      </c>
      <c r="C503" s="16"/>
      <c r="D503" s="17"/>
      <c r="E503" s="17"/>
      <c r="F503" s="17"/>
      <c r="G503" s="17"/>
      <c r="H503" s="17"/>
      <c r="I503" s="17"/>
      <c r="J503" s="17"/>
      <c r="K503" s="17"/>
      <c r="L503" s="17"/>
      <c r="M503" s="17"/>
      <c r="N503" s="17"/>
      <c r="O503" s="17"/>
      <c r="P503" s="17"/>
      <c r="Q503" s="17"/>
      <c r="R503" s="17"/>
      <c r="S503" s="18">
        <f t="shared" si="103"/>
        <v>0</v>
      </c>
    </row>
    <row r="504" spans="1:19" ht="12">
      <c r="A504" s="71"/>
      <c r="B504" s="15" t="s">
        <v>18</v>
      </c>
      <c r="C504" s="16"/>
      <c r="D504" s="17"/>
      <c r="E504" s="17"/>
      <c r="F504" s="17"/>
      <c r="G504" s="17"/>
      <c r="H504" s="17"/>
      <c r="I504" s="17"/>
      <c r="J504" s="17"/>
      <c r="K504" s="17"/>
      <c r="L504" s="17"/>
      <c r="M504" s="17"/>
      <c r="N504" s="17"/>
      <c r="O504" s="17"/>
      <c r="P504" s="17"/>
      <c r="Q504" s="17"/>
      <c r="R504" s="17"/>
      <c r="S504" s="18">
        <f t="shared" si="103"/>
        <v>0</v>
      </c>
    </row>
    <row r="505" spans="1:19" ht="12">
      <c r="A505" s="71"/>
      <c r="B505" s="11" t="s">
        <v>77</v>
      </c>
      <c r="C505" s="19"/>
      <c r="D505" s="20"/>
      <c r="E505" s="20"/>
      <c r="F505" s="20"/>
      <c r="G505" s="20"/>
      <c r="H505" s="20"/>
      <c r="I505" s="20"/>
      <c r="J505" s="20"/>
      <c r="K505" s="20"/>
      <c r="L505" s="20"/>
      <c r="M505" s="20"/>
      <c r="N505" s="20"/>
      <c r="O505" s="20"/>
      <c r="P505" s="20"/>
      <c r="Q505" s="20"/>
      <c r="R505" s="20"/>
      <c r="S505" s="14">
        <f t="shared" si="103"/>
        <v>0</v>
      </c>
    </row>
    <row r="506" spans="1:19" ht="12">
      <c r="A506" s="71"/>
      <c r="B506" s="11" t="s">
        <v>78</v>
      </c>
      <c r="C506" s="19"/>
      <c r="D506" s="20"/>
      <c r="E506" s="20"/>
      <c r="F506" s="20"/>
      <c r="G506" s="20"/>
      <c r="H506" s="20"/>
      <c r="I506" s="20"/>
      <c r="J506" s="20"/>
      <c r="K506" s="20"/>
      <c r="L506" s="20"/>
      <c r="M506" s="20"/>
      <c r="N506" s="20"/>
      <c r="O506" s="20"/>
      <c r="P506" s="20"/>
      <c r="Q506" s="20"/>
      <c r="R506" s="20"/>
      <c r="S506" s="14">
        <f t="shared" si="103"/>
        <v>0</v>
      </c>
    </row>
    <row r="507" spans="1:19" ht="12">
      <c r="A507" s="71"/>
      <c r="B507" s="21" t="s">
        <v>79</v>
      </c>
      <c r="C507" s="22">
        <f>SUM(C501,C503,C505)</f>
        <v>0</v>
      </c>
      <c r="D507" s="23">
        <f aca="true" t="shared" si="112" ref="D507:R507">SUM(D501,D503,D505)</f>
        <v>0</v>
      </c>
      <c r="E507" s="23">
        <f t="shared" si="112"/>
        <v>0</v>
      </c>
      <c r="F507" s="23">
        <f t="shared" si="112"/>
        <v>0</v>
      </c>
      <c r="G507" s="23">
        <f t="shared" si="112"/>
        <v>0</v>
      </c>
      <c r="H507" s="23">
        <f t="shared" si="112"/>
        <v>0</v>
      </c>
      <c r="I507" s="23">
        <f t="shared" si="112"/>
        <v>0</v>
      </c>
      <c r="J507" s="23">
        <f t="shared" si="112"/>
        <v>0</v>
      </c>
      <c r="K507" s="23">
        <f t="shared" si="112"/>
        <v>0</v>
      </c>
      <c r="L507" s="23">
        <f t="shared" si="112"/>
        <v>0</v>
      </c>
      <c r="M507" s="23">
        <f t="shared" si="112"/>
        <v>0</v>
      </c>
      <c r="N507" s="23">
        <f t="shared" si="112"/>
        <v>0</v>
      </c>
      <c r="O507" s="23">
        <f t="shared" si="112"/>
        <v>0</v>
      </c>
      <c r="P507" s="23">
        <f t="shared" si="112"/>
        <v>0</v>
      </c>
      <c r="Q507" s="23">
        <f t="shared" si="112"/>
        <v>0</v>
      </c>
      <c r="R507" s="23">
        <f t="shared" si="112"/>
        <v>0</v>
      </c>
      <c r="S507" s="24">
        <f t="shared" si="103"/>
        <v>0</v>
      </c>
    </row>
    <row r="508" spans="1:19" ht="12">
      <c r="A508" s="71"/>
      <c r="B508" s="25" t="s">
        <v>193</v>
      </c>
      <c r="C508" s="26">
        <f>SUM(C502,C504,C506)</f>
        <v>0</v>
      </c>
      <c r="D508" s="27">
        <f aca="true" t="shared" si="113" ref="D508:R508">SUM(D502,D504,D506)</f>
        <v>0</v>
      </c>
      <c r="E508" s="27">
        <f t="shared" si="113"/>
        <v>0</v>
      </c>
      <c r="F508" s="27">
        <f t="shared" si="113"/>
        <v>0</v>
      </c>
      <c r="G508" s="27">
        <f t="shared" si="113"/>
        <v>0</v>
      </c>
      <c r="H508" s="27">
        <f t="shared" si="113"/>
        <v>0</v>
      </c>
      <c r="I508" s="27">
        <f t="shared" si="113"/>
        <v>0</v>
      </c>
      <c r="J508" s="27">
        <f t="shared" si="113"/>
        <v>0</v>
      </c>
      <c r="K508" s="27">
        <f t="shared" si="113"/>
        <v>0</v>
      </c>
      <c r="L508" s="27">
        <f t="shared" si="113"/>
        <v>0</v>
      </c>
      <c r="M508" s="27">
        <f t="shared" si="113"/>
        <v>0</v>
      </c>
      <c r="N508" s="27">
        <f t="shared" si="113"/>
        <v>0</v>
      </c>
      <c r="O508" s="27">
        <f t="shared" si="113"/>
        <v>0</v>
      </c>
      <c r="P508" s="27">
        <f t="shared" si="113"/>
        <v>0</v>
      </c>
      <c r="Q508" s="27">
        <f t="shared" si="113"/>
        <v>0</v>
      </c>
      <c r="R508" s="27">
        <f t="shared" si="113"/>
        <v>0</v>
      </c>
      <c r="S508" s="28">
        <f t="shared" si="103"/>
        <v>0</v>
      </c>
    </row>
    <row r="509" spans="1:19" ht="12">
      <c r="A509" s="71"/>
      <c r="B509" s="21" t="s">
        <v>19</v>
      </c>
      <c r="C509" s="22">
        <f>SUM(C499,C507)</f>
        <v>0</v>
      </c>
      <c r="D509" s="23">
        <f aca="true" t="shared" si="114" ref="D509:R509">SUM(D499,D507)</f>
        <v>2</v>
      </c>
      <c r="E509" s="23">
        <f t="shared" si="114"/>
        <v>2</v>
      </c>
      <c r="F509" s="23">
        <f t="shared" si="114"/>
        <v>2</v>
      </c>
      <c r="G509" s="23">
        <f t="shared" si="114"/>
        <v>1</v>
      </c>
      <c r="H509" s="23">
        <f t="shared" si="114"/>
        <v>3</v>
      </c>
      <c r="I509" s="23">
        <f t="shared" si="114"/>
        <v>4</v>
      </c>
      <c r="J509" s="23">
        <f t="shared" si="114"/>
        <v>5</v>
      </c>
      <c r="K509" s="23">
        <f t="shared" si="114"/>
        <v>3</v>
      </c>
      <c r="L509" s="23">
        <f t="shared" si="114"/>
        <v>43</v>
      </c>
      <c r="M509" s="23">
        <f t="shared" si="114"/>
        <v>97</v>
      </c>
      <c r="N509" s="23">
        <f t="shared" si="114"/>
        <v>67</v>
      </c>
      <c r="O509" s="23">
        <f t="shared" si="114"/>
        <v>28</v>
      </c>
      <c r="P509" s="23">
        <f t="shared" si="114"/>
        <v>16</v>
      </c>
      <c r="Q509" s="23">
        <f t="shared" si="114"/>
        <v>13</v>
      </c>
      <c r="R509" s="23">
        <f t="shared" si="114"/>
        <v>9</v>
      </c>
      <c r="S509" s="24">
        <f t="shared" si="103"/>
        <v>295</v>
      </c>
    </row>
    <row r="510" spans="1:19" ht="12">
      <c r="A510" s="72"/>
      <c r="B510" s="25" t="s">
        <v>20</v>
      </c>
      <c r="C510" s="26">
        <f>SUM(C500,C508)</f>
        <v>0</v>
      </c>
      <c r="D510" s="27">
        <f aca="true" t="shared" si="115" ref="D510:R510">SUM(D500,D508)</f>
        <v>2</v>
      </c>
      <c r="E510" s="27">
        <f t="shared" si="115"/>
        <v>3</v>
      </c>
      <c r="F510" s="27">
        <f t="shared" si="115"/>
        <v>2</v>
      </c>
      <c r="G510" s="27">
        <f t="shared" si="115"/>
        <v>1</v>
      </c>
      <c r="H510" s="27">
        <f t="shared" si="115"/>
        <v>3</v>
      </c>
      <c r="I510" s="27">
        <f t="shared" si="115"/>
        <v>4</v>
      </c>
      <c r="J510" s="27">
        <f t="shared" si="115"/>
        <v>5</v>
      </c>
      <c r="K510" s="27">
        <f t="shared" si="115"/>
        <v>3</v>
      </c>
      <c r="L510" s="27">
        <f t="shared" si="115"/>
        <v>44</v>
      </c>
      <c r="M510" s="27">
        <f t="shared" si="115"/>
        <v>97</v>
      </c>
      <c r="N510" s="27">
        <f t="shared" si="115"/>
        <v>68</v>
      </c>
      <c r="O510" s="27">
        <f t="shared" si="115"/>
        <v>29</v>
      </c>
      <c r="P510" s="27">
        <f t="shared" si="115"/>
        <v>16</v>
      </c>
      <c r="Q510" s="27">
        <f t="shared" si="115"/>
        <v>15</v>
      </c>
      <c r="R510" s="27">
        <f t="shared" si="115"/>
        <v>9</v>
      </c>
      <c r="S510" s="28">
        <f t="shared" si="103"/>
        <v>301</v>
      </c>
    </row>
    <row r="511" spans="1:19" ht="12">
      <c r="A511" s="70" t="s">
        <v>121</v>
      </c>
      <c r="B511" s="11" t="s">
        <v>5</v>
      </c>
      <c r="C511" s="12"/>
      <c r="D511" s="13"/>
      <c r="E511" s="13"/>
      <c r="F511" s="13"/>
      <c r="G511" s="13"/>
      <c r="H511" s="13"/>
      <c r="I511" s="13"/>
      <c r="J511" s="13"/>
      <c r="K511" s="13"/>
      <c r="L511" s="13"/>
      <c r="M511" s="13"/>
      <c r="N511" s="13"/>
      <c r="O511" s="13"/>
      <c r="P511" s="13"/>
      <c r="Q511" s="13"/>
      <c r="R511" s="13"/>
      <c r="S511" s="14">
        <f t="shared" si="103"/>
        <v>0</v>
      </c>
    </row>
    <row r="512" spans="1:19" ht="12">
      <c r="A512" s="71"/>
      <c r="B512" s="15" t="s">
        <v>6</v>
      </c>
      <c r="C512" s="16"/>
      <c r="D512" s="17"/>
      <c r="E512" s="17"/>
      <c r="F512" s="17"/>
      <c r="G512" s="17"/>
      <c r="H512" s="17"/>
      <c r="I512" s="17"/>
      <c r="J512" s="17"/>
      <c r="K512" s="17"/>
      <c r="L512" s="17"/>
      <c r="M512" s="17"/>
      <c r="N512" s="17"/>
      <c r="O512" s="17"/>
      <c r="P512" s="17"/>
      <c r="Q512" s="17"/>
      <c r="R512" s="17"/>
      <c r="S512" s="18">
        <f t="shared" si="103"/>
        <v>0</v>
      </c>
    </row>
    <row r="513" spans="1:19" ht="12">
      <c r="A513" s="71"/>
      <c r="B513" s="15" t="s">
        <v>7</v>
      </c>
      <c r="C513" s="16"/>
      <c r="D513" s="17"/>
      <c r="E513" s="17"/>
      <c r="F513" s="17"/>
      <c r="G513" s="17"/>
      <c r="H513" s="17"/>
      <c r="I513" s="17"/>
      <c r="J513" s="17"/>
      <c r="K513" s="17"/>
      <c r="L513" s="17"/>
      <c r="M513" s="17"/>
      <c r="N513" s="17"/>
      <c r="O513" s="17"/>
      <c r="P513" s="17"/>
      <c r="Q513" s="17"/>
      <c r="R513" s="17"/>
      <c r="S513" s="18">
        <f t="shared" si="103"/>
        <v>0</v>
      </c>
    </row>
    <row r="514" spans="1:19" ht="12">
      <c r="A514" s="71"/>
      <c r="B514" s="11" t="s">
        <v>72</v>
      </c>
      <c r="C514" s="19"/>
      <c r="D514" s="20"/>
      <c r="E514" s="20"/>
      <c r="F514" s="20"/>
      <c r="G514" s="20"/>
      <c r="H514" s="20"/>
      <c r="I514" s="20"/>
      <c r="J514" s="20"/>
      <c r="K514" s="20"/>
      <c r="L514" s="20"/>
      <c r="M514" s="20"/>
      <c r="N514" s="20"/>
      <c r="O514" s="20"/>
      <c r="P514" s="20"/>
      <c r="Q514" s="20"/>
      <c r="R514" s="20"/>
      <c r="S514" s="14">
        <f t="shared" si="103"/>
        <v>0</v>
      </c>
    </row>
    <row r="515" spans="1:19" ht="12">
      <c r="A515" s="71"/>
      <c r="B515" s="11" t="s">
        <v>73</v>
      </c>
      <c r="C515" s="19"/>
      <c r="D515" s="20"/>
      <c r="E515" s="20"/>
      <c r="F515" s="20"/>
      <c r="G515" s="20"/>
      <c r="H515" s="20"/>
      <c r="I515" s="20"/>
      <c r="J515" s="20"/>
      <c r="K515" s="20"/>
      <c r="L515" s="20"/>
      <c r="M515" s="20"/>
      <c r="N515" s="20"/>
      <c r="O515" s="20"/>
      <c r="P515" s="20"/>
      <c r="Q515" s="20"/>
      <c r="R515" s="20"/>
      <c r="S515" s="14">
        <f t="shared" si="103"/>
        <v>0</v>
      </c>
    </row>
    <row r="516" spans="1:19" ht="12">
      <c r="A516" s="71"/>
      <c r="B516" s="15" t="s">
        <v>87</v>
      </c>
      <c r="C516" s="16"/>
      <c r="D516" s="17">
        <v>21</v>
      </c>
      <c r="E516" s="17">
        <v>3</v>
      </c>
      <c r="F516" s="17">
        <v>5</v>
      </c>
      <c r="G516" s="17">
        <v>11</v>
      </c>
      <c r="H516" s="17">
        <v>18</v>
      </c>
      <c r="I516" s="17">
        <v>12</v>
      </c>
      <c r="J516" s="17">
        <v>9</v>
      </c>
      <c r="K516" s="17">
        <v>15</v>
      </c>
      <c r="L516" s="17">
        <v>10</v>
      </c>
      <c r="M516" s="17">
        <v>43</v>
      </c>
      <c r="N516" s="17">
        <v>26</v>
      </c>
      <c r="O516" s="17">
        <v>8</v>
      </c>
      <c r="P516" s="17">
        <v>12</v>
      </c>
      <c r="Q516" s="17">
        <v>8</v>
      </c>
      <c r="R516" s="17">
        <v>5</v>
      </c>
      <c r="S516" s="18">
        <f t="shared" si="103"/>
        <v>206</v>
      </c>
    </row>
    <row r="517" spans="1:19" ht="12">
      <c r="A517" s="71"/>
      <c r="B517" s="15" t="s">
        <v>88</v>
      </c>
      <c r="C517" s="16"/>
      <c r="D517" s="17"/>
      <c r="E517" s="17"/>
      <c r="F517" s="17"/>
      <c r="G517" s="17">
        <v>2</v>
      </c>
      <c r="H517" s="17"/>
      <c r="I517" s="17">
        <v>2</v>
      </c>
      <c r="J517" s="17"/>
      <c r="K517" s="17">
        <v>1</v>
      </c>
      <c r="L517" s="17"/>
      <c r="M517" s="17">
        <v>1</v>
      </c>
      <c r="N517" s="17"/>
      <c r="O517" s="17">
        <v>1</v>
      </c>
      <c r="P517" s="17">
        <v>1</v>
      </c>
      <c r="Q517" s="17"/>
      <c r="R517" s="17"/>
      <c r="S517" s="18">
        <f t="shared" si="103"/>
        <v>8</v>
      </c>
    </row>
    <row r="518" spans="1:19" ht="12">
      <c r="A518" s="71"/>
      <c r="B518" s="15" t="s">
        <v>89</v>
      </c>
      <c r="C518" s="16"/>
      <c r="D518" s="17"/>
      <c r="E518" s="17"/>
      <c r="F518" s="17"/>
      <c r="G518" s="17">
        <v>4</v>
      </c>
      <c r="H518" s="17"/>
      <c r="I518" s="17">
        <v>4</v>
      </c>
      <c r="J518" s="17"/>
      <c r="K518" s="17">
        <v>2</v>
      </c>
      <c r="L518" s="17"/>
      <c r="M518" s="17">
        <v>2</v>
      </c>
      <c r="N518" s="17"/>
      <c r="O518" s="17">
        <v>2</v>
      </c>
      <c r="P518" s="17">
        <v>2</v>
      </c>
      <c r="Q518" s="17"/>
      <c r="R518" s="17"/>
      <c r="S518" s="18">
        <f t="shared" si="103"/>
        <v>16</v>
      </c>
    </row>
    <row r="519" spans="1:19" ht="12">
      <c r="A519" s="71"/>
      <c r="B519" s="15" t="s">
        <v>8</v>
      </c>
      <c r="C519" s="16"/>
      <c r="D519" s="17">
        <v>21</v>
      </c>
      <c r="E519" s="17">
        <v>3</v>
      </c>
      <c r="F519" s="17">
        <v>5</v>
      </c>
      <c r="G519" s="17">
        <v>13</v>
      </c>
      <c r="H519" s="17">
        <v>18</v>
      </c>
      <c r="I519" s="17">
        <v>14</v>
      </c>
      <c r="J519" s="17">
        <v>9</v>
      </c>
      <c r="K519" s="17">
        <v>16</v>
      </c>
      <c r="L519" s="17">
        <v>10</v>
      </c>
      <c r="M519" s="17">
        <v>44</v>
      </c>
      <c r="N519" s="17">
        <v>26</v>
      </c>
      <c r="O519" s="17">
        <v>9</v>
      </c>
      <c r="P519" s="17">
        <v>13</v>
      </c>
      <c r="Q519" s="17">
        <v>8</v>
      </c>
      <c r="R519" s="17">
        <v>5</v>
      </c>
      <c r="S519" s="18">
        <f t="shared" si="103"/>
        <v>214</v>
      </c>
    </row>
    <row r="520" spans="1:19" ht="12">
      <c r="A520" s="71"/>
      <c r="B520" s="15" t="s">
        <v>9</v>
      </c>
      <c r="C520" s="16"/>
      <c r="D520" s="17">
        <v>21</v>
      </c>
      <c r="E520" s="17">
        <v>3</v>
      </c>
      <c r="F520" s="17">
        <v>5</v>
      </c>
      <c r="G520" s="17">
        <v>15</v>
      </c>
      <c r="H520" s="17">
        <v>18</v>
      </c>
      <c r="I520" s="17">
        <v>16</v>
      </c>
      <c r="J520" s="17">
        <v>9</v>
      </c>
      <c r="K520" s="17">
        <v>17</v>
      </c>
      <c r="L520" s="17">
        <v>10</v>
      </c>
      <c r="M520" s="17">
        <v>45</v>
      </c>
      <c r="N520" s="17">
        <v>26</v>
      </c>
      <c r="O520" s="17">
        <v>10</v>
      </c>
      <c r="P520" s="17">
        <v>14</v>
      </c>
      <c r="Q520" s="17">
        <v>8</v>
      </c>
      <c r="R520" s="17">
        <v>5</v>
      </c>
      <c r="S520" s="18">
        <f aca="true" t="shared" si="116" ref="S520:S538">SUM(C520:R520)</f>
        <v>222</v>
      </c>
    </row>
    <row r="521" spans="1:19" ht="12">
      <c r="A521" s="71"/>
      <c r="B521" s="11" t="s">
        <v>10</v>
      </c>
      <c r="C521" s="19"/>
      <c r="D521" s="20"/>
      <c r="E521" s="20"/>
      <c r="F521" s="20"/>
      <c r="G521" s="20"/>
      <c r="H521" s="20"/>
      <c r="I521" s="20"/>
      <c r="J521" s="20"/>
      <c r="K521" s="20"/>
      <c r="L521" s="20"/>
      <c r="M521" s="20"/>
      <c r="N521" s="20"/>
      <c r="O521" s="20"/>
      <c r="P521" s="20"/>
      <c r="Q521" s="20"/>
      <c r="R521" s="20"/>
      <c r="S521" s="14">
        <f t="shared" si="116"/>
        <v>0</v>
      </c>
    </row>
    <row r="522" spans="1:19" ht="12">
      <c r="A522" s="71"/>
      <c r="B522" s="11" t="s">
        <v>11</v>
      </c>
      <c r="C522" s="19"/>
      <c r="D522" s="20"/>
      <c r="E522" s="20"/>
      <c r="F522" s="20"/>
      <c r="G522" s="20"/>
      <c r="H522" s="20"/>
      <c r="I522" s="20"/>
      <c r="J522" s="20"/>
      <c r="K522" s="20"/>
      <c r="L522" s="20"/>
      <c r="M522" s="20"/>
      <c r="N522" s="20"/>
      <c r="O522" s="20"/>
      <c r="P522" s="20"/>
      <c r="Q522" s="20"/>
      <c r="R522" s="20"/>
      <c r="S522" s="14">
        <f t="shared" si="116"/>
        <v>0</v>
      </c>
    </row>
    <row r="523" spans="1:19" ht="12">
      <c r="A523" s="71"/>
      <c r="B523" s="15" t="s">
        <v>74</v>
      </c>
      <c r="C523" s="16"/>
      <c r="D523" s="17"/>
      <c r="E523" s="17"/>
      <c r="F523" s="17"/>
      <c r="G523" s="17"/>
      <c r="H523" s="17"/>
      <c r="I523" s="17"/>
      <c r="J523" s="17"/>
      <c r="K523" s="17"/>
      <c r="L523" s="17"/>
      <c r="M523" s="17"/>
      <c r="N523" s="17"/>
      <c r="O523" s="17"/>
      <c r="P523" s="17"/>
      <c r="Q523" s="17"/>
      <c r="R523" s="17"/>
      <c r="S523" s="18">
        <f t="shared" si="116"/>
        <v>0</v>
      </c>
    </row>
    <row r="524" spans="1:19" ht="12">
      <c r="A524" s="71"/>
      <c r="B524" s="15" t="s">
        <v>75</v>
      </c>
      <c r="C524" s="16"/>
      <c r="D524" s="17"/>
      <c r="E524" s="17"/>
      <c r="F524" s="17"/>
      <c r="G524" s="17"/>
      <c r="H524" s="17"/>
      <c r="I524" s="17"/>
      <c r="J524" s="17"/>
      <c r="K524" s="17"/>
      <c r="L524" s="17"/>
      <c r="M524" s="17"/>
      <c r="N524" s="17"/>
      <c r="O524" s="17"/>
      <c r="P524" s="17"/>
      <c r="Q524" s="17"/>
      <c r="R524" s="17"/>
      <c r="S524" s="18">
        <f t="shared" si="116"/>
        <v>0</v>
      </c>
    </row>
    <row r="525" spans="1:19" ht="12">
      <c r="A525" s="71"/>
      <c r="B525" s="11" t="s">
        <v>12</v>
      </c>
      <c r="C525" s="19"/>
      <c r="D525" s="20"/>
      <c r="E525" s="20"/>
      <c r="F525" s="20"/>
      <c r="G525" s="20"/>
      <c r="H525" s="20"/>
      <c r="I525" s="20"/>
      <c r="J525" s="20"/>
      <c r="K525" s="20"/>
      <c r="L525" s="20"/>
      <c r="M525" s="20"/>
      <c r="N525" s="20"/>
      <c r="O525" s="20"/>
      <c r="P525" s="20"/>
      <c r="Q525" s="20"/>
      <c r="R525" s="20"/>
      <c r="S525" s="14">
        <f t="shared" si="116"/>
        <v>0</v>
      </c>
    </row>
    <row r="526" spans="1:19" ht="12">
      <c r="A526" s="71"/>
      <c r="B526" s="11" t="s">
        <v>13</v>
      </c>
      <c r="C526" s="19"/>
      <c r="D526" s="20"/>
      <c r="E526" s="20"/>
      <c r="F526" s="20"/>
      <c r="G526" s="20"/>
      <c r="H526" s="20"/>
      <c r="I526" s="20"/>
      <c r="J526" s="20"/>
      <c r="K526" s="20"/>
      <c r="L526" s="20"/>
      <c r="M526" s="20"/>
      <c r="N526" s="20"/>
      <c r="O526" s="20"/>
      <c r="P526" s="20"/>
      <c r="Q526" s="20"/>
      <c r="R526" s="20"/>
      <c r="S526" s="14">
        <f t="shared" si="116"/>
        <v>0</v>
      </c>
    </row>
    <row r="527" spans="1:19" ht="12">
      <c r="A527" s="71"/>
      <c r="B527" s="21" t="s">
        <v>14</v>
      </c>
      <c r="C527" s="22">
        <f>SUM(C512,C514,C519,C521,C523,C525)</f>
        <v>0</v>
      </c>
      <c r="D527" s="23">
        <f aca="true" t="shared" si="117" ref="D527:R527">SUM(D512,D514,D519,D521,D523,D525)</f>
        <v>21</v>
      </c>
      <c r="E527" s="23">
        <f t="shared" si="117"/>
        <v>3</v>
      </c>
      <c r="F527" s="23">
        <f t="shared" si="117"/>
        <v>5</v>
      </c>
      <c r="G527" s="23">
        <f t="shared" si="117"/>
        <v>13</v>
      </c>
      <c r="H527" s="23">
        <f t="shared" si="117"/>
        <v>18</v>
      </c>
      <c r="I527" s="23">
        <f t="shared" si="117"/>
        <v>14</v>
      </c>
      <c r="J527" s="23">
        <f t="shared" si="117"/>
        <v>9</v>
      </c>
      <c r="K527" s="23">
        <f t="shared" si="117"/>
        <v>16</v>
      </c>
      <c r="L527" s="23">
        <f t="shared" si="117"/>
        <v>10</v>
      </c>
      <c r="M527" s="23">
        <f t="shared" si="117"/>
        <v>44</v>
      </c>
      <c r="N527" s="23">
        <f t="shared" si="117"/>
        <v>26</v>
      </c>
      <c r="O527" s="23">
        <f t="shared" si="117"/>
        <v>9</v>
      </c>
      <c r="P527" s="23">
        <f t="shared" si="117"/>
        <v>13</v>
      </c>
      <c r="Q527" s="23">
        <f t="shared" si="117"/>
        <v>8</v>
      </c>
      <c r="R527" s="23">
        <f t="shared" si="117"/>
        <v>5</v>
      </c>
      <c r="S527" s="24">
        <f t="shared" si="116"/>
        <v>214</v>
      </c>
    </row>
    <row r="528" spans="1:19" ht="12">
      <c r="A528" s="71"/>
      <c r="B528" s="25" t="s">
        <v>192</v>
      </c>
      <c r="C528" s="26">
        <f>SUM(C511,C513,C515,C520,C522,C524,C526)</f>
        <v>0</v>
      </c>
      <c r="D528" s="27">
        <f aca="true" t="shared" si="118" ref="D528:R528">SUM(D511,D513,D515,D520,D522,D524,D526)</f>
        <v>21</v>
      </c>
      <c r="E528" s="27">
        <f t="shared" si="118"/>
        <v>3</v>
      </c>
      <c r="F528" s="27">
        <f t="shared" si="118"/>
        <v>5</v>
      </c>
      <c r="G528" s="27">
        <f t="shared" si="118"/>
        <v>15</v>
      </c>
      <c r="H528" s="27">
        <f t="shared" si="118"/>
        <v>18</v>
      </c>
      <c r="I528" s="27">
        <f t="shared" si="118"/>
        <v>16</v>
      </c>
      <c r="J528" s="27">
        <f t="shared" si="118"/>
        <v>9</v>
      </c>
      <c r="K528" s="27">
        <f t="shared" si="118"/>
        <v>17</v>
      </c>
      <c r="L528" s="27">
        <f t="shared" si="118"/>
        <v>10</v>
      </c>
      <c r="M528" s="27">
        <f t="shared" si="118"/>
        <v>45</v>
      </c>
      <c r="N528" s="27">
        <f t="shared" si="118"/>
        <v>26</v>
      </c>
      <c r="O528" s="27">
        <f t="shared" si="118"/>
        <v>10</v>
      </c>
      <c r="P528" s="27">
        <f t="shared" si="118"/>
        <v>14</v>
      </c>
      <c r="Q528" s="27">
        <f t="shared" si="118"/>
        <v>8</v>
      </c>
      <c r="R528" s="27">
        <f t="shared" si="118"/>
        <v>5</v>
      </c>
      <c r="S528" s="28">
        <f t="shared" si="116"/>
        <v>222</v>
      </c>
    </row>
    <row r="529" spans="1:19" ht="12">
      <c r="A529" s="71"/>
      <c r="B529" s="11" t="s">
        <v>15</v>
      </c>
      <c r="C529" s="19"/>
      <c r="D529" s="20"/>
      <c r="E529" s="20"/>
      <c r="F529" s="20"/>
      <c r="G529" s="20"/>
      <c r="H529" s="20"/>
      <c r="I529" s="20"/>
      <c r="J529" s="20"/>
      <c r="K529" s="20"/>
      <c r="L529" s="20"/>
      <c r="M529" s="20"/>
      <c r="N529" s="20"/>
      <c r="O529" s="20"/>
      <c r="P529" s="20"/>
      <c r="Q529" s="20"/>
      <c r="R529" s="20"/>
      <c r="S529" s="14">
        <f t="shared" si="116"/>
        <v>0</v>
      </c>
    </row>
    <row r="530" spans="1:19" ht="12">
      <c r="A530" s="71"/>
      <c r="B530" s="11" t="s">
        <v>16</v>
      </c>
      <c r="C530" s="19"/>
      <c r="D530" s="20"/>
      <c r="E530" s="20"/>
      <c r="F530" s="20"/>
      <c r="G530" s="20"/>
      <c r="H530" s="20"/>
      <c r="I530" s="20"/>
      <c r="J530" s="20"/>
      <c r="K530" s="20"/>
      <c r="L530" s="20"/>
      <c r="M530" s="20"/>
      <c r="N530" s="20"/>
      <c r="O530" s="20"/>
      <c r="P530" s="20"/>
      <c r="Q530" s="20"/>
      <c r="R530" s="20"/>
      <c r="S530" s="14">
        <f t="shared" si="116"/>
        <v>0</v>
      </c>
    </row>
    <row r="531" spans="1:19" ht="12">
      <c r="A531" s="71"/>
      <c r="B531" s="15" t="s">
        <v>17</v>
      </c>
      <c r="C531" s="16"/>
      <c r="D531" s="17">
        <v>3</v>
      </c>
      <c r="E531" s="17">
        <v>1</v>
      </c>
      <c r="F531" s="17"/>
      <c r="G531" s="17"/>
      <c r="H531" s="17">
        <v>2</v>
      </c>
      <c r="I531" s="17"/>
      <c r="J531" s="17"/>
      <c r="K531" s="17"/>
      <c r="L531" s="17"/>
      <c r="M531" s="17"/>
      <c r="N531" s="17"/>
      <c r="O531" s="17"/>
      <c r="P531" s="17"/>
      <c r="Q531" s="17"/>
      <c r="R531" s="17"/>
      <c r="S531" s="18">
        <f t="shared" si="116"/>
        <v>6</v>
      </c>
    </row>
    <row r="532" spans="1:19" ht="12">
      <c r="A532" s="71"/>
      <c r="B532" s="15" t="s">
        <v>18</v>
      </c>
      <c r="C532" s="16"/>
      <c r="D532" s="17">
        <v>3</v>
      </c>
      <c r="E532" s="17">
        <v>2</v>
      </c>
      <c r="F532" s="17"/>
      <c r="G532" s="17"/>
      <c r="H532" s="17">
        <v>4</v>
      </c>
      <c r="I532" s="17"/>
      <c r="J532" s="17"/>
      <c r="K532" s="17"/>
      <c r="L532" s="17"/>
      <c r="M532" s="17"/>
      <c r="N532" s="17"/>
      <c r="O532" s="17"/>
      <c r="P532" s="17"/>
      <c r="Q532" s="17"/>
      <c r="R532" s="17"/>
      <c r="S532" s="18">
        <f t="shared" si="116"/>
        <v>9</v>
      </c>
    </row>
    <row r="533" spans="1:19" ht="12">
      <c r="A533" s="71"/>
      <c r="B533" s="11" t="s">
        <v>77</v>
      </c>
      <c r="C533" s="19"/>
      <c r="D533" s="20"/>
      <c r="E533" s="20"/>
      <c r="F533" s="20"/>
      <c r="G533" s="20"/>
      <c r="H533" s="20"/>
      <c r="I533" s="20"/>
      <c r="J533" s="20"/>
      <c r="K533" s="20"/>
      <c r="L533" s="20"/>
      <c r="M533" s="20"/>
      <c r="N533" s="20"/>
      <c r="O533" s="20"/>
      <c r="P533" s="20"/>
      <c r="Q533" s="20"/>
      <c r="R533" s="20"/>
      <c r="S533" s="14">
        <f t="shared" si="116"/>
        <v>0</v>
      </c>
    </row>
    <row r="534" spans="1:19" ht="12">
      <c r="A534" s="71"/>
      <c r="B534" s="11" t="s">
        <v>78</v>
      </c>
      <c r="C534" s="19"/>
      <c r="D534" s="20"/>
      <c r="E534" s="20"/>
      <c r="F534" s="20"/>
      <c r="G534" s="20"/>
      <c r="H534" s="20"/>
      <c r="I534" s="20"/>
      <c r="J534" s="20"/>
      <c r="K534" s="20"/>
      <c r="L534" s="20"/>
      <c r="M534" s="20"/>
      <c r="N534" s="20"/>
      <c r="O534" s="20"/>
      <c r="P534" s="20"/>
      <c r="Q534" s="20"/>
      <c r="R534" s="20"/>
      <c r="S534" s="14">
        <f t="shared" si="116"/>
        <v>0</v>
      </c>
    </row>
    <row r="535" spans="1:19" ht="12">
      <c r="A535" s="71"/>
      <c r="B535" s="21" t="s">
        <v>79</v>
      </c>
      <c r="C535" s="22">
        <f>SUM(C529,C531,C533)</f>
        <v>0</v>
      </c>
      <c r="D535" s="23">
        <f aca="true" t="shared" si="119" ref="D535:R535">SUM(D529,D531,D533)</f>
        <v>3</v>
      </c>
      <c r="E535" s="23">
        <f t="shared" si="119"/>
        <v>1</v>
      </c>
      <c r="F535" s="23">
        <f t="shared" si="119"/>
        <v>0</v>
      </c>
      <c r="G535" s="23">
        <f t="shared" si="119"/>
        <v>0</v>
      </c>
      <c r="H535" s="23">
        <f t="shared" si="119"/>
        <v>2</v>
      </c>
      <c r="I535" s="23">
        <f t="shared" si="119"/>
        <v>0</v>
      </c>
      <c r="J535" s="23">
        <f t="shared" si="119"/>
        <v>0</v>
      </c>
      <c r="K535" s="23">
        <f t="shared" si="119"/>
        <v>0</v>
      </c>
      <c r="L535" s="23">
        <f t="shared" si="119"/>
        <v>0</v>
      </c>
      <c r="M535" s="23">
        <f t="shared" si="119"/>
        <v>0</v>
      </c>
      <c r="N535" s="23">
        <f t="shared" si="119"/>
        <v>0</v>
      </c>
      <c r="O535" s="23">
        <f t="shared" si="119"/>
        <v>0</v>
      </c>
      <c r="P535" s="23">
        <f t="shared" si="119"/>
        <v>0</v>
      </c>
      <c r="Q535" s="23">
        <f t="shared" si="119"/>
        <v>0</v>
      </c>
      <c r="R535" s="23">
        <f t="shared" si="119"/>
        <v>0</v>
      </c>
      <c r="S535" s="24">
        <f t="shared" si="116"/>
        <v>6</v>
      </c>
    </row>
    <row r="536" spans="1:19" ht="12">
      <c r="A536" s="71"/>
      <c r="B536" s="25" t="s">
        <v>193</v>
      </c>
      <c r="C536" s="26">
        <f>SUM(C530,C532,C534)</f>
        <v>0</v>
      </c>
      <c r="D536" s="27">
        <f aca="true" t="shared" si="120" ref="D536:R536">SUM(D530,D532,D534)</f>
        <v>3</v>
      </c>
      <c r="E536" s="27">
        <f t="shared" si="120"/>
        <v>2</v>
      </c>
      <c r="F536" s="27">
        <f t="shared" si="120"/>
        <v>0</v>
      </c>
      <c r="G536" s="27">
        <f t="shared" si="120"/>
        <v>0</v>
      </c>
      <c r="H536" s="27">
        <f t="shared" si="120"/>
        <v>4</v>
      </c>
      <c r="I536" s="27">
        <f t="shared" si="120"/>
        <v>0</v>
      </c>
      <c r="J536" s="27">
        <f t="shared" si="120"/>
        <v>0</v>
      </c>
      <c r="K536" s="27">
        <f t="shared" si="120"/>
        <v>0</v>
      </c>
      <c r="L536" s="27">
        <f t="shared" si="120"/>
        <v>0</v>
      </c>
      <c r="M536" s="27">
        <f t="shared" si="120"/>
        <v>0</v>
      </c>
      <c r="N536" s="27">
        <f t="shared" si="120"/>
        <v>0</v>
      </c>
      <c r="O536" s="27">
        <f t="shared" si="120"/>
        <v>0</v>
      </c>
      <c r="P536" s="27">
        <f t="shared" si="120"/>
        <v>0</v>
      </c>
      <c r="Q536" s="27">
        <f t="shared" si="120"/>
        <v>0</v>
      </c>
      <c r="R536" s="27">
        <f t="shared" si="120"/>
        <v>0</v>
      </c>
      <c r="S536" s="28">
        <f t="shared" si="116"/>
        <v>9</v>
      </c>
    </row>
    <row r="537" spans="1:19" ht="12">
      <c r="A537" s="71"/>
      <c r="B537" s="21" t="s">
        <v>19</v>
      </c>
      <c r="C537" s="22">
        <f>SUM(C527,C535)</f>
        <v>0</v>
      </c>
      <c r="D537" s="23">
        <f aca="true" t="shared" si="121" ref="D537:R537">SUM(D527,D535)</f>
        <v>24</v>
      </c>
      <c r="E537" s="23">
        <f t="shared" si="121"/>
        <v>4</v>
      </c>
      <c r="F537" s="23">
        <f t="shared" si="121"/>
        <v>5</v>
      </c>
      <c r="G537" s="23">
        <f t="shared" si="121"/>
        <v>13</v>
      </c>
      <c r="H537" s="23">
        <f t="shared" si="121"/>
        <v>20</v>
      </c>
      <c r="I537" s="23">
        <f t="shared" si="121"/>
        <v>14</v>
      </c>
      <c r="J537" s="23">
        <f t="shared" si="121"/>
        <v>9</v>
      </c>
      <c r="K537" s="23">
        <f t="shared" si="121"/>
        <v>16</v>
      </c>
      <c r="L537" s="23">
        <f t="shared" si="121"/>
        <v>10</v>
      </c>
      <c r="M537" s="23">
        <f t="shared" si="121"/>
        <v>44</v>
      </c>
      <c r="N537" s="23">
        <f t="shared" si="121"/>
        <v>26</v>
      </c>
      <c r="O537" s="23">
        <f t="shared" si="121"/>
        <v>9</v>
      </c>
      <c r="P537" s="23">
        <f t="shared" si="121"/>
        <v>13</v>
      </c>
      <c r="Q537" s="23">
        <f t="shared" si="121"/>
        <v>8</v>
      </c>
      <c r="R537" s="23">
        <f t="shared" si="121"/>
        <v>5</v>
      </c>
      <c r="S537" s="24">
        <f t="shared" si="116"/>
        <v>220</v>
      </c>
    </row>
    <row r="538" spans="1:19" ht="12">
      <c r="A538" s="72"/>
      <c r="B538" s="25" t="s">
        <v>20</v>
      </c>
      <c r="C538" s="26">
        <f>SUM(C528,C536)</f>
        <v>0</v>
      </c>
      <c r="D538" s="27">
        <f aca="true" t="shared" si="122" ref="D538:R538">SUM(D528,D536)</f>
        <v>24</v>
      </c>
      <c r="E538" s="27">
        <f t="shared" si="122"/>
        <v>5</v>
      </c>
      <c r="F538" s="27">
        <f t="shared" si="122"/>
        <v>5</v>
      </c>
      <c r="G538" s="27">
        <f t="shared" si="122"/>
        <v>15</v>
      </c>
      <c r="H538" s="27">
        <f t="shared" si="122"/>
        <v>22</v>
      </c>
      <c r="I538" s="27">
        <f t="shared" si="122"/>
        <v>16</v>
      </c>
      <c r="J538" s="27">
        <f t="shared" si="122"/>
        <v>9</v>
      </c>
      <c r="K538" s="27">
        <f t="shared" si="122"/>
        <v>17</v>
      </c>
      <c r="L538" s="27">
        <f t="shared" si="122"/>
        <v>10</v>
      </c>
      <c r="M538" s="27">
        <f t="shared" si="122"/>
        <v>45</v>
      </c>
      <c r="N538" s="27">
        <f t="shared" si="122"/>
        <v>26</v>
      </c>
      <c r="O538" s="27">
        <f t="shared" si="122"/>
        <v>10</v>
      </c>
      <c r="P538" s="27">
        <f t="shared" si="122"/>
        <v>14</v>
      </c>
      <c r="Q538" s="27">
        <f t="shared" si="122"/>
        <v>8</v>
      </c>
      <c r="R538" s="27">
        <f t="shared" si="122"/>
        <v>5</v>
      </c>
      <c r="S538" s="28">
        <f t="shared" si="116"/>
        <v>231</v>
      </c>
    </row>
  </sheetData>
  <sheetProtection/>
  <mergeCells count="22">
    <mergeCell ref="A91:A118"/>
    <mergeCell ref="A231:A258"/>
    <mergeCell ref="A1:S1"/>
    <mergeCell ref="A4:A6"/>
    <mergeCell ref="A7:A34"/>
    <mergeCell ref="A2:S2"/>
    <mergeCell ref="A35:A62"/>
    <mergeCell ref="A147:A174"/>
    <mergeCell ref="A63:A90"/>
    <mergeCell ref="A259:A286"/>
    <mergeCell ref="A119:A146"/>
    <mergeCell ref="A203:A230"/>
    <mergeCell ref="A175:A202"/>
    <mergeCell ref="A343:A370"/>
    <mergeCell ref="A287:A314"/>
    <mergeCell ref="A315:A342"/>
    <mergeCell ref="A511:A538"/>
    <mergeCell ref="A427:A454"/>
    <mergeCell ref="A455:A482"/>
    <mergeCell ref="A399:A426"/>
    <mergeCell ref="A483:A510"/>
    <mergeCell ref="A371:A398"/>
  </mergeCells>
  <printOptions horizontalCentered="1" verticalCentered="1"/>
  <pageMargins left="0.25" right="0.25" top="0.25" bottom="0.25" header="0" footer="0"/>
  <pageSetup horizontalDpi="600" verticalDpi="600" orientation="landscape" r:id="rId1"/>
  <rowBreaks count="18" manualBreakCount="18">
    <brk id="34" max="255" man="1"/>
    <brk id="62" max="255" man="1"/>
    <brk id="90" max="255" man="1"/>
    <brk id="118" max="255" man="1"/>
    <brk id="146" max="255" man="1"/>
    <brk id="174" max="255" man="1"/>
    <brk id="202" max="255" man="1"/>
    <brk id="230" max="255" man="1"/>
    <brk id="258" max="255" man="1"/>
    <brk id="286" max="255" man="1"/>
    <brk id="314" max="255" man="1"/>
    <brk id="342" max="255" man="1"/>
    <brk id="370" max="255" man="1"/>
    <brk id="398" max="255" man="1"/>
    <brk id="426" max="255" man="1"/>
    <brk id="454" max="255" man="1"/>
    <brk id="482" max="255" man="1"/>
    <brk id="510" max="255" man="1"/>
  </rowBreaks>
</worksheet>
</file>

<file path=xl/worksheets/sheet5.xml><?xml version="1.0" encoding="utf-8"?>
<worksheet xmlns="http://schemas.openxmlformats.org/spreadsheetml/2006/main" xmlns:r="http://schemas.openxmlformats.org/officeDocument/2006/relationships">
  <sheetPr transitionEvaluation="1"/>
  <dimension ref="A1:S23"/>
  <sheetViews>
    <sheetView showGridLines="0" zoomScalePageLayoutView="0" workbookViewId="0" topLeftCell="A1">
      <selection activeCell="A1" sqref="A1:S1"/>
    </sheetView>
  </sheetViews>
  <sheetFormatPr defaultColWidth="9.75390625" defaultRowHeight="12.75"/>
  <cols>
    <col min="1" max="1" width="21.375" style="1" bestFit="1" customWidth="1"/>
    <col min="2" max="2" width="5.75390625" style="1" bestFit="1" customWidth="1"/>
    <col min="3" max="18" width="5.625" style="1" customWidth="1"/>
    <col min="19" max="19" width="6.00390625" style="1" customWidth="1"/>
    <col min="20" max="16384" width="9.75390625" style="1" customWidth="1"/>
  </cols>
  <sheetData>
    <row r="1" spans="1:19" ht="14.25">
      <c r="A1" s="73" t="s">
        <v>210</v>
      </c>
      <c r="B1" s="73"/>
      <c r="C1" s="73"/>
      <c r="D1" s="73"/>
      <c r="E1" s="73"/>
      <c r="F1" s="73"/>
      <c r="G1" s="73"/>
      <c r="H1" s="73"/>
      <c r="I1" s="73"/>
      <c r="J1" s="73"/>
      <c r="K1" s="73"/>
      <c r="L1" s="73"/>
      <c r="M1" s="73"/>
      <c r="N1" s="73"/>
      <c r="O1" s="73"/>
      <c r="P1" s="73"/>
      <c r="Q1" s="73"/>
      <c r="R1" s="73"/>
      <c r="S1" s="73"/>
    </row>
    <row r="2" spans="1:19" ht="14.25">
      <c r="A2" s="73" t="s">
        <v>182</v>
      </c>
      <c r="B2" s="73"/>
      <c r="C2" s="73"/>
      <c r="D2" s="73"/>
      <c r="E2" s="73"/>
      <c r="F2" s="73"/>
      <c r="G2" s="73"/>
      <c r="H2" s="73"/>
      <c r="I2" s="73"/>
      <c r="J2" s="73"/>
      <c r="K2" s="73"/>
      <c r="L2" s="73"/>
      <c r="M2" s="73"/>
      <c r="N2" s="73"/>
      <c r="O2" s="73"/>
      <c r="P2" s="73"/>
      <c r="Q2" s="73"/>
      <c r="R2" s="73"/>
      <c r="S2" s="73"/>
    </row>
    <row r="4" spans="1:19" ht="12">
      <c r="A4" s="2" t="s">
        <v>133</v>
      </c>
      <c r="B4" s="2" t="s">
        <v>1</v>
      </c>
      <c r="C4" s="77" t="s">
        <v>134</v>
      </c>
      <c r="D4" s="78"/>
      <c r="E4" s="78"/>
      <c r="F4" s="78"/>
      <c r="G4" s="78"/>
      <c r="H4" s="78"/>
      <c r="I4" s="78"/>
      <c r="J4" s="78"/>
      <c r="K4" s="78"/>
      <c r="L4" s="78"/>
      <c r="M4" s="78"/>
      <c r="N4" s="78"/>
      <c r="O4" s="78"/>
      <c r="P4" s="78"/>
      <c r="Q4" s="78"/>
      <c r="R4" s="78"/>
      <c r="S4" s="79"/>
    </row>
    <row r="5" spans="1:19" ht="12">
      <c r="A5" s="5"/>
      <c r="B5" s="5"/>
      <c r="C5" s="7" t="s">
        <v>21</v>
      </c>
      <c r="D5" s="7" t="s">
        <v>22</v>
      </c>
      <c r="E5" s="7" t="s">
        <v>23</v>
      </c>
      <c r="F5" s="7" t="s">
        <v>24</v>
      </c>
      <c r="G5" s="7" t="s">
        <v>25</v>
      </c>
      <c r="H5" s="7" t="s">
        <v>26</v>
      </c>
      <c r="I5" s="7" t="s">
        <v>27</v>
      </c>
      <c r="J5" s="7" t="s">
        <v>28</v>
      </c>
      <c r="K5" s="7" t="s">
        <v>29</v>
      </c>
      <c r="L5" s="7" t="s">
        <v>30</v>
      </c>
      <c r="M5" s="7" t="s">
        <v>31</v>
      </c>
      <c r="N5" s="7" t="s">
        <v>32</v>
      </c>
      <c r="O5" s="7" t="s">
        <v>33</v>
      </c>
      <c r="P5" s="7" t="s">
        <v>34</v>
      </c>
      <c r="Q5" s="7" t="s">
        <v>35</v>
      </c>
      <c r="R5" s="7" t="s">
        <v>36</v>
      </c>
      <c r="S5" s="5" t="s">
        <v>2</v>
      </c>
    </row>
    <row r="6" spans="1:19" ht="12">
      <c r="A6" s="5"/>
      <c r="B6" s="5"/>
      <c r="C6" s="7" t="s">
        <v>37</v>
      </c>
      <c r="D6" s="7" t="s">
        <v>37</v>
      </c>
      <c r="E6" s="7" t="s">
        <v>37</v>
      </c>
      <c r="F6" s="7" t="s">
        <v>37</v>
      </c>
      <c r="G6" s="7" t="s">
        <v>37</v>
      </c>
      <c r="H6" s="7" t="s">
        <v>37</v>
      </c>
      <c r="I6" s="7" t="s">
        <v>37</v>
      </c>
      <c r="J6" s="7" t="s">
        <v>37</v>
      </c>
      <c r="K6" s="7" t="s">
        <v>37</v>
      </c>
      <c r="L6" s="7" t="s">
        <v>37</v>
      </c>
      <c r="M6" s="7" t="s">
        <v>37</v>
      </c>
      <c r="N6" s="7" t="s">
        <v>37</v>
      </c>
      <c r="O6" s="7" t="s">
        <v>37</v>
      </c>
      <c r="P6" s="7" t="s">
        <v>37</v>
      </c>
      <c r="Q6" s="7" t="s">
        <v>37</v>
      </c>
      <c r="R6" s="7" t="s">
        <v>37</v>
      </c>
      <c r="S6" s="5"/>
    </row>
    <row r="7" spans="1:19" ht="12">
      <c r="A7" s="8"/>
      <c r="B7" s="8"/>
      <c r="C7" s="10" t="s">
        <v>22</v>
      </c>
      <c r="D7" s="10" t="s">
        <v>23</v>
      </c>
      <c r="E7" s="10" t="s">
        <v>24</v>
      </c>
      <c r="F7" s="10" t="s">
        <v>25</v>
      </c>
      <c r="G7" s="10" t="s">
        <v>26</v>
      </c>
      <c r="H7" s="10" t="s">
        <v>27</v>
      </c>
      <c r="I7" s="10" t="s">
        <v>28</v>
      </c>
      <c r="J7" s="10" t="s">
        <v>29</v>
      </c>
      <c r="K7" s="10" t="s">
        <v>30</v>
      </c>
      <c r="L7" s="10" t="s">
        <v>31</v>
      </c>
      <c r="M7" s="10" t="s">
        <v>32</v>
      </c>
      <c r="N7" s="10" t="s">
        <v>33</v>
      </c>
      <c r="O7" s="10" t="s">
        <v>34</v>
      </c>
      <c r="P7" s="10" t="s">
        <v>35</v>
      </c>
      <c r="Q7" s="10" t="s">
        <v>36</v>
      </c>
      <c r="R7" s="10" t="s">
        <v>38</v>
      </c>
      <c r="S7" s="8"/>
    </row>
    <row r="8" spans="1:19" ht="12">
      <c r="A8" s="29" t="s">
        <v>76</v>
      </c>
      <c r="B8" s="29">
        <v>30</v>
      </c>
      <c r="C8" s="13">
        <f>SUM('By Bus Stop Arriving'!C8,'By Bus Stop Arriving'!C16,'By Bus Stop Arriving'!C24,'By Bus Stop Arriving'!C32,'By Bus Stop Arriving'!C40,'By Bus Stop Arriving'!C48,'By Bus Stop Arriving'!C56,'By Bus Stop Arriving'!C64,'By Bus Stop Arriving'!C72,'By Bus Stop Arriving'!C80,'By Bus Stop Arriving'!C88,'By Bus Stop Arriving'!C96,'By Bus Stop Arriving'!C104,'By Bus Stop Arriving'!C112,'By Bus Stop Arriving'!C120,'By Bus Stop Arriving'!C128,'By Bus Stop Arriving'!C136,'By Bus Stop Arriving'!C144,'By Bus Stop Arriving'!C152,'By Bus Stop Arriving'!C160)</f>
        <v>10</v>
      </c>
      <c r="D8" s="13">
        <f>SUM('By Bus Stop Arriving'!D8,'By Bus Stop Arriving'!D16,'By Bus Stop Arriving'!D24,'By Bus Stop Arriving'!D32,'By Bus Stop Arriving'!D40,'By Bus Stop Arriving'!D48,'By Bus Stop Arriving'!D56,'By Bus Stop Arriving'!D64,'By Bus Stop Arriving'!D72,'By Bus Stop Arriving'!D80,'By Bus Stop Arriving'!D88,'By Bus Stop Arriving'!D96,'By Bus Stop Arriving'!D104,'By Bus Stop Arriving'!D112,'By Bus Stop Arriving'!D120,'By Bus Stop Arriving'!D128,'By Bus Stop Arriving'!D136,'By Bus Stop Arriving'!D144,'By Bus Stop Arriving'!D152,'By Bus Stop Arriving'!D160)</f>
        <v>48</v>
      </c>
      <c r="E8" s="13">
        <f>SUM('By Bus Stop Arriving'!E8,'By Bus Stop Arriving'!E16,'By Bus Stop Arriving'!E24,'By Bus Stop Arriving'!E32,'By Bus Stop Arriving'!E40,'By Bus Stop Arriving'!E48,'By Bus Stop Arriving'!E56,'By Bus Stop Arriving'!E64,'By Bus Stop Arriving'!E72,'By Bus Stop Arriving'!E80,'By Bus Stop Arriving'!E88,'By Bus Stop Arriving'!E96,'By Bus Stop Arriving'!E104,'By Bus Stop Arriving'!E112,'By Bus Stop Arriving'!E120,'By Bus Stop Arriving'!E128,'By Bus Stop Arriving'!E136,'By Bus Stop Arriving'!E144,'By Bus Stop Arriving'!E152,'By Bus Stop Arriving'!E160)</f>
        <v>63</v>
      </c>
      <c r="F8" s="13">
        <f>SUM('By Bus Stop Arriving'!F8,'By Bus Stop Arriving'!F16,'By Bus Stop Arriving'!F24,'By Bus Stop Arriving'!F32,'By Bus Stop Arriving'!F40,'By Bus Stop Arriving'!F48,'By Bus Stop Arriving'!F56,'By Bus Stop Arriving'!F64,'By Bus Stop Arriving'!F72,'By Bus Stop Arriving'!F80,'By Bus Stop Arriving'!F88,'By Bus Stop Arriving'!F96,'By Bus Stop Arriving'!F104,'By Bus Stop Arriving'!F112,'By Bus Stop Arriving'!F120,'By Bus Stop Arriving'!F128,'By Bus Stop Arriving'!F136,'By Bus Stop Arriving'!F144,'By Bus Stop Arriving'!F152,'By Bus Stop Arriving'!F160)</f>
        <v>110</v>
      </c>
      <c r="G8" s="13">
        <f>SUM('By Bus Stop Arriving'!G8,'By Bus Stop Arriving'!G16,'By Bus Stop Arriving'!G24,'By Bus Stop Arriving'!G32,'By Bus Stop Arriving'!G40,'By Bus Stop Arriving'!G48,'By Bus Stop Arriving'!G56,'By Bus Stop Arriving'!G64,'By Bus Stop Arriving'!G72,'By Bus Stop Arriving'!G80,'By Bus Stop Arriving'!G88,'By Bus Stop Arriving'!G96,'By Bus Stop Arriving'!G104,'By Bus Stop Arriving'!G112,'By Bus Stop Arriving'!G120,'By Bus Stop Arriving'!G128,'By Bus Stop Arriving'!G136,'By Bus Stop Arriving'!G144,'By Bus Stop Arriving'!G152,'By Bus Stop Arriving'!G160)</f>
        <v>83</v>
      </c>
      <c r="H8" s="13">
        <f>SUM('By Bus Stop Arriving'!H8,'By Bus Stop Arriving'!H16,'By Bus Stop Arriving'!H24,'By Bus Stop Arriving'!H32,'By Bus Stop Arriving'!H40,'By Bus Stop Arriving'!H48,'By Bus Stop Arriving'!H56,'By Bus Stop Arriving'!H64,'By Bus Stop Arriving'!H72,'By Bus Stop Arriving'!H80,'By Bus Stop Arriving'!H88,'By Bus Stop Arriving'!H96,'By Bus Stop Arriving'!H104,'By Bus Stop Arriving'!H112,'By Bus Stop Arriving'!H120,'By Bus Stop Arriving'!H128,'By Bus Stop Arriving'!H136,'By Bus Stop Arriving'!H144,'By Bus Stop Arriving'!H152,'By Bus Stop Arriving'!H160)</f>
        <v>48</v>
      </c>
      <c r="I8" s="13">
        <f>SUM('By Bus Stop Arriving'!I8,'By Bus Stop Arriving'!I16,'By Bus Stop Arriving'!I24,'By Bus Stop Arriving'!I32,'By Bus Stop Arriving'!I40,'By Bus Stop Arriving'!I48,'By Bus Stop Arriving'!I56,'By Bus Stop Arriving'!I64,'By Bus Stop Arriving'!I72,'By Bus Stop Arriving'!I80,'By Bus Stop Arriving'!I88,'By Bus Stop Arriving'!I96,'By Bus Stop Arriving'!I104,'By Bus Stop Arriving'!I112,'By Bus Stop Arriving'!I120,'By Bus Stop Arriving'!I128,'By Bus Stop Arriving'!I136,'By Bus Stop Arriving'!I144,'By Bus Stop Arriving'!I152,'By Bus Stop Arriving'!I160)</f>
        <v>70</v>
      </c>
      <c r="J8" s="13">
        <f>SUM('By Bus Stop Arriving'!J8,'By Bus Stop Arriving'!J16,'By Bus Stop Arriving'!J24,'By Bus Stop Arriving'!J32,'By Bus Stop Arriving'!J40,'By Bus Stop Arriving'!J48,'By Bus Stop Arriving'!J56,'By Bus Stop Arriving'!J64,'By Bus Stop Arriving'!J72,'By Bus Stop Arriving'!J80,'By Bus Stop Arriving'!J88,'By Bus Stop Arriving'!J96,'By Bus Stop Arriving'!J104,'By Bus Stop Arriving'!J112,'By Bus Stop Arriving'!J120,'By Bus Stop Arriving'!J128,'By Bus Stop Arriving'!J136,'By Bus Stop Arriving'!J144,'By Bus Stop Arriving'!J152,'By Bus Stop Arriving'!J160)</f>
        <v>29</v>
      </c>
      <c r="K8" s="13">
        <f>SUM('By Bus Stop Arriving'!K8,'By Bus Stop Arriving'!K16,'By Bus Stop Arriving'!K24,'By Bus Stop Arriving'!K32,'By Bus Stop Arriving'!K40,'By Bus Stop Arriving'!K48,'By Bus Stop Arriving'!K56,'By Bus Stop Arriving'!K64,'By Bus Stop Arriving'!K72,'By Bus Stop Arriving'!K80,'By Bus Stop Arriving'!K88,'By Bus Stop Arriving'!K96,'By Bus Stop Arriving'!K104,'By Bus Stop Arriving'!K112,'By Bus Stop Arriving'!K120,'By Bus Stop Arriving'!K128,'By Bus Stop Arriving'!K136,'By Bus Stop Arriving'!K144,'By Bus Stop Arriving'!K152,'By Bus Stop Arriving'!K160)</f>
        <v>29</v>
      </c>
      <c r="L8" s="13">
        <f>SUM('By Bus Stop Arriving'!L8,'By Bus Stop Arriving'!L16,'By Bus Stop Arriving'!L24,'By Bus Stop Arriving'!L32,'By Bus Stop Arriving'!L40,'By Bus Stop Arriving'!L48,'By Bus Stop Arriving'!L56,'By Bus Stop Arriving'!L64,'By Bus Stop Arriving'!L72,'By Bus Stop Arriving'!L80,'By Bus Stop Arriving'!L88,'By Bus Stop Arriving'!L96,'By Bus Stop Arriving'!L104,'By Bus Stop Arriving'!L112,'By Bus Stop Arriving'!L120,'By Bus Stop Arriving'!L128,'By Bus Stop Arriving'!L136,'By Bus Stop Arriving'!L144,'By Bus Stop Arriving'!L152,'By Bus Stop Arriving'!L160)</f>
        <v>32</v>
      </c>
      <c r="M8" s="13">
        <f>SUM('By Bus Stop Arriving'!M8,'By Bus Stop Arriving'!M16,'By Bus Stop Arriving'!M24,'By Bus Stop Arriving'!M32,'By Bus Stop Arriving'!M40,'By Bus Stop Arriving'!M48,'By Bus Stop Arriving'!M56,'By Bus Stop Arriving'!M64,'By Bus Stop Arriving'!M72,'By Bus Stop Arriving'!M80,'By Bus Stop Arriving'!M88,'By Bus Stop Arriving'!M96,'By Bus Stop Arriving'!M104,'By Bus Stop Arriving'!M112,'By Bus Stop Arriving'!M120,'By Bus Stop Arriving'!M128,'By Bus Stop Arriving'!M136,'By Bus Stop Arriving'!M144,'By Bus Stop Arriving'!M152,'By Bus Stop Arriving'!M160)</f>
        <v>19</v>
      </c>
      <c r="N8" s="13">
        <f>SUM('By Bus Stop Arriving'!N8,'By Bus Stop Arriving'!N16,'By Bus Stop Arriving'!N24,'By Bus Stop Arriving'!N32,'By Bus Stop Arriving'!N40,'By Bus Stop Arriving'!N48,'By Bus Stop Arriving'!N56,'By Bus Stop Arriving'!N64,'By Bus Stop Arriving'!N72,'By Bus Stop Arriving'!N80,'By Bus Stop Arriving'!N88,'By Bus Stop Arriving'!N96,'By Bus Stop Arriving'!N104,'By Bus Stop Arriving'!N112,'By Bus Stop Arriving'!N120,'By Bus Stop Arriving'!N128,'By Bus Stop Arriving'!N136,'By Bus Stop Arriving'!N144,'By Bus Stop Arriving'!N152,'By Bus Stop Arriving'!N160)</f>
        <v>10</v>
      </c>
      <c r="O8" s="13">
        <f>SUM('By Bus Stop Arriving'!O8,'By Bus Stop Arriving'!O16,'By Bus Stop Arriving'!O24,'By Bus Stop Arriving'!O32,'By Bus Stop Arriving'!O40,'By Bus Stop Arriving'!O48,'By Bus Stop Arriving'!O56,'By Bus Stop Arriving'!O64,'By Bus Stop Arriving'!O72,'By Bus Stop Arriving'!O80,'By Bus Stop Arriving'!O88,'By Bus Stop Arriving'!O96,'By Bus Stop Arriving'!O104,'By Bus Stop Arriving'!O112,'By Bus Stop Arriving'!O120,'By Bus Stop Arriving'!O128,'By Bus Stop Arriving'!O136,'By Bus Stop Arriving'!O144,'By Bus Stop Arriving'!O152,'By Bus Stop Arriving'!O160)</f>
        <v>9</v>
      </c>
      <c r="P8" s="13">
        <f>SUM('By Bus Stop Arriving'!P8,'By Bus Stop Arriving'!P16,'By Bus Stop Arriving'!P24,'By Bus Stop Arriving'!P32,'By Bus Stop Arriving'!P40,'By Bus Stop Arriving'!P48,'By Bus Stop Arriving'!P56,'By Bus Stop Arriving'!P64,'By Bus Stop Arriving'!P72,'By Bus Stop Arriving'!P80,'By Bus Stop Arriving'!P88,'By Bus Stop Arriving'!P96,'By Bus Stop Arriving'!P104,'By Bus Stop Arriving'!P112,'By Bus Stop Arriving'!P120,'By Bus Stop Arriving'!P128,'By Bus Stop Arriving'!P136,'By Bus Stop Arriving'!P144,'By Bus Stop Arriving'!P152,'By Bus Stop Arriving'!P160)</f>
        <v>17</v>
      </c>
      <c r="Q8" s="13">
        <f>SUM('By Bus Stop Arriving'!Q8,'By Bus Stop Arriving'!Q16,'By Bus Stop Arriving'!Q24,'By Bus Stop Arriving'!Q32,'By Bus Stop Arriving'!Q40,'By Bus Stop Arriving'!Q48,'By Bus Stop Arriving'!Q56,'By Bus Stop Arriving'!Q64,'By Bus Stop Arriving'!Q72,'By Bus Stop Arriving'!Q80,'By Bus Stop Arriving'!Q88,'By Bus Stop Arriving'!Q96,'By Bus Stop Arriving'!Q104,'By Bus Stop Arriving'!Q112,'By Bus Stop Arriving'!Q120,'By Bus Stop Arriving'!Q128,'By Bus Stop Arriving'!Q136,'By Bus Stop Arriving'!Q144,'By Bus Stop Arriving'!Q152,'By Bus Stop Arriving'!Q160)</f>
        <v>4</v>
      </c>
      <c r="R8" s="13">
        <f>SUM('By Bus Stop Arriving'!R8,'By Bus Stop Arriving'!R16,'By Bus Stop Arriving'!R24,'By Bus Stop Arriving'!R32,'By Bus Stop Arriving'!R40,'By Bus Stop Arriving'!R48,'By Bus Stop Arriving'!R56,'By Bus Stop Arriving'!R64,'By Bus Stop Arriving'!R72,'By Bus Stop Arriving'!R80,'By Bus Stop Arriving'!R88,'By Bus Stop Arriving'!R96,'By Bus Stop Arriving'!R104,'By Bus Stop Arriving'!R112,'By Bus Stop Arriving'!R120,'By Bus Stop Arriving'!R128,'By Bus Stop Arriving'!R136,'By Bus Stop Arriving'!R144,'By Bus Stop Arriving'!R152,'By Bus Stop Arriving'!R160)</f>
        <v>3</v>
      </c>
      <c r="S8" s="29">
        <f>SUM(C8:R8)</f>
        <v>584</v>
      </c>
    </row>
    <row r="9" spans="1:19" ht="12">
      <c r="A9" s="14"/>
      <c r="B9" s="14">
        <v>41</v>
      </c>
      <c r="C9" s="20">
        <f>SUM('By Bus Stop Arriving'!C9,'By Bus Stop Arriving'!C17,'By Bus Stop Arriving'!C25,'By Bus Stop Arriving'!C33,'By Bus Stop Arriving'!C41,'By Bus Stop Arriving'!C49,'By Bus Stop Arriving'!C57,'By Bus Stop Arriving'!C65,'By Bus Stop Arriving'!C73,'By Bus Stop Arriving'!C81,'By Bus Stop Arriving'!C89,'By Bus Stop Arriving'!C97,'By Bus Stop Arriving'!C105,'By Bus Stop Arriving'!C113,'By Bus Stop Arriving'!C121,'By Bus Stop Arriving'!C129,'By Bus Stop Arriving'!C137,'By Bus Stop Arriving'!C145,'By Bus Stop Arriving'!C153,'By Bus Stop Arriving'!C161)</f>
        <v>17</v>
      </c>
      <c r="D9" s="20">
        <f>SUM('By Bus Stop Arriving'!D9,'By Bus Stop Arriving'!D17,'By Bus Stop Arriving'!D25,'By Bus Stop Arriving'!D33,'By Bus Stop Arriving'!D41,'By Bus Stop Arriving'!D49,'By Bus Stop Arriving'!D57,'By Bus Stop Arriving'!D65,'By Bus Stop Arriving'!D73,'By Bus Stop Arriving'!D81,'By Bus Stop Arriving'!D89,'By Bus Stop Arriving'!D97,'By Bus Stop Arriving'!D105,'By Bus Stop Arriving'!D113,'By Bus Stop Arriving'!D121,'By Bus Stop Arriving'!D129,'By Bus Stop Arriving'!D137,'By Bus Stop Arriving'!D145,'By Bus Stop Arriving'!D153,'By Bus Stop Arriving'!D161)</f>
        <v>176</v>
      </c>
      <c r="E9" s="20">
        <f>SUM('By Bus Stop Arriving'!E9,'By Bus Stop Arriving'!E17,'By Bus Stop Arriving'!E25,'By Bus Stop Arriving'!E33,'By Bus Stop Arriving'!E41,'By Bus Stop Arriving'!E49,'By Bus Stop Arriving'!E57,'By Bus Stop Arriving'!E65,'By Bus Stop Arriving'!E73,'By Bus Stop Arriving'!E81,'By Bus Stop Arriving'!E89,'By Bus Stop Arriving'!E97,'By Bus Stop Arriving'!E105,'By Bus Stop Arriving'!E113,'By Bus Stop Arriving'!E121,'By Bus Stop Arriving'!E129,'By Bus Stop Arriving'!E137,'By Bus Stop Arriving'!E145,'By Bus Stop Arriving'!E153,'By Bus Stop Arriving'!E161)</f>
        <v>215</v>
      </c>
      <c r="F9" s="20">
        <f>SUM('By Bus Stop Arriving'!F9,'By Bus Stop Arriving'!F17,'By Bus Stop Arriving'!F25,'By Bus Stop Arriving'!F33,'By Bus Stop Arriving'!F41,'By Bus Stop Arriving'!F49,'By Bus Stop Arriving'!F57,'By Bus Stop Arriving'!F65,'By Bus Stop Arriving'!F73,'By Bus Stop Arriving'!F81,'By Bus Stop Arriving'!F89,'By Bus Stop Arriving'!F97,'By Bus Stop Arriving'!F105,'By Bus Stop Arriving'!F113,'By Bus Stop Arriving'!F121,'By Bus Stop Arriving'!F129,'By Bus Stop Arriving'!F137,'By Bus Stop Arriving'!F145,'By Bus Stop Arriving'!F153,'By Bus Stop Arriving'!F161)</f>
        <v>278</v>
      </c>
      <c r="G9" s="20">
        <f>SUM('By Bus Stop Arriving'!G9,'By Bus Stop Arriving'!G17,'By Bus Stop Arriving'!G25,'By Bus Stop Arriving'!G33,'By Bus Stop Arriving'!G41,'By Bus Stop Arriving'!G49,'By Bus Stop Arriving'!G57,'By Bus Stop Arriving'!G65,'By Bus Stop Arriving'!G73,'By Bus Stop Arriving'!G81,'By Bus Stop Arriving'!G89,'By Bus Stop Arriving'!G97,'By Bus Stop Arriving'!G105,'By Bus Stop Arriving'!G113,'By Bus Stop Arriving'!G121,'By Bus Stop Arriving'!G129,'By Bus Stop Arriving'!G137,'By Bus Stop Arriving'!G145,'By Bus Stop Arriving'!G153,'By Bus Stop Arriving'!G161)</f>
        <v>198</v>
      </c>
      <c r="H9" s="20">
        <f>SUM('By Bus Stop Arriving'!H9,'By Bus Stop Arriving'!H17,'By Bus Stop Arriving'!H25,'By Bus Stop Arriving'!H33,'By Bus Stop Arriving'!H41,'By Bus Stop Arriving'!H49,'By Bus Stop Arriving'!H57,'By Bus Stop Arriving'!H65,'By Bus Stop Arriving'!H73,'By Bus Stop Arriving'!H81,'By Bus Stop Arriving'!H89,'By Bus Stop Arriving'!H97,'By Bus Stop Arriving'!H105,'By Bus Stop Arriving'!H113,'By Bus Stop Arriving'!H121,'By Bus Stop Arriving'!H129,'By Bus Stop Arriving'!H137,'By Bus Stop Arriving'!H145,'By Bus Stop Arriving'!H153,'By Bus Stop Arriving'!H161)</f>
        <v>123</v>
      </c>
      <c r="I9" s="20">
        <f>SUM('By Bus Stop Arriving'!I9,'By Bus Stop Arriving'!I17,'By Bus Stop Arriving'!I25,'By Bus Stop Arriving'!I33,'By Bus Stop Arriving'!I41,'By Bus Stop Arriving'!I49,'By Bus Stop Arriving'!I57,'By Bus Stop Arriving'!I65,'By Bus Stop Arriving'!I73,'By Bus Stop Arriving'!I81,'By Bus Stop Arriving'!I89,'By Bus Stop Arriving'!I97,'By Bus Stop Arriving'!I105,'By Bus Stop Arriving'!I113,'By Bus Stop Arriving'!I121,'By Bus Stop Arriving'!I129,'By Bus Stop Arriving'!I137,'By Bus Stop Arriving'!I145,'By Bus Stop Arriving'!I153,'By Bus Stop Arriving'!I161)</f>
        <v>163</v>
      </c>
      <c r="J9" s="20">
        <f>SUM('By Bus Stop Arriving'!J9,'By Bus Stop Arriving'!J17,'By Bus Stop Arriving'!J25,'By Bus Stop Arriving'!J33,'By Bus Stop Arriving'!J41,'By Bus Stop Arriving'!J49,'By Bus Stop Arriving'!J57,'By Bus Stop Arriving'!J65,'By Bus Stop Arriving'!J73,'By Bus Stop Arriving'!J81,'By Bus Stop Arriving'!J89,'By Bus Stop Arriving'!J97,'By Bus Stop Arriving'!J105,'By Bus Stop Arriving'!J113,'By Bus Stop Arriving'!J121,'By Bus Stop Arriving'!J129,'By Bus Stop Arriving'!J137,'By Bus Stop Arriving'!J145,'By Bus Stop Arriving'!J153,'By Bus Stop Arriving'!J161)</f>
        <v>90</v>
      </c>
      <c r="K9" s="20">
        <f>SUM('By Bus Stop Arriving'!K9,'By Bus Stop Arriving'!K17,'By Bus Stop Arriving'!K25,'By Bus Stop Arriving'!K33,'By Bus Stop Arriving'!K41,'By Bus Stop Arriving'!K49,'By Bus Stop Arriving'!K57,'By Bus Stop Arriving'!K65,'By Bus Stop Arriving'!K73,'By Bus Stop Arriving'!K81,'By Bus Stop Arriving'!K89,'By Bus Stop Arriving'!K97,'By Bus Stop Arriving'!K105,'By Bus Stop Arriving'!K113,'By Bus Stop Arriving'!K121,'By Bus Stop Arriving'!K129,'By Bus Stop Arriving'!K137,'By Bus Stop Arriving'!K145,'By Bus Stop Arriving'!K153,'By Bus Stop Arriving'!K161)</f>
        <v>34</v>
      </c>
      <c r="L9" s="20">
        <f>SUM('By Bus Stop Arriving'!L9,'By Bus Stop Arriving'!L17,'By Bus Stop Arriving'!L25,'By Bus Stop Arriving'!L33,'By Bus Stop Arriving'!L41,'By Bus Stop Arriving'!L49,'By Bus Stop Arriving'!L57,'By Bus Stop Arriving'!L65,'By Bus Stop Arriving'!L73,'By Bus Stop Arriving'!L81,'By Bus Stop Arriving'!L89,'By Bus Stop Arriving'!L97,'By Bus Stop Arriving'!L105,'By Bus Stop Arriving'!L113,'By Bus Stop Arriving'!L121,'By Bus Stop Arriving'!L129,'By Bus Stop Arriving'!L137,'By Bus Stop Arriving'!L145,'By Bus Stop Arriving'!L153,'By Bus Stop Arriving'!L161)</f>
        <v>12</v>
      </c>
      <c r="M9" s="20">
        <f>SUM('By Bus Stop Arriving'!M9,'By Bus Stop Arriving'!M17,'By Bus Stop Arriving'!M25,'By Bus Stop Arriving'!M33,'By Bus Stop Arriving'!M41,'By Bus Stop Arriving'!M49,'By Bus Stop Arriving'!M57,'By Bus Stop Arriving'!M65,'By Bus Stop Arriving'!M73,'By Bus Stop Arriving'!M81,'By Bus Stop Arriving'!M89,'By Bus Stop Arriving'!M97,'By Bus Stop Arriving'!M105,'By Bus Stop Arriving'!M113,'By Bus Stop Arriving'!M121,'By Bus Stop Arriving'!M129,'By Bus Stop Arriving'!M137,'By Bus Stop Arriving'!M145,'By Bus Stop Arriving'!M153,'By Bus Stop Arriving'!M161)</f>
        <v>6</v>
      </c>
      <c r="N9" s="20">
        <f>SUM('By Bus Stop Arriving'!N9,'By Bus Stop Arriving'!N17,'By Bus Stop Arriving'!N25,'By Bus Stop Arriving'!N33,'By Bus Stop Arriving'!N41,'By Bus Stop Arriving'!N49,'By Bus Stop Arriving'!N57,'By Bus Stop Arriving'!N65,'By Bus Stop Arriving'!N73,'By Bus Stop Arriving'!N81,'By Bus Stop Arriving'!N89,'By Bus Stop Arriving'!N97,'By Bus Stop Arriving'!N105,'By Bus Stop Arriving'!N113,'By Bus Stop Arriving'!N121,'By Bus Stop Arriving'!N129,'By Bus Stop Arriving'!N137,'By Bus Stop Arriving'!N145,'By Bus Stop Arriving'!N153,'By Bus Stop Arriving'!N161)</f>
        <v>16</v>
      </c>
      <c r="O9" s="20">
        <f>SUM('By Bus Stop Arriving'!O9,'By Bus Stop Arriving'!O17,'By Bus Stop Arriving'!O25,'By Bus Stop Arriving'!O33,'By Bus Stop Arriving'!O41,'By Bus Stop Arriving'!O49,'By Bus Stop Arriving'!O57,'By Bus Stop Arriving'!O65,'By Bus Stop Arriving'!O73,'By Bus Stop Arriving'!O81,'By Bus Stop Arriving'!O89,'By Bus Stop Arriving'!O97,'By Bus Stop Arriving'!O105,'By Bus Stop Arriving'!O113,'By Bus Stop Arriving'!O121,'By Bus Stop Arriving'!O129,'By Bus Stop Arriving'!O137,'By Bus Stop Arriving'!O145,'By Bus Stop Arriving'!O153,'By Bus Stop Arriving'!O161)</f>
        <v>17</v>
      </c>
      <c r="P9" s="20">
        <f>SUM('By Bus Stop Arriving'!P9,'By Bus Stop Arriving'!P17,'By Bus Stop Arriving'!P25,'By Bus Stop Arriving'!P33,'By Bus Stop Arriving'!P41,'By Bus Stop Arriving'!P49,'By Bus Stop Arriving'!P57,'By Bus Stop Arriving'!P65,'By Bus Stop Arriving'!P73,'By Bus Stop Arriving'!P81,'By Bus Stop Arriving'!P89,'By Bus Stop Arriving'!P97,'By Bus Stop Arriving'!P105,'By Bus Stop Arriving'!P113,'By Bus Stop Arriving'!P121,'By Bus Stop Arriving'!P129,'By Bus Stop Arriving'!P137,'By Bus Stop Arriving'!P145,'By Bus Stop Arriving'!P153,'By Bus Stop Arriving'!P161)</f>
        <v>6</v>
      </c>
      <c r="Q9" s="20">
        <f>SUM('By Bus Stop Arriving'!Q9,'By Bus Stop Arriving'!Q17,'By Bus Stop Arriving'!Q25,'By Bus Stop Arriving'!Q33,'By Bus Stop Arriving'!Q41,'By Bus Stop Arriving'!Q49,'By Bus Stop Arriving'!Q57,'By Bus Stop Arriving'!Q65,'By Bus Stop Arriving'!Q73,'By Bus Stop Arriving'!Q81,'By Bus Stop Arriving'!Q89,'By Bus Stop Arriving'!Q97,'By Bus Stop Arriving'!Q105,'By Bus Stop Arriving'!Q113,'By Bus Stop Arriving'!Q121,'By Bus Stop Arriving'!Q129,'By Bus Stop Arriving'!Q137,'By Bus Stop Arriving'!Q145,'By Bus Stop Arriving'!Q153,'By Bus Stop Arriving'!Q161)</f>
        <v>0</v>
      </c>
      <c r="R9" s="20">
        <f>SUM('By Bus Stop Arriving'!R9,'By Bus Stop Arriving'!R17,'By Bus Stop Arriving'!R25,'By Bus Stop Arriving'!R33,'By Bus Stop Arriving'!R41,'By Bus Stop Arriving'!R49,'By Bus Stop Arriving'!R57,'By Bus Stop Arriving'!R65,'By Bus Stop Arriving'!R73,'By Bus Stop Arriving'!R81,'By Bus Stop Arriving'!R89,'By Bus Stop Arriving'!R97,'By Bus Stop Arriving'!R105,'By Bus Stop Arriving'!R113,'By Bus Stop Arriving'!R121,'By Bus Stop Arriving'!R129,'By Bus Stop Arriving'!R137,'By Bus Stop Arriving'!R145,'By Bus Stop Arriving'!R153,'By Bus Stop Arriving'!R161)</f>
        <v>1</v>
      </c>
      <c r="S9" s="14">
        <f aca="true" t="shared" si="0" ref="S9:S23">SUM(C9:R9)</f>
        <v>1352</v>
      </c>
    </row>
    <row r="10" spans="1:19" ht="12">
      <c r="A10" s="14"/>
      <c r="B10" s="14">
        <v>101</v>
      </c>
      <c r="C10" s="20">
        <f>SUM('By Bus Stop Arriving'!C10,'By Bus Stop Arriving'!C18,'By Bus Stop Arriving'!C26,'By Bus Stop Arriving'!C34,'By Bus Stop Arriving'!C42,'By Bus Stop Arriving'!C50,'By Bus Stop Arriving'!C58,'By Bus Stop Arriving'!C66,'By Bus Stop Arriving'!C74,'By Bus Stop Arriving'!C82,'By Bus Stop Arriving'!C90,'By Bus Stop Arriving'!C98,'By Bus Stop Arriving'!C106,'By Bus Stop Arriving'!C114,'By Bus Stop Arriving'!C122,'By Bus Stop Arriving'!C130,'By Bus Stop Arriving'!C138,'By Bus Stop Arriving'!C146,'By Bus Stop Arriving'!C154,'By Bus Stop Arriving'!C162)</f>
        <v>4</v>
      </c>
      <c r="D10" s="20">
        <f>SUM('By Bus Stop Arriving'!D10,'By Bus Stop Arriving'!D18,'By Bus Stop Arriving'!D26,'By Bus Stop Arriving'!D34,'By Bus Stop Arriving'!D42,'By Bus Stop Arriving'!D50,'By Bus Stop Arriving'!D58,'By Bus Stop Arriving'!D66,'By Bus Stop Arriving'!D74,'By Bus Stop Arriving'!D82,'By Bus Stop Arriving'!D90,'By Bus Stop Arriving'!D98,'By Bus Stop Arriving'!D106,'By Bus Stop Arriving'!D114,'By Bus Stop Arriving'!D122,'By Bus Stop Arriving'!D130,'By Bus Stop Arriving'!D138,'By Bus Stop Arriving'!D146,'By Bus Stop Arriving'!D154,'By Bus Stop Arriving'!D162)</f>
        <v>26</v>
      </c>
      <c r="E10" s="20">
        <f>SUM('By Bus Stop Arriving'!E10,'By Bus Stop Arriving'!E18,'By Bus Stop Arriving'!E26,'By Bus Stop Arriving'!E34,'By Bus Stop Arriving'!E42,'By Bus Stop Arriving'!E50,'By Bus Stop Arriving'!E58,'By Bus Stop Arriving'!E66,'By Bus Stop Arriving'!E74,'By Bus Stop Arriving'!E82,'By Bus Stop Arriving'!E90,'By Bus Stop Arriving'!E98,'By Bus Stop Arriving'!E106,'By Bus Stop Arriving'!E114,'By Bus Stop Arriving'!E122,'By Bus Stop Arriving'!E130,'By Bus Stop Arriving'!E138,'By Bus Stop Arriving'!E146,'By Bus Stop Arriving'!E154,'By Bus Stop Arriving'!E162)</f>
        <v>85</v>
      </c>
      <c r="F10" s="20">
        <f>SUM('By Bus Stop Arriving'!F10,'By Bus Stop Arriving'!F18,'By Bus Stop Arriving'!F26,'By Bus Stop Arriving'!F34,'By Bus Stop Arriving'!F42,'By Bus Stop Arriving'!F50,'By Bus Stop Arriving'!F58,'By Bus Stop Arriving'!F66,'By Bus Stop Arriving'!F74,'By Bus Stop Arriving'!F82,'By Bus Stop Arriving'!F90,'By Bus Stop Arriving'!F98,'By Bus Stop Arriving'!F106,'By Bus Stop Arriving'!F114,'By Bus Stop Arriving'!F122,'By Bus Stop Arriving'!F130,'By Bus Stop Arriving'!F138,'By Bus Stop Arriving'!F146,'By Bus Stop Arriving'!F154,'By Bus Stop Arriving'!F162)</f>
        <v>32</v>
      </c>
      <c r="G10" s="20">
        <f>SUM('By Bus Stop Arriving'!G10,'By Bus Stop Arriving'!G18,'By Bus Stop Arriving'!G26,'By Bus Stop Arriving'!G34,'By Bus Stop Arriving'!G42,'By Bus Stop Arriving'!G50,'By Bus Stop Arriving'!G58,'By Bus Stop Arriving'!G66,'By Bus Stop Arriving'!G74,'By Bus Stop Arriving'!G82,'By Bus Stop Arriving'!G90,'By Bus Stop Arriving'!G98,'By Bus Stop Arriving'!G106,'By Bus Stop Arriving'!G114,'By Bus Stop Arriving'!G122,'By Bus Stop Arriving'!G130,'By Bus Stop Arriving'!G138,'By Bus Stop Arriving'!G146,'By Bus Stop Arriving'!G154,'By Bus Stop Arriving'!G162)</f>
        <v>20</v>
      </c>
      <c r="H10" s="20">
        <f>SUM('By Bus Stop Arriving'!H10,'By Bus Stop Arriving'!H18,'By Bus Stop Arriving'!H26,'By Bus Stop Arriving'!H34,'By Bus Stop Arriving'!H42,'By Bus Stop Arriving'!H50,'By Bus Stop Arriving'!H58,'By Bus Stop Arriving'!H66,'By Bus Stop Arriving'!H74,'By Bus Stop Arriving'!H82,'By Bus Stop Arriving'!H90,'By Bus Stop Arriving'!H98,'By Bus Stop Arriving'!H106,'By Bus Stop Arriving'!H114,'By Bus Stop Arriving'!H122,'By Bus Stop Arriving'!H130,'By Bus Stop Arriving'!H138,'By Bus Stop Arriving'!H146,'By Bus Stop Arriving'!H154,'By Bus Stop Arriving'!H162)</f>
        <v>15</v>
      </c>
      <c r="I10" s="20">
        <f>SUM('By Bus Stop Arriving'!I10,'By Bus Stop Arriving'!I18,'By Bus Stop Arriving'!I26,'By Bus Stop Arriving'!I34,'By Bus Stop Arriving'!I42,'By Bus Stop Arriving'!I50,'By Bus Stop Arriving'!I58,'By Bus Stop Arriving'!I66,'By Bus Stop Arriving'!I74,'By Bus Stop Arriving'!I82,'By Bus Stop Arriving'!I90,'By Bus Stop Arriving'!I98,'By Bus Stop Arriving'!I106,'By Bus Stop Arriving'!I114,'By Bus Stop Arriving'!I122,'By Bus Stop Arriving'!I130,'By Bus Stop Arriving'!I138,'By Bus Stop Arriving'!I146,'By Bus Stop Arriving'!I154,'By Bus Stop Arriving'!I162)</f>
        <v>11</v>
      </c>
      <c r="J10" s="20">
        <f>SUM('By Bus Stop Arriving'!J10,'By Bus Stop Arriving'!J18,'By Bus Stop Arriving'!J26,'By Bus Stop Arriving'!J34,'By Bus Stop Arriving'!J42,'By Bus Stop Arriving'!J50,'By Bus Stop Arriving'!J58,'By Bus Stop Arriving'!J66,'By Bus Stop Arriving'!J74,'By Bus Stop Arriving'!J82,'By Bus Stop Arriving'!J90,'By Bus Stop Arriving'!J98,'By Bus Stop Arriving'!J106,'By Bus Stop Arriving'!J114,'By Bus Stop Arriving'!J122,'By Bus Stop Arriving'!J130,'By Bus Stop Arriving'!J138,'By Bus Stop Arriving'!J146,'By Bus Stop Arriving'!J154,'By Bus Stop Arriving'!J162)</f>
        <v>24</v>
      </c>
      <c r="K10" s="20">
        <f>SUM('By Bus Stop Arriving'!K10,'By Bus Stop Arriving'!K18,'By Bus Stop Arriving'!K26,'By Bus Stop Arriving'!K34,'By Bus Stop Arriving'!K42,'By Bus Stop Arriving'!K50,'By Bus Stop Arriving'!K58,'By Bus Stop Arriving'!K66,'By Bus Stop Arriving'!K74,'By Bus Stop Arriving'!K82,'By Bus Stop Arriving'!K90,'By Bus Stop Arriving'!K98,'By Bus Stop Arriving'!K106,'By Bus Stop Arriving'!K114,'By Bus Stop Arriving'!K122,'By Bus Stop Arriving'!K130,'By Bus Stop Arriving'!K138,'By Bus Stop Arriving'!K146,'By Bus Stop Arriving'!K154,'By Bus Stop Arriving'!K162)</f>
        <v>13</v>
      </c>
      <c r="L10" s="20">
        <f>SUM('By Bus Stop Arriving'!L10,'By Bus Stop Arriving'!L18,'By Bus Stop Arriving'!L26,'By Bus Stop Arriving'!L34,'By Bus Stop Arriving'!L42,'By Bus Stop Arriving'!L50,'By Bus Stop Arriving'!L58,'By Bus Stop Arriving'!L66,'By Bus Stop Arriving'!L74,'By Bus Stop Arriving'!L82,'By Bus Stop Arriving'!L90,'By Bus Stop Arriving'!L98,'By Bus Stop Arriving'!L106,'By Bus Stop Arriving'!L114,'By Bus Stop Arriving'!L122,'By Bus Stop Arriving'!L130,'By Bus Stop Arriving'!L138,'By Bus Stop Arriving'!L146,'By Bus Stop Arriving'!L154,'By Bus Stop Arriving'!L162)</f>
        <v>33</v>
      </c>
      <c r="M10" s="20">
        <f>SUM('By Bus Stop Arriving'!M10,'By Bus Stop Arriving'!M18,'By Bus Stop Arriving'!M26,'By Bus Stop Arriving'!M34,'By Bus Stop Arriving'!M42,'By Bus Stop Arriving'!M50,'By Bus Stop Arriving'!M58,'By Bus Stop Arriving'!M66,'By Bus Stop Arriving'!M74,'By Bus Stop Arriving'!M82,'By Bus Stop Arriving'!M90,'By Bus Stop Arriving'!M98,'By Bus Stop Arriving'!M106,'By Bus Stop Arriving'!M114,'By Bus Stop Arriving'!M122,'By Bus Stop Arriving'!M130,'By Bus Stop Arriving'!M138,'By Bus Stop Arriving'!M146,'By Bus Stop Arriving'!M154,'By Bus Stop Arriving'!M162)</f>
        <v>31</v>
      </c>
      <c r="N10" s="20">
        <f>SUM('By Bus Stop Arriving'!N10,'By Bus Stop Arriving'!N18,'By Bus Stop Arriving'!N26,'By Bus Stop Arriving'!N34,'By Bus Stop Arriving'!N42,'By Bus Stop Arriving'!N50,'By Bus Stop Arriving'!N58,'By Bus Stop Arriving'!N66,'By Bus Stop Arriving'!N74,'By Bus Stop Arriving'!N82,'By Bus Stop Arriving'!N90,'By Bus Stop Arriving'!N98,'By Bus Stop Arriving'!N106,'By Bus Stop Arriving'!N114,'By Bus Stop Arriving'!N122,'By Bus Stop Arriving'!N130,'By Bus Stop Arriving'!N138,'By Bus Stop Arriving'!N146,'By Bus Stop Arriving'!N154,'By Bus Stop Arriving'!N162)</f>
        <v>23</v>
      </c>
      <c r="O10" s="20">
        <f>SUM('By Bus Stop Arriving'!O10,'By Bus Stop Arriving'!O18,'By Bus Stop Arriving'!O26,'By Bus Stop Arriving'!O34,'By Bus Stop Arriving'!O42,'By Bus Stop Arriving'!O50,'By Bus Stop Arriving'!O58,'By Bus Stop Arriving'!O66,'By Bus Stop Arriving'!O74,'By Bus Stop Arriving'!O82,'By Bus Stop Arriving'!O90,'By Bus Stop Arriving'!O98,'By Bus Stop Arriving'!O106,'By Bus Stop Arriving'!O114,'By Bus Stop Arriving'!O122,'By Bus Stop Arriving'!O130,'By Bus Stop Arriving'!O138,'By Bus Stop Arriving'!O146,'By Bus Stop Arriving'!O154,'By Bus Stop Arriving'!O162)</f>
        <v>12</v>
      </c>
      <c r="P10" s="20">
        <f>SUM('By Bus Stop Arriving'!P10,'By Bus Stop Arriving'!P18,'By Bus Stop Arriving'!P26,'By Bus Stop Arriving'!P34,'By Bus Stop Arriving'!P42,'By Bus Stop Arriving'!P50,'By Bus Stop Arriving'!P58,'By Bus Stop Arriving'!P66,'By Bus Stop Arriving'!P74,'By Bus Stop Arriving'!P82,'By Bus Stop Arriving'!P90,'By Bus Stop Arriving'!P98,'By Bus Stop Arriving'!P106,'By Bus Stop Arriving'!P114,'By Bus Stop Arriving'!P122,'By Bus Stop Arriving'!P130,'By Bus Stop Arriving'!P138,'By Bus Stop Arriving'!P146,'By Bus Stop Arriving'!P154,'By Bus Stop Arriving'!P162)</f>
        <v>12</v>
      </c>
      <c r="Q10" s="20">
        <f>SUM('By Bus Stop Arriving'!Q10,'By Bus Stop Arriving'!Q18,'By Bus Stop Arriving'!Q26,'By Bus Stop Arriving'!Q34,'By Bus Stop Arriving'!Q42,'By Bus Stop Arriving'!Q50,'By Bus Stop Arriving'!Q58,'By Bus Stop Arriving'!Q66,'By Bus Stop Arriving'!Q74,'By Bus Stop Arriving'!Q82,'By Bus Stop Arriving'!Q90,'By Bus Stop Arriving'!Q98,'By Bus Stop Arriving'!Q106,'By Bus Stop Arriving'!Q114,'By Bus Stop Arriving'!Q122,'By Bus Stop Arriving'!Q130,'By Bus Stop Arriving'!Q138,'By Bus Stop Arriving'!Q146,'By Bus Stop Arriving'!Q154,'By Bus Stop Arriving'!Q162)</f>
        <v>3</v>
      </c>
      <c r="R10" s="20">
        <f>SUM('By Bus Stop Arriving'!R10,'By Bus Stop Arriving'!R18,'By Bus Stop Arriving'!R26,'By Bus Stop Arriving'!R34,'By Bus Stop Arriving'!R42,'By Bus Stop Arriving'!R50,'By Bus Stop Arriving'!R58,'By Bus Stop Arriving'!R66,'By Bus Stop Arriving'!R74,'By Bus Stop Arriving'!R82,'By Bus Stop Arriving'!R90,'By Bus Stop Arriving'!R98,'By Bus Stop Arriving'!R106,'By Bus Stop Arriving'!R114,'By Bus Stop Arriving'!R122,'By Bus Stop Arriving'!R130,'By Bus Stop Arriving'!R138,'By Bus Stop Arriving'!R146,'By Bus Stop Arriving'!R154,'By Bus Stop Arriving'!R162)</f>
        <v>1</v>
      </c>
      <c r="S10" s="14">
        <f t="shared" si="0"/>
        <v>345</v>
      </c>
    </row>
    <row r="11" spans="1:19" ht="12">
      <c r="A11" s="14"/>
      <c r="B11" s="14">
        <v>150</v>
      </c>
      <c r="C11" s="20">
        <f>SUM('By Bus Stop Arriving'!C11,'By Bus Stop Arriving'!C19,'By Bus Stop Arriving'!C27,'By Bus Stop Arriving'!C35,'By Bus Stop Arriving'!C43,'By Bus Stop Arriving'!C51,'By Bus Stop Arriving'!C59,'By Bus Stop Arriving'!C67,'By Bus Stop Arriving'!C75,'By Bus Stop Arriving'!C83,'By Bus Stop Arriving'!C91,'By Bus Stop Arriving'!C99,'By Bus Stop Arriving'!C107,'By Bus Stop Arriving'!C115,'By Bus Stop Arriving'!C123,'By Bus Stop Arriving'!C131,'By Bus Stop Arriving'!C139,'By Bus Stop Arriving'!C147,'By Bus Stop Arriving'!C155,'By Bus Stop Arriving'!C163)</f>
        <v>72</v>
      </c>
      <c r="D11" s="20">
        <f>SUM('By Bus Stop Arriving'!D11,'By Bus Stop Arriving'!D19,'By Bus Stop Arriving'!D27,'By Bus Stop Arriving'!D35,'By Bus Stop Arriving'!D43,'By Bus Stop Arriving'!D51,'By Bus Stop Arriving'!D59,'By Bus Stop Arriving'!D67,'By Bus Stop Arriving'!D75,'By Bus Stop Arriving'!D83,'By Bus Stop Arriving'!D91,'By Bus Stop Arriving'!D99,'By Bus Stop Arriving'!D107,'By Bus Stop Arriving'!D115,'By Bus Stop Arriving'!D123,'By Bus Stop Arriving'!D131,'By Bus Stop Arriving'!D139,'By Bus Stop Arriving'!D147,'By Bus Stop Arriving'!D155,'By Bus Stop Arriving'!D163)</f>
        <v>229</v>
      </c>
      <c r="E11" s="20">
        <f>SUM('By Bus Stop Arriving'!E11,'By Bus Stop Arriving'!E19,'By Bus Stop Arriving'!E27,'By Bus Stop Arriving'!E35,'By Bus Stop Arriving'!E43,'By Bus Stop Arriving'!E51,'By Bus Stop Arriving'!E59,'By Bus Stop Arriving'!E67,'By Bus Stop Arriving'!E75,'By Bus Stop Arriving'!E83,'By Bus Stop Arriving'!E91,'By Bus Stop Arriving'!E99,'By Bus Stop Arriving'!E107,'By Bus Stop Arriving'!E115,'By Bus Stop Arriving'!E123,'By Bus Stop Arriving'!E131,'By Bus Stop Arriving'!E139,'By Bus Stop Arriving'!E147,'By Bus Stop Arriving'!E155,'By Bus Stop Arriving'!E163)</f>
        <v>242</v>
      </c>
      <c r="F11" s="20">
        <f>SUM('By Bus Stop Arriving'!F11,'By Bus Stop Arriving'!F19,'By Bus Stop Arriving'!F27,'By Bus Stop Arriving'!F35,'By Bus Stop Arriving'!F43,'By Bus Stop Arriving'!F51,'By Bus Stop Arriving'!F59,'By Bus Stop Arriving'!F67,'By Bus Stop Arriving'!F75,'By Bus Stop Arriving'!F83,'By Bus Stop Arriving'!F91,'By Bus Stop Arriving'!F99,'By Bus Stop Arriving'!F107,'By Bus Stop Arriving'!F115,'By Bus Stop Arriving'!F123,'By Bus Stop Arriving'!F131,'By Bus Stop Arriving'!F139,'By Bus Stop Arriving'!F147,'By Bus Stop Arriving'!F155,'By Bus Stop Arriving'!F163)</f>
        <v>205</v>
      </c>
      <c r="G11" s="20">
        <f>SUM('By Bus Stop Arriving'!G11,'By Bus Stop Arriving'!G19,'By Bus Stop Arriving'!G27,'By Bus Stop Arriving'!G35,'By Bus Stop Arriving'!G43,'By Bus Stop Arriving'!G51,'By Bus Stop Arriving'!G59,'By Bus Stop Arriving'!G67,'By Bus Stop Arriving'!G75,'By Bus Stop Arriving'!G83,'By Bus Stop Arriving'!G91,'By Bus Stop Arriving'!G99,'By Bus Stop Arriving'!G107,'By Bus Stop Arriving'!G115,'By Bus Stop Arriving'!G123,'By Bus Stop Arriving'!G131,'By Bus Stop Arriving'!G139,'By Bus Stop Arriving'!G147,'By Bus Stop Arriving'!G155,'By Bus Stop Arriving'!G163)</f>
        <v>109</v>
      </c>
      <c r="H11" s="20">
        <f>SUM('By Bus Stop Arriving'!H11,'By Bus Stop Arriving'!H19,'By Bus Stop Arriving'!H27,'By Bus Stop Arriving'!H35,'By Bus Stop Arriving'!H43,'By Bus Stop Arriving'!H51,'By Bus Stop Arriving'!H59,'By Bus Stop Arriving'!H67,'By Bus Stop Arriving'!H75,'By Bus Stop Arriving'!H83,'By Bus Stop Arriving'!H91,'By Bus Stop Arriving'!H99,'By Bus Stop Arriving'!H107,'By Bus Stop Arriving'!H115,'By Bus Stop Arriving'!H123,'By Bus Stop Arriving'!H131,'By Bus Stop Arriving'!H139,'By Bus Stop Arriving'!H147,'By Bus Stop Arriving'!H155,'By Bus Stop Arriving'!H163)</f>
        <v>104</v>
      </c>
      <c r="I11" s="20">
        <f>SUM('By Bus Stop Arriving'!I11,'By Bus Stop Arriving'!I19,'By Bus Stop Arriving'!I27,'By Bus Stop Arriving'!I35,'By Bus Stop Arriving'!I43,'By Bus Stop Arriving'!I51,'By Bus Stop Arriving'!I59,'By Bus Stop Arriving'!I67,'By Bus Stop Arriving'!I75,'By Bus Stop Arriving'!I83,'By Bus Stop Arriving'!I91,'By Bus Stop Arriving'!I99,'By Bus Stop Arriving'!I107,'By Bus Stop Arriving'!I115,'By Bus Stop Arriving'!I123,'By Bus Stop Arriving'!I131,'By Bus Stop Arriving'!I139,'By Bus Stop Arriving'!I147,'By Bus Stop Arriving'!I155,'By Bus Stop Arriving'!I163)</f>
        <v>96</v>
      </c>
      <c r="J11" s="20">
        <f>SUM('By Bus Stop Arriving'!J11,'By Bus Stop Arriving'!J19,'By Bus Stop Arriving'!J27,'By Bus Stop Arriving'!J35,'By Bus Stop Arriving'!J43,'By Bus Stop Arriving'!J51,'By Bus Stop Arriving'!J59,'By Bus Stop Arriving'!J67,'By Bus Stop Arriving'!J75,'By Bus Stop Arriving'!J83,'By Bus Stop Arriving'!J91,'By Bus Stop Arriving'!J99,'By Bus Stop Arriving'!J107,'By Bus Stop Arriving'!J115,'By Bus Stop Arriving'!J123,'By Bus Stop Arriving'!J131,'By Bus Stop Arriving'!J139,'By Bus Stop Arriving'!J147,'By Bus Stop Arriving'!J155,'By Bus Stop Arriving'!J163)</f>
        <v>99</v>
      </c>
      <c r="K11" s="20">
        <f>SUM('By Bus Stop Arriving'!K11,'By Bus Stop Arriving'!K19,'By Bus Stop Arriving'!K27,'By Bus Stop Arriving'!K35,'By Bus Stop Arriving'!K43,'By Bus Stop Arriving'!K51,'By Bus Stop Arriving'!K59,'By Bus Stop Arriving'!K67,'By Bus Stop Arriving'!K75,'By Bus Stop Arriving'!K83,'By Bus Stop Arriving'!K91,'By Bus Stop Arriving'!K99,'By Bus Stop Arriving'!K107,'By Bus Stop Arriving'!K115,'By Bus Stop Arriving'!K123,'By Bus Stop Arriving'!K131,'By Bus Stop Arriving'!K139,'By Bus Stop Arriving'!K147,'By Bus Stop Arriving'!K155,'By Bus Stop Arriving'!K163)</f>
        <v>63</v>
      </c>
      <c r="L11" s="20">
        <f>SUM('By Bus Stop Arriving'!L11,'By Bus Stop Arriving'!L19,'By Bus Stop Arriving'!L27,'By Bus Stop Arriving'!L35,'By Bus Stop Arriving'!L43,'By Bus Stop Arriving'!L51,'By Bus Stop Arriving'!L59,'By Bus Stop Arriving'!L67,'By Bus Stop Arriving'!L75,'By Bus Stop Arriving'!L83,'By Bus Stop Arriving'!L91,'By Bus Stop Arriving'!L99,'By Bus Stop Arriving'!L107,'By Bus Stop Arriving'!L115,'By Bus Stop Arriving'!L123,'By Bus Stop Arriving'!L131,'By Bus Stop Arriving'!L139,'By Bus Stop Arriving'!L147,'By Bus Stop Arriving'!L155,'By Bus Stop Arriving'!L163)</f>
        <v>77</v>
      </c>
      <c r="M11" s="20">
        <f>SUM('By Bus Stop Arriving'!M11,'By Bus Stop Arriving'!M19,'By Bus Stop Arriving'!M27,'By Bus Stop Arriving'!M35,'By Bus Stop Arriving'!M43,'By Bus Stop Arriving'!M51,'By Bus Stop Arriving'!M59,'By Bus Stop Arriving'!M67,'By Bus Stop Arriving'!M75,'By Bus Stop Arriving'!M83,'By Bus Stop Arriving'!M91,'By Bus Stop Arriving'!M99,'By Bus Stop Arriving'!M107,'By Bus Stop Arriving'!M115,'By Bus Stop Arriving'!M123,'By Bus Stop Arriving'!M131,'By Bus Stop Arriving'!M139,'By Bus Stop Arriving'!M147,'By Bus Stop Arriving'!M155,'By Bus Stop Arriving'!M163)</f>
        <v>72</v>
      </c>
      <c r="N11" s="20">
        <f>SUM('By Bus Stop Arriving'!N11,'By Bus Stop Arriving'!N19,'By Bus Stop Arriving'!N27,'By Bus Stop Arriving'!N35,'By Bus Stop Arriving'!N43,'By Bus Stop Arriving'!N51,'By Bus Stop Arriving'!N59,'By Bus Stop Arriving'!N67,'By Bus Stop Arriving'!N75,'By Bus Stop Arriving'!N83,'By Bus Stop Arriving'!N91,'By Bus Stop Arriving'!N99,'By Bus Stop Arriving'!N107,'By Bus Stop Arriving'!N115,'By Bus Stop Arriving'!N123,'By Bus Stop Arriving'!N131,'By Bus Stop Arriving'!N139,'By Bus Stop Arriving'!N147,'By Bus Stop Arriving'!N155,'By Bus Stop Arriving'!N163)</f>
        <v>21</v>
      </c>
      <c r="O11" s="20">
        <f>SUM('By Bus Stop Arriving'!O11,'By Bus Stop Arriving'!O19,'By Bus Stop Arriving'!O27,'By Bus Stop Arriving'!O35,'By Bus Stop Arriving'!O43,'By Bus Stop Arriving'!O51,'By Bus Stop Arriving'!O59,'By Bus Stop Arriving'!O67,'By Bus Stop Arriving'!O75,'By Bus Stop Arriving'!O83,'By Bus Stop Arriving'!O91,'By Bus Stop Arriving'!O99,'By Bus Stop Arriving'!O107,'By Bus Stop Arriving'!O115,'By Bus Stop Arriving'!O123,'By Bus Stop Arriving'!O131,'By Bus Stop Arriving'!O139,'By Bus Stop Arriving'!O147,'By Bus Stop Arriving'!O155,'By Bus Stop Arriving'!O163)</f>
        <v>7</v>
      </c>
      <c r="P11" s="20">
        <f>SUM('By Bus Stop Arriving'!P11,'By Bus Stop Arriving'!P19,'By Bus Stop Arriving'!P27,'By Bus Stop Arriving'!P35,'By Bus Stop Arriving'!P43,'By Bus Stop Arriving'!P51,'By Bus Stop Arriving'!P59,'By Bus Stop Arriving'!P67,'By Bus Stop Arriving'!P75,'By Bus Stop Arriving'!P83,'By Bus Stop Arriving'!P91,'By Bus Stop Arriving'!P99,'By Bus Stop Arriving'!P107,'By Bus Stop Arriving'!P115,'By Bus Stop Arriving'!P123,'By Bus Stop Arriving'!P131,'By Bus Stop Arriving'!P139,'By Bus Stop Arriving'!P147,'By Bus Stop Arriving'!P155,'By Bus Stop Arriving'!P163)</f>
        <v>5</v>
      </c>
      <c r="Q11" s="20">
        <f>SUM('By Bus Stop Arriving'!Q11,'By Bus Stop Arriving'!Q19,'By Bus Stop Arriving'!Q27,'By Bus Stop Arriving'!Q35,'By Bus Stop Arriving'!Q43,'By Bus Stop Arriving'!Q51,'By Bus Stop Arriving'!Q59,'By Bus Stop Arriving'!Q67,'By Bus Stop Arriving'!Q75,'By Bus Stop Arriving'!Q83,'By Bus Stop Arriving'!Q91,'By Bus Stop Arriving'!Q99,'By Bus Stop Arriving'!Q107,'By Bus Stop Arriving'!Q115,'By Bus Stop Arriving'!Q123,'By Bus Stop Arriving'!Q131,'By Bus Stop Arriving'!Q139,'By Bus Stop Arriving'!Q147,'By Bus Stop Arriving'!Q155,'By Bus Stop Arriving'!Q163)</f>
        <v>5</v>
      </c>
      <c r="R11" s="20">
        <f>SUM('By Bus Stop Arriving'!R11,'By Bus Stop Arriving'!R19,'By Bus Stop Arriving'!R27,'By Bus Stop Arriving'!R35,'By Bus Stop Arriving'!R43,'By Bus Stop Arriving'!R51,'By Bus Stop Arriving'!R59,'By Bus Stop Arriving'!R67,'By Bus Stop Arriving'!R75,'By Bus Stop Arriving'!R83,'By Bus Stop Arriving'!R91,'By Bus Stop Arriving'!R99,'By Bus Stop Arriving'!R107,'By Bus Stop Arriving'!R115,'By Bus Stop Arriving'!R123,'By Bus Stop Arriving'!R131,'By Bus Stop Arriving'!R139,'By Bus Stop Arriving'!R147,'By Bus Stop Arriving'!R155,'By Bus Stop Arriving'!R163)</f>
        <v>1</v>
      </c>
      <c r="S11" s="14">
        <f t="shared" si="0"/>
        <v>1407</v>
      </c>
    </row>
    <row r="12" spans="1:19" ht="12">
      <c r="A12" s="14"/>
      <c r="B12" s="14">
        <v>201</v>
      </c>
      <c r="C12" s="20">
        <f>SUM('By Bus Stop Arriving'!C12,'By Bus Stop Arriving'!C20,'By Bus Stop Arriving'!C28,'By Bus Stop Arriving'!C36,'By Bus Stop Arriving'!C44,'By Bus Stop Arriving'!C52,'By Bus Stop Arriving'!C60,'By Bus Stop Arriving'!C68,'By Bus Stop Arriving'!C76,'By Bus Stop Arriving'!C84,'By Bus Stop Arriving'!C92,'By Bus Stop Arriving'!C100,'By Bus Stop Arriving'!C108,'By Bus Stop Arriving'!C116,'By Bus Stop Arriving'!C124,'By Bus Stop Arriving'!C132,'By Bus Stop Arriving'!C140,'By Bus Stop Arriving'!C148,'By Bus Stop Arriving'!C156,'By Bus Stop Arriving'!C164)</f>
        <v>8</v>
      </c>
      <c r="D12" s="20">
        <f>SUM('By Bus Stop Arriving'!D12,'By Bus Stop Arriving'!D20,'By Bus Stop Arriving'!D28,'By Bus Stop Arriving'!D36,'By Bus Stop Arriving'!D44,'By Bus Stop Arriving'!D52,'By Bus Stop Arriving'!D60,'By Bus Stop Arriving'!D68,'By Bus Stop Arriving'!D76,'By Bus Stop Arriving'!D84,'By Bus Stop Arriving'!D92,'By Bus Stop Arriving'!D100,'By Bus Stop Arriving'!D108,'By Bus Stop Arriving'!D116,'By Bus Stop Arriving'!D124,'By Bus Stop Arriving'!D132,'By Bus Stop Arriving'!D140,'By Bus Stop Arriving'!D148,'By Bus Stop Arriving'!D156,'By Bus Stop Arriving'!D164)</f>
        <v>76</v>
      </c>
      <c r="E12" s="20">
        <f>SUM('By Bus Stop Arriving'!E12,'By Bus Stop Arriving'!E20,'By Bus Stop Arriving'!E28,'By Bus Stop Arriving'!E36,'By Bus Stop Arriving'!E44,'By Bus Stop Arriving'!E52,'By Bus Stop Arriving'!E60,'By Bus Stop Arriving'!E68,'By Bus Stop Arriving'!E76,'By Bus Stop Arriving'!E84,'By Bus Stop Arriving'!E92,'By Bus Stop Arriving'!E100,'By Bus Stop Arriving'!E108,'By Bus Stop Arriving'!E116,'By Bus Stop Arriving'!E124,'By Bus Stop Arriving'!E132,'By Bus Stop Arriving'!E140,'By Bus Stop Arriving'!E148,'By Bus Stop Arriving'!E156,'By Bus Stop Arriving'!E164)</f>
        <v>81</v>
      </c>
      <c r="F12" s="20">
        <f>SUM('By Bus Stop Arriving'!F12,'By Bus Stop Arriving'!F20,'By Bus Stop Arriving'!F28,'By Bus Stop Arriving'!F36,'By Bus Stop Arriving'!F44,'By Bus Stop Arriving'!F52,'By Bus Stop Arriving'!F60,'By Bus Stop Arriving'!F68,'By Bus Stop Arriving'!F76,'By Bus Stop Arriving'!F84,'By Bus Stop Arriving'!F92,'By Bus Stop Arriving'!F100,'By Bus Stop Arriving'!F108,'By Bus Stop Arriving'!F116,'By Bus Stop Arriving'!F124,'By Bus Stop Arriving'!F132,'By Bus Stop Arriving'!F140,'By Bus Stop Arriving'!F148,'By Bus Stop Arriving'!F156,'By Bus Stop Arriving'!F164)</f>
        <v>126</v>
      </c>
      <c r="G12" s="20">
        <f>SUM('By Bus Stop Arriving'!G12,'By Bus Stop Arriving'!G20,'By Bus Stop Arriving'!G28,'By Bus Stop Arriving'!G36,'By Bus Stop Arriving'!G44,'By Bus Stop Arriving'!G52,'By Bus Stop Arriving'!G60,'By Bus Stop Arriving'!G68,'By Bus Stop Arriving'!G76,'By Bus Stop Arriving'!G84,'By Bus Stop Arriving'!G92,'By Bus Stop Arriving'!G100,'By Bus Stop Arriving'!G108,'By Bus Stop Arriving'!G116,'By Bus Stop Arriving'!G124,'By Bus Stop Arriving'!G132,'By Bus Stop Arriving'!G140,'By Bus Stop Arriving'!G148,'By Bus Stop Arriving'!G156,'By Bus Stop Arriving'!G164)</f>
        <v>111</v>
      </c>
      <c r="H12" s="20">
        <f>SUM('By Bus Stop Arriving'!H12,'By Bus Stop Arriving'!H20,'By Bus Stop Arriving'!H28,'By Bus Stop Arriving'!H36,'By Bus Stop Arriving'!H44,'By Bus Stop Arriving'!H52,'By Bus Stop Arriving'!H60,'By Bus Stop Arriving'!H68,'By Bus Stop Arriving'!H76,'By Bus Stop Arriving'!H84,'By Bus Stop Arriving'!H92,'By Bus Stop Arriving'!H100,'By Bus Stop Arriving'!H108,'By Bus Stop Arriving'!H116,'By Bus Stop Arriving'!H124,'By Bus Stop Arriving'!H132,'By Bus Stop Arriving'!H140,'By Bus Stop Arriving'!H148,'By Bus Stop Arriving'!H156,'By Bus Stop Arriving'!H164)</f>
        <v>69</v>
      </c>
      <c r="I12" s="20">
        <f>SUM('By Bus Stop Arriving'!I12,'By Bus Stop Arriving'!I20,'By Bus Stop Arriving'!I28,'By Bus Stop Arriving'!I36,'By Bus Stop Arriving'!I44,'By Bus Stop Arriving'!I52,'By Bus Stop Arriving'!I60,'By Bus Stop Arriving'!I68,'By Bus Stop Arriving'!I76,'By Bus Stop Arriving'!I84,'By Bus Stop Arriving'!I92,'By Bus Stop Arriving'!I100,'By Bus Stop Arriving'!I108,'By Bus Stop Arriving'!I116,'By Bus Stop Arriving'!I124,'By Bus Stop Arriving'!I132,'By Bus Stop Arriving'!I140,'By Bus Stop Arriving'!I148,'By Bus Stop Arriving'!I156,'By Bus Stop Arriving'!I164)</f>
        <v>103</v>
      </c>
      <c r="J12" s="20">
        <f>SUM('By Bus Stop Arriving'!J12,'By Bus Stop Arriving'!J20,'By Bus Stop Arriving'!J28,'By Bus Stop Arriving'!J36,'By Bus Stop Arriving'!J44,'By Bus Stop Arriving'!J52,'By Bus Stop Arriving'!J60,'By Bus Stop Arriving'!J68,'By Bus Stop Arriving'!J76,'By Bus Stop Arriving'!J84,'By Bus Stop Arriving'!J92,'By Bus Stop Arriving'!J100,'By Bus Stop Arriving'!J108,'By Bus Stop Arriving'!J116,'By Bus Stop Arriving'!J124,'By Bus Stop Arriving'!J132,'By Bus Stop Arriving'!J140,'By Bus Stop Arriving'!J148,'By Bus Stop Arriving'!J156,'By Bus Stop Arriving'!J164)</f>
        <v>69</v>
      </c>
      <c r="K12" s="20">
        <f>SUM('By Bus Stop Arriving'!K12,'By Bus Stop Arriving'!K20,'By Bus Stop Arriving'!K28,'By Bus Stop Arriving'!K36,'By Bus Stop Arriving'!K44,'By Bus Stop Arriving'!K52,'By Bus Stop Arriving'!K60,'By Bus Stop Arriving'!K68,'By Bus Stop Arriving'!K76,'By Bus Stop Arriving'!K84,'By Bus Stop Arriving'!K92,'By Bus Stop Arriving'!K100,'By Bus Stop Arriving'!K108,'By Bus Stop Arriving'!K116,'By Bus Stop Arriving'!K124,'By Bus Stop Arriving'!K132,'By Bus Stop Arriving'!K140,'By Bus Stop Arriving'!K148,'By Bus Stop Arriving'!K156,'By Bus Stop Arriving'!K164)</f>
        <v>40</v>
      </c>
      <c r="L12" s="20">
        <f>SUM('By Bus Stop Arriving'!L12,'By Bus Stop Arriving'!L20,'By Bus Stop Arriving'!L28,'By Bus Stop Arriving'!L36,'By Bus Stop Arriving'!L44,'By Bus Stop Arriving'!L52,'By Bus Stop Arriving'!L60,'By Bus Stop Arriving'!L68,'By Bus Stop Arriving'!L76,'By Bus Stop Arriving'!L84,'By Bus Stop Arriving'!L92,'By Bus Stop Arriving'!L100,'By Bus Stop Arriving'!L108,'By Bus Stop Arriving'!L116,'By Bus Stop Arriving'!L124,'By Bus Stop Arriving'!L132,'By Bus Stop Arriving'!L140,'By Bus Stop Arriving'!L148,'By Bus Stop Arriving'!L156,'By Bus Stop Arriving'!L164)</f>
        <v>63</v>
      </c>
      <c r="M12" s="20">
        <f>SUM('By Bus Stop Arriving'!M12,'By Bus Stop Arriving'!M20,'By Bus Stop Arriving'!M28,'By Bus Stop Arriving'!M36,'By Bus Stop Arriving'!M44,'By Bus Stop Arriving'!M52,'By Bus Stop Arriving'!M60,'By Bus Stop Arriving'!M68,'By Bus Stop Arriving'!M76,'By Bus Stop Arriving'!M84,'By Bus Stop Arriving'!M92,'By Bus Stop Arriving'!M100,'By Bus Stop Arriving'!M108,'By Bus Stop Arriving'!M116,'By Bus Stop Arriving'!M124,'By Bus Stop Arriving'!M132,'By Bus Stop Arriving'!M140,'By Bus Stop Arriving'!M148,'By Bus Stop Arriving'!M156,'By Bus Stop Arriving'!M164)</f>
        <v>41</v>
      </c>
      <c r="N12" s="20">
        <f>SUM('By Bus Stop Arriving'!N12,'By Bus Stop Arriving'!N20,'By Bus Stop Arriving'!N28,'By Bus Stop Arriving'!N36,'By Bus Stop Arriving'!N44,'By Bus Stop Arriving'!N52,'By Bus Stop Arriving'!N60,'By Bus Stop Arriving'!N68,'By Bus Stop Arriving'!N76,'By Bus Stop Arriving'!N84,'By Bus Stop Arriving'!N92,'By Bus Stop Arriving'!N100,'By Bus Stop Arriving'!N108,'By Bus Stop Arriving'!N116,'By Bus Stop Arriving'!N124,'By Bus Stop Arriving'!N132,'By Bus Stop Arriving'!N140,'By Bus Stop Arriving'!N148,'By Bus Stop Arriving'!N156,'By Bus Stop Arriving'!N164)</f>
        <v>37</v>
      </c>
      <c r="O12" s="20">
        <f>SUM('By Bus Stop Arriving'!O12,'By Bus Stop Arriving'!O20,'By Bus Stop Arriving'!O28,'By Bus Stop Arriving'!O36,'By Bus Stop Arriving'!O44,'By Bus Stop Arriving'!O52,'By Bus Stop Arriving'!O60,'By Bus Stop Arriving'!O68,'By Bus Stop Arriving'!O76,'By Bus Stop Arriving'!O84,'By Bus Stop Arriving'!O92,'By Bus Stop Arriving'!O100,'By Bus Stop Arriving'!O108,'By Bus Stop Arriving'!O116,'By Bus Stop Arriving'!O124,'By Bus Stop Arriving'!O132,'By Bus Stop Arriving'!O140,'By Bus Stop Arriving'!O148,'By Bus Stop Arriving'!O156,'By Bus Stop Arriving'!O164)</f>
        <v>26</v>
      </c>
      <c r="P12" s="20">
        <f>SUM('By Bus Stop Arriving'!P12,'By Bus Stop Arriving'!P20,'By Bus Stop Arriving'!P28,'By Bus Stop Arriving'!P36,'By Bus Stop Arriving'!P44,'By Bus Stop Arriving'!P52,'By Bus Stop Arriving'!P60,'By Bus Stop Arriving'!P68,'By Bus Stop Arriving'!P76,'By Bus Stop Arriving'!P84,'By Bus Stop Arriving'!P92,'By Bus Stop Arriving'!P100,'By Bus Stop Arriving'!P108,'By Bus Stop Arriving'!P116,'By Bus Stop Arriving'!P124,'By Bus Stop Arriving'!P132,'By Bus Stop Arriving'!P140,'By Bus Stop Arriving'!P148,'By Bus Stop Arriving'!P156,'By Bus Stop Arriving'!P164)</f>
        <v>15</v>
      </c>
      <c r="Q12" s="20">
        <f>SUM('By Bus Stop Arriving'!Q12,'By Bus Stop Arriving'!Q20,'By Bus Stop Arriving'!Q28,'By Bus Stop Arriving'!Q36,'By Bus Stop Arriving'!Q44,'By Bus Stop Arriving'!Q52,'By Bus Stop Arriving'!Q60,'By Bus Stop Arriving'!Q68,'By Bus Stop Arriving'!Q76,'By Bus Stop Arriving'!Q84,'By Bus Stop Arriving'!Q92,'By Bus Stop Arriving'!Q100,'By Bus Stop Arriving'!Q108,'By Bus Stop Arriving'!Q116,'By Bus Stop Arriving'!Q124,'By Bus Stop Arriving'!Q132,'By Bus Stop Arriving'!Q140,'By Bus Stop Arriving'!Q148,'By Bus Stop Arriving'!Q156,'By Bus Stop Arriving'!Q164)</f>
        <v>4</v>
      </c>
      <c r="R12" s="20">
        <f>SUM('By Bus Stop Arriving'!R12,'By Bus Stop Arriving'!R20,'By Bus Stop Arriving'!R28,'By Bus Stop Arriving'!R36,'By Bus Stop Arriving'!R44,'By Bus Stop Arriving'!R52,'By Bus Stop Arriving'!R60,'By Bus Stop Arriving'!R68,'By Bus Stop Arriving'!R76,'By Bus Stop Arriving'!R84,'By Bus Stop Arriving'!R92,'By Bus Stop Arriving'!R100,'By Bus Stop Arriving'!R108,'By Bus Stop Arriving'!R116,'By Bus Stop Arriving'!R124,'By Bus Stop Arriving'!R132,'By Bus Stop Arriving'!R140,'By Bus Stop Arriving'!R148,'By Bus Stop Arriving'!R156,'By Bus Stop Arriving'!R164)</f>
        <v>1</v>
      </c>
      <c r="S12" s="14">
        <f t="shared" si="0"/>
        <v>870</v>
      </c>
    </row>
    <row r="13" spans="1:19" ht="12">
      <c r="A13" s="14"/>
      <c r="B13" s="14">
        <v>202</v>
      </c>
      <c r="C13" s="20">
        <f>SUM('By Bus Stop Arriving'!C13,'By Bus Stop Arriving'!C21,'By Bus Stop Arriving'!C29,'By Bus Stop Arriving'!C37,'By Bus Stop Arriving'!C45,'By Bus Stop Arriving'!C53,'By Bus Stop Arriving'!C61,'By Bus Stop Arriving'!C69,'By Bus Stop Arriving'!C77,'By Bus Stop Arriving'!C85,'By Bus Stop Arriving'!C93,'By Bus Stop Arriving'!C101,'By Bus Stop Arriving'!C109,'By Bus Stop Arriving'!C117,'By Bus Stop Arriving'!C125,'By Bus Stop Arriving'!C133,'By Bus Stop Arriving'!C141,'By Bus Stop Arriving'!C149,'By Bus Stop Arriving'!C157,'By Bus Stop Arriving'!C165)</f>
        <v>36</v>
      </c>
      <c r="D13" s="20">
        <f>SUM('By Bus Stop Arriving'!D13,'By Bus Stop Arriving'!D21,'By Bus Stop Arriving'!D29,'By Bus Stop Arriving'!D37,'By Bus Stop Arriving'!D45,'By Bus Stop Arriving'!D53,'By Bus Stop Arriving'!D61,'By Bus Stop Arriving'!D69,'By Bus Stop Arriving'!D77,'By Bus Stop Arriving'!D85,'By Bus Stop Arriving'!D93,'By Bus Stop Arriving'!D101,'By Bus Stop Arriving'!D109,'By Bus Stop Arriving'!D117,'By Bus Stop Arriving'!D125,'By Bus Stop Arriving'!D133,'By Bus Stop Arriving'!D141,'By Bus Stop Arriving'!D149,'By Bus Stop Arriving'!D157,'By Bus Stop Arriving'!D165)</f>
        <v>270</v>
      </c>
      <c r="E13" s="20">
        <f>SUM('By Bus Stop Arriving'!E13,'By Bus Stop Arriving'!E21,'By Bus Stop Arriving'!E29,'By Bus Stop Arriving'!E37,'By Bus Stop Arriving'!E45,'By Bus Stop Arriving'!E53,'By Bus Stop Arriving'!E61,'By Bus Stop Arriving'!E69,'By Bus Stop Arriving'!E77,'By Bus Stop Arriving'!E85,'By Bus Stop Arriving'!E93,'By Bus Stop Arriving'!E101,'By Bus Stop Arriving'!E109,'By Bus Stop Arriving'!E117,'By Bus Stop Arriving'!E125,'By Bus Stop Arriving'!E133,'By Bus Stop Arriving'!E141,'By Bus Stop Arriving'!E149,'By Bus Stop Arriving'!E157,'By Bus Stop Arriving'!E165)</f>
        <v>503</v>
      </c>
      <c r="F13" s="20">
        <f>SUM('By Bus Stop Arriving'!F13,'By Bus Stop Arriving'!F21,'By Bus Stop Arriving'!F29,'By Bus Stop Arriving'!F37,'By Bus Stop Arriving'!F45,'By Bus Stop Arriving'!F53,'By Bus Stop Arriving'!F61,'By Bus Stop Arriving'!F69,'By Bus Stop Arriving'!F77,'By Bus Stop Arriving'!F85,'By Bus Stop Arriving'!F93,'By Bus Stop Arriving'!F101,'By Bus Stop Arriving'!F109,'By Bus Stop Arriving'!F117,'By Bus Stop Arriving'!F125,'By Bus Stop Arriving'!F133,'By Bus Stop Arriving'!F141,'By Bus Stop Arriving'!F149,'By Bus Stop Arriving'!F157,'By Bus Stop Arriving'!F165)</f>
        <v>690</v>
      </c>
      <c r="G13" s="20">
        <f>SUM('By Bus Stop Arriving'!G13,'By Bus Stop Arriving'!G21,'By Bus Stop Arriving'!G29,'By Bus Stop Arriving'!G37,'By Bus Stop Arriving'!G45,'By Bus Stop Arriving'!G53,'By Bus Stop Arriving'!G61,'By Bus Stop Arriving'!G69,'By Bus Stop Arriving'!G77,'By Bus Stop Arriving'!G85,'By Bus Stop Arriving'!G93,'By Bus Stop Arriving'!G101,'By Bus Stop Arriving'!G109,'By Bus Stop Arriving'!G117,'By Bus Stop Arriving'!G125,'By Bus Stop Arriving'!G133,'By Bus Stop Arriving'!G141,'By Bus Stop Arriving'!G149,'By Bus Stop Arriving'!G157,'By Bus Stop Arriving'!G165)</f>
        <v>499</v>
      </c>
      <c r="H13" s="20">
        <f>SUM('By Bus Stop Arriving'!H13,'By Bus Stop Arriving'!H21,'By Bus Stop Arriving'!H29,'By Bus Stop Arriving'!H37,'By Bus Stop Arriving'!H45,'By Bus Stop Arriving'!H53,'By Bus Stop Arriving'!H61,'By Bus Stop Arriving'!H69,'By Bus Stop Arriving'!H77,'By Bus Stop Arriving'!H85,'By Bus Stop Arriving'!H93,'By Bus Stop Arriving'!H101,'By Bus Stop Arriving'!H109,'By Bus Stop Arriving'!H117,'By Bus Stop Arriving'!H125,'By Bus Stop Arriving'!H133,'By Bus Stop Arriving'!H141,'By Bus Stop Arriving'!H149,'By Bus Stop Arriving'!H157,'By Bus Stop Arriving'!H165)</f>
        <v>429</v>
      </c>
      <c r="I13" s="20">
        <f>SUM('By Bus Stop Arriving'!I13,'By Bus Stop Arriving'!I21,'By Bus Stop Arriving'!I29,'By Bus Stop Arriving'!I37,'By Bus Stop Arriving'!I45,'By Bus Stop Arriving'!I53,'By Bus Stop Arriving'!I61,'By Bus Stop Arriving'!I69,'By Bus Stop Arriving'!I77,'By Bus Stop Arriving'!I85,'By Bus Stop Arriving'!I93,'By Bus Stop Arriving'!I101,'By Bus Stop Arriving'!I109,'By Bus Stop Arriving'!I117,'By Bus Stop Arriving'!I125,'By Bus Stop Arriving'!I133,'By Bus Stop Arriving'!I141,'By Bus Stop Arriving'!I149,'By Bus Stop Arriving'!I157,'By Bus Stop Arriving'!I165)</f>
        <v>402</v>
      </c>
      <c r="J13" s="20">
        <f>SUM('By Bus Stop Arriving'!J13,'By Bus Stop Arriving'!J21,'By Bus Stop Arriving'!J29,'By Bus Stop Arriving'!J37,'By Bus Stop Arriving'!J45,'By Bus Stop Arriving'!J53,'By Bus Stop Arriving'!J61,'By Bus Stop Arriving'!J69,'By Bus Stop Arriving'!J77,'By Bus Stop Arriving'!J85,'By Bus Stop Arriving'!J93,'By Bus Stop Arriving'!J101,'By Bus Stop Arriving'!J109,'By Bus Stop Arriving'!J117,'By Bus Stop Arriving'!J125,'By Bus Stop Arriving'!J133,'By Bus Stop Arriving'!J141,'By Bus Stop Arriving'!J149,'By Bus Stop Arriving'!J157,'By Bus Stop Arriving'!J165)</f>
        <v>277</v>
      </c>
      <c r="K13" s="20">
        <f>SUM('By Bus Stop Arriving'!K13,'By Bus Stop Arriving'!K21,'By Bus Stop Arriving'!K29,'By Bus Stop Arriving'!K37,'By Bus Stop Arriving'!K45,'By Bus Stop Arriving'!K53,'By Bus Stop Arriving'!K61,'By Bus Stop Arriving'!K69,'By Bus Stop Arriving'!K77,'By Bus Stop Arriving'!K85,'By Bus Stop Arriving'!K93,'By Bus Stop Arriving'!K101,'By Bus Stop Arriving'!K109,'By Bus Stop Arriving'!K117,'By Bus Stop Arriving'!K125,'By Bus Stop Arriving'!K133,'By Bus Stop Arriving'!K141,'By Bus Stop Arriving'!K149,'By Bus Stop Arriving'!K157,'By Bus Stop Arriving'!K165)</f>
        <v>162</v>
      </c>
      <c r="L13" s="20">
        <f>SUM('By Bus Stop Arriving'!L13,'By Bus Stop Arriving'!L21,'By Bus Stop Arriving'!L29,'By Bus Stop Arriving'!L37,'By Bus Stop Arriving'!L45,'By Bus Stop Arriving'!L53,'By Bus Stop Arriving'!L61,'By Bus Stop Arriving'!L69,'By Bus Stop Arriving'!L77,'By Bus Stop Arriving'!L85,'By Bus Stop Arriving'!L93,'By Bus Stop Arriving'!L101,'By Bus Stop Arriving'!L109,'By Bus Stop Arriving'!L117,'By Bus Stop Arriving'!L125,'By Bus Stop Arriving'!L133,'By Bus Stop Arriving'!L141,'By Bus Stop Arriving'!L149,'By Bus Stop Arriving'!L157,'By Bus Stop Arriving'!L165)</f>
        <v>176</v>
      </c>
      <c r="M13" s="20">
        <f>SUM('By Bus Stop Arriving'!M13,'By Bus Stop Arriving'!M21,'By Bus Stop Arriving'!M29,'By Bus Stop Arriving'!M37,'By Bus Stop Arriving'!M45,'By Bus Stop Arriving'!M53,'By Bus Stop Arriving'!M61,'By Bus Stop Arriving'!M69,'By Bus Stop Arriving'!M77,'By Bus Stop Arriving'!M85,'By Bus Stop Arriving'!M93,'By Bus Stop Arriving'!M101,'By Bus Stop Arriving'!M109,'By Bus Stop Arriving'!M117,'By Bus Stop Arriving'!M125,'By Bus Stop Arriving'!M133,'By Bus Stop Arriving'!M141,'By Bus Stop Arriving'!M149,'By Bus Stop Arriving'!M157,'By Bus Stop Arriving'!M165)</f>
        <v>147</v>
      </c>
      <c r="N13" s="20">
        <f>SUM('By Bus Stop Arriving'!N13,'By Bus Stop Arriving'!N21,'By Bus Stop Arriving'!N29,'By Bus Stop Arriving'!N37,'By Bus Stop Arriving'!N45,'By Bus Stop Arriving'!N53,'By Bus Stop Arriving'!N61,'By Bus Stop Arriving'!N69,'By Bus Stop Arriving'!N77,'By Bus Stop Arriving'!N85,'By Bus Stop Arriving'!N93,'By Bus Stop Arriving'!N101,'By Bus Stop Arriving'!N109,'By Bus Stop Arriving'!N117,'By Bus Stop Arriving'!N125,'By Bus Stop Arriving'!N133,'By Bus Stop Arriving'!N141,'By Bus Stop Arriving'!N149,'By Bus Stop Arriving'!N157,'By Bus Stop Arriving'!N165)</f>
        <v>90</v>
      </c>
      <c r="O13" s="20">
        <f>SUM('By Bus Stop Arriving'!O13,'By Bus Stop Arriving'!O21,'By Bus Stop Arriving'!O29,'By Bus Stop Arriving'!O37,'By Bus Stop Arriving'!O45,'By Bus Stop Arriving'!O53,'By Bus Stop Arriving'!O61,'By Bus Stop Arriving'!O69,'By Bus Stop Arriving'!O77,'By Bus Stop Arriving'!O85,'By Bus Stop Arriving'!O93,'By Bus Stop Arriving'!O101,'By Bus Stop Arriving'!O109,'By Bus Stop Arriving'!O117,'By Bus Stop Arriving'!O125,'By Bus Stop Arriving'!O133,'By Bus Stop Arriving'!O141,'By Bus Stop Arriving'!O149,'By Bus Stop Arriving'!O157,'By Bus Stop Arriving'!O165)</f>
        <v>67</v>
      </c>
      <c r="P13" s="20">
        <f>SUM('By Bus Stop Arriving'!P13,'By Bus Stop Arriving'!P21,'By Bus Stop Arriving'!P29,'By Bus Stop Arriving'!P37,'By Bus Stop Arriving'!P45,'By Bus Stop Arriving'!P53,'By Bus Stop Arriving'!P61,'By Bus Stop Arriving'!P69,'By Bus Stop Arriving'!P77,'By Bus Stop Arriving'!P85,'By Bus Stop Arriving'!P93,'By Bus Stop Arriving'!P101,'By Bus Stop Arriving'!P109,'By Bus Stop Arriving'!P117,'By Bus Stop Arriving'!P125,'By Bus Stop Arriving'!P133,'By Bus Stop Arriving'!P141,'By Bus Stop Arriving'!P149,'By Bus Stop Arriving'!P157,'By Bus Stop Arriving'!P165)</f>
        <v>41</v>
      </c>
      <c r="Q13" s="20">
        <f>SUM('By Bus Stop Arriving'!Q13,'By Bus Stop Arriving'!Q21,'By Bus Stop Arriving'!Q29,'By Bus Stop Arriving'!Q37,'By Bus Stop Arriving'!Q45,'By Bus Stop Arriving'!Q53,'By Bus Stop Arriving'!Q61,'By Bus Stop Arriving'!Q69,'By Bus Stop Arriving'!Q77,'By Bus Stop Arriving'!Q85,'By Bus Stop Arriving'!Q93,'By Bus Stop Arriving'!Q101,'By Bus Stop Arriving'!Q109,'By Bus Stop Arriving'!Q117,'By Bus Stop Arriving'!Q125,'By Bus Stop Arriving'!Q133,'By Bus Stop Arriving'!Q141,'By Bus Stop Arriving'!Q149,'By Bus Stop Arriving'!Q157,'By Bus Stop Arriving'!Q165)</f>
        <v>32</v>
      </c>
      <c r="R13" s="20">
        <f>SUM('By Bus Stop Arriving'!R13,'By Bus Stop Arriving'!R21,'By Bus Stop Arriving'!R29,'By Bus Stop Arriving'!R37,'By Bus Stop Arriving'!R45,'By Bus Stop Arriving'!R53,'By Bus Stop Arriving'!R61,'By Bus Stop Arriving'!R69,'By Bus Stop Arriving'!R77,'By Bus Stop Arriving'!R85,'By Bus Stop Arriving'!R93,'By Bus Stop Arriving'!R101,'By Bus Stop Arriving'!R109,'By Bus Stop Arriving'!R117,'By Bus Stop Arriving'!R125,'By Bus Stop Arriving'!R133,'By Bus Stop Arriving'!R141,'By Bus Stop Arriving'!R149,'By Bus Stop Arriving'!R157,'By Bus Stop Arriving'!R165)</f>
        <v>11</v>
      </c>
      <c r="S13" s="14">
        <f t="shared" si="0"/>
        <v>3832</v>
      </c>
    </row>
    <row r="14" spans="1:19" ht="12">
      <c r="A14" s="14"/>
      <c r="B14" s="14">
        <v>237</v>
      </c>
      <c r="C14" s="20">
        <f>SUM('By Bus Stop Arriving'!C14,'By Bus Stop Arriving'!C22,'By Bus Stop Arriving'!C30,'By Bus Stop Arriving'!C38,'By Bus Stop Arriving'!C46,'By Bus Stop Arriving'!C54,'By Bus Stop Arriving'!C62,'By Bus Stop Arriving'!C70,'By Bus Stop Arriving'!C78,'By Bus Stop Arriving'!C86,'By Bus Stop Arriving'!C94,'By Bus Stop Arriving'!C102,'By Bus Stop Arriving'!C110,'By Bus Stop Arriving'!C118,'By Bus Stop Arriving'!C126,'By Bus Stop Arriving'!C134,'By Bus Stop Arriving'!C142,'By Bus Stop Arriving'!C150,'By Bus Stop Arriving'!C158,'By Bus Stop Arriving'!C166)</f>
        <v>24</v>
      </c>
      <c r="D14" s="20">
        <f>SUM('By Bus Stop Arriving'!D14,'By Bus Stop Arriving'!D22,'By Bus Stop Arriving'!D30,'By Bus Stop Arriving'!D38,'By Bus Stop Arriving'!D46,'By Bus Stop Arriving'!D54,'By Bus Stop Arriving'!D62,'By Bus Stop Arriving'!D70,'By Bus Stop Arriving'!D78,'By Bus Stop Arriving'!D86,'By Bus Stop Arriving'!D94,'By Bus Stop Arriving'!D102,'By Bus Stop Arriving'!D110,'By Bus Stop Arriving'!D118,'By Bus Stop Arriving'!D126,'By Bus Stop Arriving'!D134,'By Bus Stop Arriving'!D142,'By Bus Stop Arriving'!D150,'By Bus Stop Arriving'!D158,'By Bus Stop Arriving'!D166)</f>
        <v>62</v>
      </c>
      <c r="E14" s="20">
        <f>SUM('By Bus Stop Arriving'!E14,'By Bus Stop Arriving'!E22,'By Bus Stop Arriving'!E30,'By Bus Stop Arriving'!E38,'By Bus Stop Arriving'!E46,'By Bus Stop Arriving'!E54,'By Bus Stop Arriving'!E62,'By Bus Stop Arriving'!E70,'By Bus Stop Arriving'!E78,'By Bus Stop Arriving'!E86,'By Bus Stop Arriving'!E94,'By Bus Stop Arriving'!E102,'By Bus Stop Arriving'!E110,'By Bus Stop Arriving'!E118,'By Bus Stop Arriving'!E126,'By Bus Stop Arriving'!E134,'By Bus Stop Arriving'!E142,'By Bus Stop Arriving'!E150,'By Bus Stop Arriving'!E158,'By Bus Stop Arriving'!E166)</f>
        <v>119</v>
      </c>
      <c r="F14" s="20">
        <f>SUM('By Bus Stop Arriving'!F14,'By Bus Stop Arriving'!F22,'By Bus Stop Arriving'!F30,'By Bus Stop Arriving'!F38,'By Bus Stop Arriving'!F46,'By Bus Stop Arriving'!F54,'By Bus Stop Arriving'!F62,'By Bus Stop Arriving'!F70,'By Bus Stop Arriving'!F78,'By Bus Stop Arriving'!F86,'By Bus Stop Arriving'!F94,'By Bus Stop Arriving'!F102,'By Bus Stop Arriving'!F110,'By Bus Stop Arriving'!F118,'By Bus Stop Arriving'!F126,'By Bus Stop Arriving'!F134,'By Bus Stop Arriving'!F142,'By Bus Stop Arriving'!F150,'By Bus Stop Arriving'!F158,'By Bus Stop Arriving'!F166)</f>
        <v>77</v>
      </c>
      <c r="G14" s="20">
        <f>SUM('By Bus Stop Arriving'!G14,'By Bus Stop Arriving'!G22,'By Bus Stop Arriving'!G30,'By Bus Stop Arriving'!G38,'By Bus Stop Arriving'!G46,'By Bus Stop Arriving'!G54,'By Bus Stop Arriving'!G62,'By Bus Stop Arriving'!G70,'By Bus Stop Arriving'!G78,'By Bus Stop Arriving'!G86,'By Bus Stop Arriving'!G94,'By Bus Stop Arriving'!G102,'By Bus Stop Arriving'!G110,'By Bus Stop Arriving'!G118,'By Bus Stop Arriving'!G126,'By Bus Stop Arriving'!G134,'By Bus Stop Arriving'!G142,'By Bus Stop Arriving'!G150,'By Bus Stop Arriving'!G158,'By Bus Stop Arriving'!G166)</f>
        <v>19</v>
      </c>
      <c r="H14" s="20">
        <f>SUM('By Bus Stop Arriving'!H14,'By Bus Stop Arriving'!H22,'By Bus Stop Arriving'!H30,'By Bus Stop Arriving'!H38,'By Bus Stop Arriving'!H46,'By Bus Stop Arriving'!H54,'By Bus Stop Arriving'!H62,'By Bus Stop Arriving'!H70,'By Bus Stop Arriving'!H78,'By Bus Stop Arriving'!H86,'By Bus Stop Arriving'!H94,'By Bus Stop Arriving'!H102,'By Bus Stop Arriving'!H110,'By Bus Stop Arriving'!H118,'By Bus Stop Arriving'!H126,'By Bus Stop Arriving'!H134,'By Bus Stop Arriving'!H142,'By Bus Stop Arriving'!H150,'By Bus Stop Arriving'!H158,'By Bus Stop Arriving'!H166)</f>
        <v>0</v>
      </c>
      <c r="I14" s="20">
        <f>SUM('By Bus Stop Arriving'!I14,'By Bus Stop Arriving'!I22,'By Bus Stop Arriving'!I30,'By Bus Stop Arriving'!I38,'By Bus Stop Arriving'!I46,'By Bus Stop Arriving'!I54,'By Bus Stop Arriving'!I62,'By Bus Stop Arriving'!I70,'By Bus Stop Arriving'!I78,'By Bus Stop Arriving'!I86,'By Bus Stop Arriving'!I94,'By Bus Stop Arriving'!I102,'By Bus Stop Arriving'!I110,'By Bus Stop Arriving'!I118,'By Bus Stop Arriving'!I126,'By Bus Stop Arriving'!I134,'By Bus Stop Arriving'!I142,'By Bus Stop Arriving'!I150,'By Bus Stop Arriving'!I158,'By Bus Stop Arriving'!I166)</f>
        <v>0</v>
      </c>
      <c r="J14" s="20">
        <f>SUM('By Bus Stop Arriving'!J14,'By Bus Stop Arriving'!J22,'By Bus Stop Arriving'!J30,'By Bus Stop Arriving'!J38,'By Bus Stop Arriving'!J46,'By Bus Stop Arriving'!J54,'By Bus Stop Arriving'!J62,'By Bus Stop Arriving'!J70,'By Bus Stop Arriving'!J78,'By Bus Stop Arriving'!J86,'By Bus Stop Arriving'!J94,'By Bus Stop Arriving'!J102,'By Bus Stop Arriving'!J110,'By Bus Stop Arriving'!J118,'By Bus Stop Arriving'!J126,'By Bus Stop Arriving'!J134,'By Bus Stop Arriving'!J142,'By Bus Stop Arriving'!J150,'By Bus Stop Arriving'!J158,'By Bus Stop Arriving'!J166)</f>
        <v>0</v>
      </c>
      <c r="K14" s="20">
        <f>SUM('By Bus Stop Arriving'!K14,'By Bus Stop Arriving'!K22,'By Bus Stop Arriving'!K30,'By Bus Stop Arriving'!K38,'By Bus Stop Arriving'!K46,'By Bus Stop Arriving'!K54,'By Bus Stop Arriving'!K62,'By Bus Stop Arriving'!K70,'By Bus Stop Arriving'!K78,'By Bus Stop Arriving'!K86,'By Bus Stop Arriving'!K94,'By Bus Stop Arriving'!K102,'By Bus Stop Arriving'!K110,'By Bus Stop Arriving'!K118,'By Bus Stop Arriving'!K126,'By Bus Stop Arriving'!K134,'By Bus Stop Arriving'!K142,'By Bus Stop Arriving'!K150,'By Bus Stop Arriving'!K158,'By Bus Stop Arriving'!K166)</f>
        <v>0</v>
      </c>
      <c r="L14" s="20">
        <f>SUM('By Bus Stop Arriving'!L14,'By Bus Stop Arriving'!L22,'By Bus Stop Arriving'!L30,'By Bus Stop Arriving'!L38,'By Bus Stop Arriving'!L46,'By Bus Stop Arriving'!L54,'By Bus Stop Arriving'!L62,'By Bus Stop Arriving'!L70,'By Bus Stop Arriving'!L78,'By Bus Stop Arriving'!L86,'By Bus Stop Arriving'!L94,'By Bus Stop Arriving'!L102,'By Bus Stop Arriving'!L110,'By Bus Stop Arriving'!L118,'By Bus Stop Arriving'!L126,'By Bus Stop Arriving'!L134,'By Bus Stop Arriving'!L142,'By Bus Stop Arriving'!L150,'By Bus Stop Arriving'!L158,'By Bus Stop Arriving'!L166)</f>
        <v>5</v>
      </c>
      <c r="M14" s="20">
        <f>SUM('By Bus Stop Arriving'!M14,'By Bus Stop Arriving'!M22,'By Bus Stop Arriving'!M30,'By Bus Stop Arriving'!M38,'By Bus Stop Arriving'!M46,'By Bus Stop Arriving'!M54,'By Bus Stop Arriving'!M62,'By Bus Stop Arriving'!M70,'By Bus Stop Arriving'!M78,'By Bus Stop Arriving'!M86,'By Bus Stop Arriving'!M94,'By Bus Stop Arriving'!M102,'By Bus Stop Arriving'!M110,'By Bus Stop Arriving'!M118,'By Bus Stop Arriving'!M126,'By Bus Stop Arriving'!M134,'By Bus Stop Arriving'!M142,'By Bus Stop Arriving'!M150,'By Bus Stop Arriving'!M158,'By Bus Stop Arriving'!M166)</f>
        <v>4</v>
      </c>
      <c r="N14" s="20">
        <f>SUM('By Bus Stop Arriving'!N14,'By Bus Stop Arriving'!N22,'By Bus Stop Arriving'!N30,'By Bus Stop Arriving'!N38,'By Bus Stop Arriving'!N46,'By Bus Stop Arriving'!N54,'By Bus Stop Arriving'!N62,'By Bus Stop Arriving'!N70,'By Bus Stop Arriving'!N78,'By Bus Stop Arriving'!N86,'By Bus Stop Arriving'!N94,'By Bus Stop Arriving'!N102,'By Bus Stop Arriving'!N110,'By Bus Stop Arriving'!N118,'By Bus Stop Arriving'!N126,'By Bus Stop Arriving'!N134,'By Bus Stop Arriving'!N142,'By Bus Stop Arriving'!N150,'By Bus Stop Arriving'!N158,'By Bus Stop Arriving'!N166)</f>
        <v>16</v>
      </c>
      <c r="O14" s="20">
        <f>SUM('By Bus Stop Arriving'!O14,'By Bus Stop Arriving'!O22,'By Bus Stop Arriving'!O30,'By Bus Stop Arriving'!O38,'By Bus Stop Arriving'!O46,'By Bus Stop Arriving'!O54,'By Bus Stop Arriving'!O62,'By Bus Stop Arriving'!O70,'By Bus Stop Arriving'!O78,'By Bus Stop Arriving'!O86,'By Bus Stop Arriving'!O94,'By Bus Stop Arriving'!O102,'By Bus Stop Arriving'!O110,'By Bus Stop Arriving'!O118,'By Bus Stop Arriving'!O126,'By Bus Stop Arriving'!O134,'By Bus Stop Arriving'!O142,'By Bus Stop Arriving'!O150,'By Bus Stop Arriving'!O158,'By Bus Stop Arriving'!O166)</f>
        <v>4</v>
      </c>
      <c r="P14" s="20">
        <f>SUM('By Bus Stop Arriving'!P14,'By Bus Stop Arriving'!P22,'By Bus Stop Arriving'!P30,'By Bus Stop Arriving'!P38,'By Bus Stop Arriving'!P46,'By Bus Stop Arriving'!P54,'By Bus Stop Arriving'!P62,'By Bus Stop Arriving'!P70,'By Bus Stop Arriving'!P78,'By Bus Stop Arriving'!P86,'By Bus Stop Arriving'!P94,'By Bus Stop Arriving'!P102,'By Bus Stop Arriving'!P110,'By Bus Stop Arriving'!P118,'By Bus Stop Arriving'!P126,'By Bus Stop Arriving'!P134,'By Bus Stop Arriving'!P142,'By Bus Stop Arriving'!P150,'By Bus Stop Arriving'!P158,'By Bus Stop Arriving'!P166)</f>
        <v>12</v>
      </c>
      <c r="Q14" s="20">
        <f>SUM('By Bus Stop Arriving'!Q14,'By Bus Stop Arriving'!Q22,'By Bus Stop Arriving'!Q30,'By Bus Stop Arriving'!Q38,'By Bus Stop Arriving'!Q46,'By Bus Stop Arriving'!Q54,'By Bus Stop Arriving'!Q62,'By Bus Stop Arriving'!Q70,'By Bus Stop Arriving'!Q78,'By Bus Stop Arriving'!Q86,'By Bus Stop Arriving'!Q94,'By Bus Stop Arriving'!Q102,'By Bus Stop Arriving'!Q110,'By Bus Stop Arriving'!Q118,'By Bus Stop Arriving'!Q126,'By Bus Stop Arriving'!Q134,'By Bus Stop Arriving'!Q142,'By Bus Stop Arriving'!Q150,'By Bus Stop Arriving'!Q158,'By Bus Stop Arriving'!Q166)</f>
        <v>0</v>
      </c>
      <c r="R14" s="20">
        <f>SUM('By Bus Stop Arriving'!R14,'By Bus Stop Arriving'!R22,'By Bus Stop Arriving'!R30,'By Bus Stop Arriving'!R38,'By Bus Stop Arriving'!R46,'By Bus Stop Arriving'!R54,'By Bus Stop Arriving'!R62,'By Bus Stop Arriving'!R70,'By Bus Stop Arriving'!R78,'By Bus Stop Arriving'!R86,'By Bus Stop Arriving'!R94,'By Bus Stop Arriving'!R102,'By Bus Stop Arriving'!R110,'By Bus Stop Arriving'!R118,'By Bus Stop Arriving'!R126,'By Bus Stop Arriving'!R134,'By Bus Stop Arriving'!R142,'By Bus Stop Arriving'!R150,'By Bus Stop Arriving'!R158,'By Bus Stop Arriving'!R166)</f>
        <v>0</v>
      </c>
      <c r="S14" s="14">
        <f t="shared" si="0"/>
        <v>342</v>
      </c>
    </row>
    <row r="15" spans="1:19" ht="12">
      <c r="A15" s="30"/>
      <c r="B15" s="31" t="s">
        <v>2</v>
      </c>
      <c r="C15" s="32">
        <f>SUM(C8:C14)</f>
        <v>171</v>
      </c>
      <c r="D15" s="32">
        <f aca="true" t="shared" si="1" ref="D15:R15">SUM(D8:D14)</f>
        <v>887</v>
      </c>
      <c r="E15" s="32">
        <f t="shared" si="1"/>
        <v>1308</v>
      </c>
      <c r="F15" s="32">
        <f t="shared" si="1"/>
        <v>1518</v>
      </c>
      <c r="G15" s="32">
        <f t="shared" si="1"/>
        <v>1039</v>
      </c>
      <c r="H15" s="32">
        <f t="shared" si="1"/>
        <v>788</v>
      </c>
      <c r="I15" s="32">
        <f t="shared" si="1"/>
        <v>845</v>
      </c>
      <c r="J15" s="32">
        <f t="shared" si="1"/>
        <v>588</v>
      </c>
      <c r="K15" s="32">
        <f t="shared" si="1"/>
        <v>341</v>
      </c>
      <c r="L15" s="32">
        <f t="shared" si="1"/>
        <v>398</v>
      </c>
      <c r="M15" s="32">
        <f t="shared" si="1"/>
        <v>320</v>
      </c>
      <c r="N15" s="32">
        <f t="shared" si="1"/>
        <v>213</v>
      </c>
      <c r="O15" s="32">
        <f t="shared" si="1"/>
        <v>142</v>
      </c>
      <c r="P15" s="32">
        <f t="shared" si="1"/>
        <v>108</v>
      </c>
      <c r="Q15" s="32">
        <f t="shared" si="1"/>
        <v>48</v>
      </c>
      <c r="R15" s="32">
        <f t="shared" si="1"/>
        <v>18</v>
      </c>
      <c r="S15" s="31">
        <f t="shared" si="0"/>
        <v>8732</v>
      </c>
    </row>
    <row r="16" spans="1:19" ht="12">
      <c r="A16" s="29" t="s">
        <v>0</v>
      </c>
      <c r="B16" s="29">
        <v>3</v>
      </c>
      <c r="C16" s="13">
        <f>SUM('By Bus Stop Arriving'!C168)</f>
        <v>16</v>
      </c>
      <c r="D16" s="13">
        <f>SUM('By Bus Stop Arriving'!D168)</f>
        <v>22</v>
      </c>
      <c r="E16" s="13">
        <f>SUM('By Bus Stop Arriving'!E168)</f>
        <v>21</v>
      </c>
      <c r="F16" s="13">
        <f>SUM('By Bus Stop Arriving'!F168)</f>
        <v>20</v>
      </c>
      <c r="G16" s="13">
        <f>SUM('By Bus Stop Arriving'!G168)</f>
        <v>21</v>
      </c>
      <c r="H16" s="13">
        <f>SUM('By Bus Stop Arriving'!H168)</f>
        <v>17</v>
      </c>
      <c r="I16" s="13">
        <f>SUM('By Bus Stop Arriving'!I168)</f>
        <v>28</v>
      </c>
      <c r="J16" s="13">
        <f>SUM('By Bus Stop Arriving'!J168)</f>
        <v>22</v>
      </c>
      <c r="K16" s="13">
        <f>SUM('By Bus Stop Arriving'!K168)</f>
        <v>9</v>
      </c>
      <c r="L16" s="13">
        <f>SUM('By Bus Stop Arriving'!L168)</f>
        <v>12</v>
      </c>
      <c r="M16" s="13">
        <f>SUM('By Bus Stop Arriving'!M168)</f>
        <v>6</v>
      </c>
      <c r="N16" s="13">
        <f>SUM('By Bus Stop Arriving'!N168)</f>
        <v>7</v>
      </c>
      <c r="O16" s="13">
        <f>SUM('By Bus Stop Arriving'!O168)</f>
        <v>1</v>
      </c>
      <c r="P16" s="13">
        <f>SUM('By Bus Stop Arriving'!P168)</f>
        <v>1</v>
      </c>
      <c r="Q16" s="13">
        <f>SUM('By Bus Stop Arriving'!Q168)</f>
        <v>0</v>
      </c>
      <c r="R16" s="13">
        <f>SUM('By Bus Stop Arriving'!R168)</f>
        <v>0</v>
      </c>
      <c r="S16" s="29">
        <f t="shared" si="0"/>
        <v>203</v>
      </c>
    </row>
    <row r="17" spans="1:19" ht="12">
      <c r="A17" s="14"/>
      <c r="B17" s="14"/>
      <c r="C17" s="20"/>
      <c r="D17" s="20"/>
      <c r="E17" s="20"/>
      <c r="F17" s="20"/>
      <c r="G17" s="20"/>
      <c r="H17" s="20"/>
      <c r="I17" s="20"/>
      <c r="J17" s="20"/>
      <c r="K17" s="20"/>
      <c r="L17" s="20"/>
      <c r="M17" s="20"/>
      <c r="N17" s="20"/>
      <c r="O17" s="20"/>
      <c r="P17" s="20"/>
      <c r="Q17" s="20"/>
      <c r="R17" s="20"/>
      <c r="S17" s="14"/>
    </row>
    <row r="18" spans="1:19" ht="12">
      <c r="A18" s="14"/>
      <c r="B18" s="14"/>
      <c r="C18" s="20"/>
      <c r="D18" s="20"/>
      <c r="E18" s="20"/>
      <c r="F18" s="20"/>
      <c r="G18" s="20"/>
      <c r="H18" s="20"/>
      <c r="I18" s="20"/>
      <c r="J18" s="20"/>
      <c r="K18" s="20"/>
      <c r="L18" s="20"/>
      <c r="M18" s="20"/>
      <c r="N18" s="20"/>
      <c r="O18" s="20"/>
      <c r="P18" s="20"/>
      <c r="Q18" s="20"/>
      <c r="R18" s="20"/>
      <c r="S18" s="14"/>
    </row>
    <row r="19" spans="1:19" ht="12">
      <c r="A19" s="14"/>
      <c r="B19" s="14"/>
      <c r="C19" s="20"/>
      <c r="D19" s="20"/>
      <c r="E19" s="20"/>
      <c r="F19" s="20"/>
      <c r="G19" s="20"/>
      <c r="H19" s="20"/>
      <c r="I19" s="20"/>
      <c r="J19" s="20"/>
      <c r="K19" s="20"/>
      <c r="L19" s="20"/>
      <c r="M19" s="20"/>
      <c r="N19" s="20"/>
      <c r="O19" s="20"/>
      <c r="P19" s="20"/>
      <c r="Q19" s="20"/>
      <c r="R19" s="20"/>
      <c r="S19" s="14"/>
    </row>
    <row r="20" spans="1:19" ht="12">
      <c r="A20" s="14"/>
      <c r="B20" s="14"/>
      <c r="C20" s="20"/>
      <c r="D20" s="20"/>
      <c r="E20" s="20"/>
      <c r="F20" s="20"/>
      <c r="G20" s="20"/>
      <c r="H20" s="20"/>
      <c r="I20" s="20"/>
      <c r="J20" s="20"/>
      <c r="K20" s="20"/>
      <c r="L20" s="20"/>
      <c r="M20" s="20"/>
      <c r="N20" s="20"/>
      <c r="O20" s="20"/>
      <c r="P20" s="20"/>
      <c r="Q20" s="20"/>
      <c r="R20" s="20"/>
      <c r="S20" s="14"/>
    </row>
    <row r="21" spans="1:19" ht="12">
      <c r="A21" s="14"/>
      <c r="B21" s="14"/>
      <c r="C21" s="20"/>
      <c r="D21" s="20"/>
      <c r="E21" s="20"/>
      <c r="F21" s="20"/>
      <c r="G21" s="20"/>
      <c r="H21" s="20"/>
      <c r="I21" s="20"/>
      <c r="J21" s="20"/>
      <c r="K21" s="20"/>
      <c r="L21" s="20"/>
      <c r="M21" s="20"/>
      <c r="N21" s="20"/>
      <c r="O21" s="20"/>
      <c r="P21" s="20"/>
      <c r="Q21" s="20"/>
      <c r="R21" s="20"/>
      <c r="S21" s="14"/>
    </row>
    <row r="22" spans="1:19" ht="12">
      <c r="A22" s="14"/>
      <c r="B22" s="14"/>
      <c r="C22" s="20"/>
      <c r="D22" s="20"/>
      <c r="E22" s="20"/>
      <c r="F22" s="20"/>
      <c r="G22" s="20"/>
      <c r="H22" s="20"/>
      <c r="I22" s="20"/>
      <c r="J22" s="20"/>
      <c r="K22" s="20"/>
      <c r="L22" s="20"/>
      <c r="M22" s="20"/>
      <c r="N22" s="20"/>
      <c r="O22" s="20"/>
      <c r="P22" s="20"/>
      <c r="Q22" s="20"/>
      <c r="R22" s="20"/>
      <c r="S22" s="14"/>
    </row>
    <row r="23" spans="1:19" ht="12">
      <c r="A23" s="30"/>
      <c r="B23" s="31" t="s">
        <v>2</v>
      </c>
      <c r="C23" s="32">
        <f aca="true" t="shared" si="2" ref="C23:R23">SUM(C16:C22)</f>
        <v>16</v>
      </c>
      <c r="D23" s="32">
        <f t="shared" si="2"/>
        <v>22</v>
      </c>
      <c r="E23" s="32">
        <f t="shared" si="2"/>
        <v>21</v>
      </c>
      <c r="F23" s="32">
        <f t="shared" si="2"/>
        <v>20</v>
      </c>
      <c r="G23" s="32">
        <f t="shared" si="2"/>
        <v>21</v>
      </c>
      <c r="H23" s="32">
        <f t="shared" si="2"/>
        <v>17</v>
      </c>
      <c r="I23" s="32">
        <f t="shared" si="2"/>
        <v>28</v>
      </c>
      <c r="J23" s="32">
        <f t="shared" si="2"/>
        <v>22</v>
      </c>
      <c r="K23" s="32">
        <f t="shared" si="2"/>
        <v>9</v>
      </c>
      <c r="L23" s="32">
        <f t="shared" si="2"/>
        <v>12</v>
      </c>
      <c r="M23" s="32">
        <f t="shared" si="2"/>
        <v>6</v>
      </c>
      <c r="N23" s="32">
        <f t="shared" si="2"/>
        <v>7</v>
      </c>
      <c r="O23" s="32">
        <f t="shared" si="2"/>
        <v>1</v>
      </c>
      <c r="P23" s="32">
        <f t="shared" si="2"/>
        <v>1</v>
      </c>
      <c r="Q23" s="32">
        <f t="shared" si="2"/>
        <v>0</v>
      </c>
      <c r="R23" s="32">
        <f t="shared" si="2"/>
        <v>0</v>
      </c>
      <c r="S23" s="31">
        <f t="shared" si="0"/>
        <v>203</v>
      </c>
    </row>
  </sheetData>
  <sheetProtection/>
  <mergeCells count="3">
    <mergeCell ref="A1:S1"/>
    <mergeCell ref="C4:S4"/>
    <mergeCell ref="A2:S2"/>
  </mergeCells>
  <printOptions horizontalCentered="1" verticalCentered="1"/>
  <pageMargins left="0.25" right="0.25" top="0.25" bottom="0.25" header="0" footer="0"/>
  <pageSetup fitToHeight="4" horizontalDpi="600" verticalDpi="600" orientation="landscape" r:id="rId1"/>
</worksheet>
</file>

<file path=xl/worksheets/sheet6.xml><?xml version="1.0" encoding="utf-8"?>
<worksheet xmlns="http://schemas.openxmlformats.org/spreadsheetml/2006/main" xmlns:r="http://schemas.openxmlformats.org/officeDocument/2006/relationships">
  <sheetPr transitionEvaluation="1"/>
  <dimension ref="A1:S23"/>
  <sheetViews>
    <sheetView showGridLines="0" zoomScalePageLayoutView="0" workbookViewId="0" topLeftCell="A1">
      <selection activeCell="A1" sqref="A1:S1"/>
    </sheetView>
  </sheetViews>
  <sheetFormatPr defaultColWidth="9.75390625" defaultRowHeight="12.75"/>
  <cols>
    <col min="1" max="1" width="21.375" style="1" bestFit="1" customWidth="1"/>
    <col min="2" max="2" width="5.75390625" style="1" bestFit="1" customWidth="1"/>
    <col min="3" max="18" width="5.625" style="1" customWidth="1"/>
    <col min="19" max="19" width="6.00390625" style="1" customWidth="1"/>
    <col min="20" max="16384" width="9.75390625" style="1" customWidth="1"/>
  </cols>
  <sheetData>
    <row r="1" spans="1:19" ht="14.25">
      <c r="A1" s="73" t="s">
        <v>210</v>
      </c>
      <c r="B1" s="73"/>
      <c r="C1" s="73"/>
      <c r="D1" s="73"/>
      <c r="E1" s="73"/>
      <c r="F1" s="73"/>
      <c r="G1" s="73"/>
      <c r="H1" s="73"/>
      <c r="I1" s="73"/>
      <c r="J1" s="73"/>
      <c r="K1" s="73"/>
      <c r="L1" s="73"/>
      <c r="M1" s="73"/>
      <c r="N1" s="73"/>
      <c r="O1" s="73"/>
      <c r="P1" s="73"/>
      <c r="Q1" s="73"/>
      <c r="R1" s="73"/>
      <c r="S1" s="73"/>
    </row>
    <row r="2" spans="1:19" ht="14.25">
      <c r="A2" s="73" t="s">
        <v>183</v>
      </c>
      <c r="B2" s="73"/>
      <c r="C2" s="73"/>
      <c r="D2" s="73"/>
      <c r="E2" s="73"/>
      <c r="F2" s="73"/>
      <c r="G2" s="73"/>
      <c r="H2" s="73"/>
      <c r="I2" s="73"/>
      <c r="J2" s="73"/>
      <c r="K2" s="73"/>
      <c r="L2" s="73"/>
      <c r="M2" s="73"/>
      <c r="N2" s="73"/>
      <c r="O2" s="73"/>
      <c r="P2" s="73"/>
      <c r="Q2" s="73"/>
      <c r="R2" s="73"/>
      <c r="S2" s="73"/>
    </row>
    <row r="4" spans="1:19" ht="12">
      <c r="A4" s="2" t="s">
        <v>133</v>
      </c>
      <c r="B4" s="2" t="s">
        <v>1</v>
      </c>
      <c r="C4" s="77" t="s">
        <v>135</v>
      </c>
      <c r="D4" s="78"/>
      <c r="E4" s="78"/>
      <c r="F4" s="78"/>
      <c r="G4" s="78"/>
      <c r="H4" s="78"/>
      <c r="I4" s="78"/>
      <c r="J4" s="78"/>
      <c r="K4" s="78"/>
      <c r="L4" s="78"/>
      <c r="M4" s="78"/>
      <c r="N4" s="78"/>
      <c r="O4" s="78"/>
      <c r="P4" s="78"/>
      <c r="Q4" s="78"/>
      <c r="R4" s="78"/>
      <c r="S4" s="79"/>
    </row>
    <row r="5" spans="1:19" ht="12">
      <c r="A5" s="5"/>
      <c r="B5" s="5"/>
      <c r="C5" s="7" t="s">
        <v>21</v>
      </c>
      <c r="D5" s="7" t="s">
        <v>22</v>
      </c>
      <c r="E5" s="7" t="s">
        <v>23</v>
      </c>
      <c r="F5" s="7" t="s">
        <v>24</v>
      </c>
      <c r="G5" s="7" t="s">
        <v>25</v>
      </c>
      <c r="H5" s="7" t="s">
        <v>26</v>
      </c>
      <c r="I5" s="7" t="s">
        <v>27</v>
      </c>
      <c r="J5" s="7" t="s">
        <v>28</v>
      </c>
      <c r="K5" s="7" t="s">
        <v>29</v>
      </c>
      <c r="L5" s="7" t="s">
        <v>30</v>
      </c>
      <c r="M5" s="7" t="s">
        <v>31</v>
      </c>
      <c r="N5" s="7" t="s">
        <v>32</v>
      </c>
      <c r="O5" s="7" t="s">
        <v>33</v>
      </c>
      <c r="P5" s="7" t="s">
        <v>34</v>
      </c>
      <c r="Q5" s="7" t="s">
        <v>35</v>
      </c>
      <c r="R5" s="7" t="s">
        <v>36</v>
      </c>
      <c r="S5" s="5" t="s">
        <v>2</v>
      </c>
    </row>
    <row r="6" spans="1:19" ht="12">
      <c r="A6" s="5"/>
      <c r="B6" s="5"/>
      <c r="C6" s="7" t="s">
        <v>37</v>
      </c>
      <c r="D6" s="7" t="s">
        <v>37</v>
      </c>
      <c r="E6" s="7" t="s">
        <v>37</v>
      </c>
      <c r="F6" s="7" t="s">
        <v>37</v>
      </c>
      <c r="G6" s="7" t="s">
        <v>37</v>
      </c>
      <c r="H6" s="7" t="s">
        <v>37</v>
      </c>
      <c r="I6" s="7" t="s">
        <v>37</v>
      </c>
      <c r="J6" s="7" t="s">
        <v>37</v>
      </c>
      <c r="K6" s="7" t="s">
        <v>37</v>
      </c>
      <c r="L6" s="7" t="s">
        <v>37</v>
      </c>
      <c r="M6" s="7" t="s">
        <v>37</v>
      </c>
      <c r="N6" s="7" t="s">
        <v>37</v>
      </c>
      <c r="O6" s="7" t="s">
        <v>37</v>
      </c>
      <c r="P6" s="7" t="s">
        <v>37</v>
      </c>
      <c r="Q6" s="7" t="s">
        <v>37</v>
      </c>
      <c r="R6" s="7" t="s">
        <v>37</v>
      </c>
      <c r="S6" s="5"/>
    </row>
    <row r="7" spans="1:19" ht="12">
      <c r="A7" s="8"/>
      <c r="B7" s="8"/>
      <c r="C7" s="10" t="s">
        <v>22</v>
      </c>
      <c r="D7" s="10" t="s">
        <v>23</v>
      </c>
      <c r="E7" s="10" t="s">
        <v>24</v>
      </c>
      <c r="F7" s="10" t="s">
        <v>25</v>
      </c>
      <c r="G7" s="10" t="s">
        <v>26</v>
      </c>
      <c r="H7" s="10" t="s">
        <v>27</v>
      </c>
      <c r="I7" s="10" t="s">
        <v>28</v>
      </c>
      <c r="J7" s="10" t="s">
        <v>29</v>
      </c>
      <c r="K7" s="10" t="s">
        <v>30</v>
      </c>
      <c r="L7" s="10" t="s">
        <v>31</v>
      </c>
      <c r="M7" s="10" t="s">
        <v>32</v>
      </c>
      <c r="N7" s="10" t="s">
        <v>33</v>
      </c>
      <c r="O7" s="10" t="s">
        <v>34</v>
      </c>
      <c r="P7" s="10" t="s">
        <v>35</v>
      </c>
      <c r="Q7" s="10" t="s">
        <v>36</v>
      </c>
      <c r="R7" s="10" t="s">
        <v>38</v>
      </c>
      <c r="S7" s="8"/>
    </row>
    <row r="8" spans="1:19" ht="12">
      <c r="A8" s="29" t="s">
        <v>76</v>
      </c>
      <c r="B8" s="29">
        <v>30</v>
      </c>
      <c r="C8" s="13">
        <f>SUM('By Bus Stop Departing'!C8,'By Bus Stop Departing'!C16,'By Bus Stop Departing'!C24,'By Bus Stop Departing'!C32,'By Bus Stop Departing'!C40,'By Bus Stop Departing'!C48,'By Bus Stop Departing'!C56,'By Bus Stop Departing'!C64,'By Bus Stop Departing'!C72,'By Bus Stop Departing'!C80,'By Bus Stop Departing'!C88,'By Bus Stop Departing'!C96,'By Bus Stop Departing'!C104,'By Bus Stop Departing'!C112,'By Bus Stop Departing'!C120,'By Bus Stop Departing'!C128,'By Bus Stop Departing'!C136,'By Bus Stop Departing'!C144,'By Bus Stop Departing'!C152,'By Bus Stop Departing'!C160)</f>
        <v>3</v>
      </c>
      <c r="D8" s="13">
        <f>SUM('By Bus Stop Departing'!D8,'By Bus Stop Departing'!D16,'By Bus Stop Departing'!D24,'By Bus Stop Departing'!D32,'By Bus Stop Departing'!D40,'By Bus Stop Departing'!D48,'By Bus Stop Departing'!D56,'By Bus Stop Departing'!D64,'By Bus Stop Departing'!D72,'By Bus Stop Departing'!D80,'By Bus Stop Departing'!D88,'By Bus Stop Departing'!D96,'By Bus Stop Departing'!D104,'By Bus Stop Departing'!D112,'By Bus Stop Departing'!D120,'By Bus Stop Departing'!D128,'By Bus Stop Departing'!D136,'By Bus Stop Departing'!D144,'By Bus Stop Departing'!D152,'By Bus Stop Departing'!D160)</f>
        <v>8</v>
      </c>
      <c r="E8" s="13">
        <f>SUM('By Bus Stop Departing'!E8,'By Bus Stop Departing'!E16,'By Bus Stop Departing'!E24,'By Bus Stop Departing'!E32,'By Bus Stop Departing'!E40,'By Bus Stop Departing'!E48,'By Bus Stop Departing'!E56,'By Bus Stop Departing'!E64,'By Bus Stop Departing'!E72,'By Bus Stop Departing'!E80,'By Bus Stop Departing'!E88,'By Bus Stop Departing'!E96,'By Bus Stop Departing'!E104,'By Bus Stop Departing'!E112,'By Bus Stop Departing'!E120,'By Bus Stop Departing'!E128,'By Bus Stop Departing'!E136,'By Bus Stop Departing'!E144,'By Bus Stop Departing'!E152,'By Bus Stop Departing'!E160)</f>
        <v>20</v>
      </c>
      <c r="F8" s="13">
        <f>SUM('By Bus Stop Departing'!F8,'By Bus Stop Departing'!F16,'By Bus Stop Departing'!F24,'By Bus Stop Departing'!F32,'By Bus Stop Departing'!F40,'By Bus Stop Departing'!F48,'By Bus Stop Departing'!F56,'By Bus Stop Departing'!F64,'By Bus Stop Departing'!F72,'By Bus Stop Departing'!F80,'By Bus Stop Departing'!F88,'By Bus Stop Departing'!F96,'By Bus Stop Departing'!F104,'By Bus Stop Departing'!F112,'By Bus Stop Departing'!F120,'By Bus Stop Departing'!F128,'By Bus Stop Departing'!F136,'By Bus Stop Departing'!F144,'By Bus Stop Departing'!F152,'By Bus Stop Departing'!F160)</f>
        <v>39</v>
      </c>
      <c r="G8" s="13">
        <f>SUM('By Bus Stop Departing'!G8,'By Bus Stop Departing'!G16,'By Bus Stop Departing'!G24,'By Bus Stop Departing'!G32,'By Bus Stop Departing'!G40,'By Bus Stop Departing'!G48,'By Bus Stop Departing'!G56,'By Bus Stop Departing'!G64,'By Bus Stop Departing'!G72,'By Bus Stop Departing'!G80,'By Bus Stop Departing'!G88,'By Bus Stop Departing'!G96,'By Bus Stop Departing'!G104,'By Bus Stop Departing'!G112,'By Bus Stop Departing'!G120,'By Bus Stop Departing'!G128,'By Bus Stop Departing'!G136,'By Bus Stop Departing'!G144,'By Bus Stop Departing'!G152,'By Bus Stop Departing'!G160)</f>
        <v>33</v>
      </c>
      <c r="H8" s="13">
        <f>SUM('By Bus Stop Departing'!H8,'By Bus Stop Departing'!H16,'By Bus Stop Departing'!H24,'By Bus Stop Departing'!H32,'By Bus Stop Departing'!H40,'By Bus Stop Departing'!H48,'By Bus Stop Departing'!H56,'By Bus Stop Departing'!H64,'By Bus Stop Departing'!H72,'By Bus Stop Departing'!H80,'By Bus Stop Departing'!H88,'By Bus Stop Departing'!H96,'By Bus Stop Departing'!H104,'By Bus Stop Departing'!H112,'By Bus Stop Departing'!H120,'By Bus Stop Departing'!H128,'By Bus Stop Departing'!H136,'By Bus Stop Departing'!H144,'By Bus Stop Departing'!H152,'By Bus Stop Departing'!H160)</f>
        <v>62</v>
      </c>
      <c r="I8" s="13">
        <f>SUM('By Bus Stop Departing'!I8,'By Bus Stop Departing'!I16,'By Bus Stop Departing'!I24,'By Bus Stop Departing'!I32,'By Bus Stop Departing'!I40,'By Bus Stop Departing'!I48,'By Bus Stop Departing'!I56,'By Bus Stop Departing'!I64,'By Bus Stop Departing'!I72,'By Bus Stop Departing'!I80,'By Bus Stop Departing'!I88,'By Bus Stop Departing'!I96,'By Bus Stop Departing'!I104,'By Bus Stop Departing'!I112,'By Bus Stop Departing'!I120,'By Bus Stop Departing'!I128,'By Bus Stop Departing'!I136,'By Bus Stop Departing'!I144,'By Bus Stop Departing'!I152,'By Bus Stop Departing'!I160)</f>
        <v>74</v>
      </c>
      <c r="J8" s="13">
        <f>SUM('By Bus Stop Departing'!J8,'By Bus Stop Departing'!J16,'By Bus Stop Departing'!J24,'By Bus Stop Departing'!J32,'By Bus Stop Departing'!J40,'By Bus Stop Departing'!J48,'By Bus Stop Departing'!J56,'By Bus Stop Departing'!J64,'By Bus Stop Departing'!J72,'By Bus Stop Departing'!J80,'By Bus Stop Departing'!J88,'By Bus Stop Departing'!J96,'By Bus Stop Departing'!J104,'By Bus Stop Departing'!J112,'By Bus Stop Departing'!J120,'By Bus Stop Departing'!J128,'By Bus Stop Departing'!J136,'By Bus Stop Departing'!J144,'By Bus Stop Departing'!J152,'By Bus Stop Departing'!J160)</f>
        <v>61</v>
      </c>
      <c r="K8" s="13">
        <f>SUM('By Bus Stop Departing'!K8,'By Bus Stop Departing'!K16,'By Bus Stop Departing'!K24,'By Bus Stop Departing'!K32,'By Bus Stop Departing'!K40,'By Bus Stop Departing'!K48,'By Bus Stop Departing'!K56,'By Bus Stop Departing'!K64,'By Bus Stop Departing'!K72,'By Bus Stop Departing'!K80,'By Bus Stop Departing'!K88,'By Bus Stop Departing'!K96,'By Bus Stop Departing'!K104,'By Bus Stop Departing'!K112,'By Bus Stop Departing'!K120,'By Bus Stop Departing'!K128,'By Bus Stop Departing'!K136,'By Bus Stop Departing'!K144,'By Bus Stop Departing'!K152,'By Bus Stop Departing'!K160)</f>
        <v>69</v>
      </c>
      <c r="L8" s="13">
        <f>SUM('By Bus Stop Departing'!L8,'By Bus Stop Departing'!L16,'By Bus Stop Departing'!L24,'By Bus Stop Departing'!L32,'By Bus Stop Departing'!L40,'By Bus Stop Departing'!L48,'By Bus Stop Departing'!L56,'By Bus Stop Departing'!L64,'By Bus Stop Departing'!L72,'By Bus Stop Departing'!L80,'By Bus Stop Departing'!L88,'By Bus Stop Departing'!L96,'By Bus Stop Departing'!L104,'By Bus Stop Departing'!L112,'By Bus Stop Departing'!L120,'By Bus Stop Departing'!L128,'By Bus Stop Departing'!L136,'By Bus Stop Departing'!L144,'By Bus Stop Departing'!L152,'By Bus Stop Departing'!L160)</f>
        <v>51</v>
      </c>
      <c r="M8" s="13">
        <f>SUM('By Bus Stop Departing'!M8,'By Bus Stop Departing'!M16,'By Bus Stop Departing'!M24,'By Bus Stop Departing'!M32,'By Bus Stop Departing'!M40,'By Bus Stop Departing'!M48,'By Bus Stop Departing'!M56,'By Bus Stop Departing'!M64,'By Bus Stop Departing'!M72,'By Bus Stop Departing'!M80,'By Bus Stop Departing'!M88,'By Bus Stop Departing'!M96,'By Bus Stop Departing'!M104,'By Bus Stop Departing'!M112,'By Bus Stop Departing'!M120,'By Bus Stop Departing'!M128,'By Bus Stop Departing'!M136,'By Bus Stop Departing'!M144,'By Bus Stop Departing'!M152,'By Bus Stop Departing'!M160)</f>
        <v>79</v>
      </c>
      <c r="N8" s="13">
        <f>SUM('By Bus Stop Departing'!N8,'By Bus Stop Departing'!N16,'By Bus Stop Departing'!N24,'By Bus Stop Departing'!N32,'By Bus Stop Departing'!N40,'By Bus Stop Departing'!N48,'By Bus Stop Departing'!N56,'By Bus Stop Departing'!N64,'By Bus Stop Departing'!N72,'By Bus Stop Departing'!N80,'By Bus Stop Departing'!N88,'By Bus Stop Departing'!N96,'By Bus Stop Departing'!N104,'By Bus Stop Departing'!N112,'By Bus Stop Departing'!N120,'By Bus Stop Departing'!N128,'By Bus Stop Departing'!N136,'By Bus Stop Departing'!N144,'By Bus Stop Departing'!N152,'By Bus Stop Departing'!N160)</f>
        <v>81</v>
      </c>
      <c r="O8" s="13">
        <f>SUM('By Bus Stop Departing'!O8,'By Bus Stop Departing'!O16,'By Bus Stop Departing'!O24,'By Bus Stop Departing'!O32,'By Bus Stop Departing'!O40,'By Bus Stop Departing'!O48,'By Bus Stop Departing'!O56,'By Bus Stop Departing'!O64,'By Bus Stop Departing'!O72,'By Bus Stop Departing'!O80,'By Bus Stop Departing'!O88,'By Bus Stop Departing'!O96,'By Bus Stop Departing'!O104,'By Bus Stop Departing'!O112,'By Bus Stop Departing'!O120,'By Bus Stop Departing'!O128,'By Bus Stop Departing'!O136,'By Bus Stop Departing'!O144,'By Bus Stop Departing'!O152,'By Bus Stop Departing'!O160)</f>
        <v>85</v>
      </c>
      <c r="P8" s="13">
        <f>SUM('By Bus Stop Departing'!P8,'By Bus Stop Departing'!P16,'By Bus Stop Departing'!P24,'By Bus Stop Departing'!P32,'By Bus Stop Departing'!P40,'By Bus Stop Departing'!P48,'By Bus Stop Departing'!P56,'By Bus Stop Departing'!P64,'By Bus Stop Departing'!P72,'By Bus Stop Departing'!P80,'By Bus Stop Departing'!P88,'By Bus Stop Departing'!P96,'By Bus Stop Departing'!P104,'By Bus Stop Departing'!P112,'By Bus Stop Departing'!P120,'By Bus Stop Departing'!P128,'By Bus Stop Departing'!P136,'By Bus Stop Departing'!P144,'By Bus Stop Departing'!P152,'By Bus Stop Departing'!P160)</f>
        <v>75</v>
      </c>
      <c r="Q8" s="13">
        <f>SUM('By Bus Stop Departing'!Q8,'By Bus Stop Departing'!Q16,'By Bus Stop Departing'!Q24,'By Bus Stop Departing'!Q32,'By Bus Stop Departing'!Q40,'By Bus Stop Departing'!Q48,'By Bus Stop Departing'!Q56,'By Bus Stop Departing'!Q64,'By Bus Stop Departing'!Q72,'By Bus Stop Departing'!Q80,'By Bus Stop Departing'!Q88,'By Bus Stop Departing'!Q96,'By Bus Stop Departing'!Q104,'By Bus Stop Departing'!Q112,'By Bus Stop Departing'!Q120,'By Bus Stop Departing'!Q128,'By Bus Stop Departing'!Q136,'By Bus Stop Departing'!Q144,'By Bus Stop Departing'!Q152,'By Bus Stop Departing'!Q160)</f>
        <v>55</v>
      </c>
      <c r="R8" s="13">
        <f>SUM('By Bus Stop Departing'!R8,'By Bus Stop Departing'!R16,'By Bus Stop Departing'!R24,'By Bus Stop Departing'!R32,'By Bus Stop Departing'!R40,'By Bus Stop Departing'!R48,'By Bus Stop Departing'!R56,'By Bus Stop Departing'!R64,'By Bus Stop Departing'!R72,'By Bus Stop Departing'!R80,'By Bus Stop Departing'!R88,'By Bus Stop Departing'!R96,'By Bus Stop Departing'!R104,'By Bus Stop Departing'!R112,'By Bus Stop Departing'!R120,'By Bus Stop Departing'!R128,'By Bus Stop Departing'!R136,'By Bus Stop Departing'!R144,'By Bus Stop Departing'!R152,'By Bus Stop Departing'!R160)</f>
        <v>24</v>
      </c>
      <c r="S8" s="29">
        <f>SUM(C8:R8)</f>
        <v>819</v>
      </c>
    </row>
    <row r="9" spans="1:19" ht="12">
      <c r="A9" s="14"/>
      <c r="B9" s="14">
        <v>41</v>
      </c>
      <c r="C9" s="20">
        <f>SUM('By Bus Stop Departing'!C9,'By Bus Stop Departing'!C17,'By Bus Stop Departing'!C25,'By Bus Stop Departing'!C33,'By Bus Stop Departing'!C41,'By Bus Stop Departing'!C49,'By Bus Stop Departing'!C57,'By Bus Stop Departing'!C65,'By Bus Stop Departing'!C73,'By Bus Stop Departing'!C81,'By Bus Stop Departing'!C89,'By Bus Stop Departing'!C97,'By Bus Stop Departing'!C105,'By Bus Stop Departing'!C113,'By Bus Stop Departing'!C121,'By Bus Stop Departing'!C129,'By Bus Stop Departing'!C137,'By Bus Stop Departing'!C145,'By Bus Stop Departing'!C153,'By Bus Stop Departing'!C161)</f>
        <v>2</v>
      </c>
      <c r="D9" s="20">
        <f>SUM('By Bus Stop Departing'!D9,'By Bus Stop Departing'!D17,'By Bus Stop Departing'!D25,'By Bus Stop Departing'!D33,'By Bus Stop Departing'!D41,'By Bus Stop Departing'!D49,'By Bus Stop Departing'!D57,'By Bus Stop Departing'!D65,'By Bus Stop Departing'!D73,'By Bus Stop Departing'!D81,'By Bus Stop Departing'!D89,'By Bus Stop Departing'!D97,'By Bus Stop Departing'!D105,'By Bus Stop Departing'!D113,'By Bus Stop Departing'!D121,'By Bus Stop Departing'!D129,'By Bus Stop Departing'!D137,'By Bus Stop Departing'!D145,'By Bus Stop Departing'!D153,'By Bus Stop Departing'!D161)</f>
        <v>6</v>
      </c>
      <c r="E9" s="20">
        <f>SUM('By Bus Stop Departing'!E9,'By Bus Stop Departing'!E17,'By Bus Stop Departing'!E25,'By Bus Stop Departing'!E33,'By Bus Stop Departing'!E41,'By Bus Stop Departing'!E49,'By Bus Stop Departing'!E57,'By Bus Stop Departing'!E65,'By Bus Stop Departing'!E73,'By Bus Stop Departing'!E81,'By Bus Stop Departing'!E89,'By Bus Stop Departing'!E97,'By Bus Stop Departing'!E105,'By Bus Stop Departing'!E113,'By Bus Stop Departing'!E121,'By Bus Stop Departing'!E129,'By Bus Stop Departing'!E137,'By Bus Stop Departing'!E145,'By Bus Stop Departing'!E153,'By Bus Stop Departing'!E161)</f>
        <v>4</v>
      </c>
      <c r="F9" s="20">
        <f>SUM('By Bus Stop Departing'!F9,'By Bus Stop Departing'!F17,'By Bus Stop Departing'!F25,'By Bus Stop Departing'!F33,'By Bus Stop Departing'!F41,'By Bus Stop Departing'!F49,'By Bus Stop Departing'!F57,'By Bus Stop Departing'!F65,'By Bus Stop Departing'!F73,'By Bus Stop Departing'!F81,'By Bus Stop Departing'!F89,'By Bus Stop Departing'!F97,'By Bus Stop Departing'!F105,'By Bus Stop Departing'!F113,'By Bus Stop Departing'!F121,'By Bus Stop Departing'!F129,'By Bus Stop Departing'!F137,'By Bus Stop Departing'!F145,'By Bus Stop Departing'!F153,'By Bus Stop Departing'!F161)</f>
        <v>25</v>
      </c>
      <c r="G9" s="20">
        <f>SUM('By Bus Stop Departing'!G9,'By Bus Stop Departing'!G17,'By Bus Stop Departing'!G25,'By Bus Stop Departing'!G33,'By Bus Stop Departing'!G41,'By Bus Stop Departing'!G49,'By Bus Stop Departing'!G57,'By Bus Stop Departing'!G65,'By Bus Stop Departing'!G73,'By Bus Stop Departing'!G81,'By Bus Stop Departing'!G89,'By Bus Stop Departing'!G97,'By Bus Stop Departing'!G105,'By Bus Stop Departing'!G113,'By Bus Stop Departing'!G121,'By Bus Stop Departing'!G129,'By Bus Stop Departing'!G137,'By Bus Stop Departing'!G145,'By Bus Stop Departing'!G153,'By Bus Stop Departing'!G161)</f>
        <v>30</v>
      </c>
      <c r="H9" s="20">
        <f>SUM('By Bus Stop Departing'!H9,'By Bus Stop Departing'!H17,'By Bus Stop Departing'!H25,'By Bus Stop Departing'!H33,'By Bus Stop Departing'!H41,'By Bus Stop Departing'!H49,'By Bus Stop Departing'!H57,'By Bus Stop Departing'!H65,'By Bus Stop Departing'!H73,'By Bus Stop Departing'!H81,'By Bus Stop Departing'!H89,'By Bus Stop Departing'!H97,'By Bus Stop Departing'!H105,'By Bus Stop Departing'!H113,'By Bus Stop Departing'!H121,'By Bus Stop Departing'!H129,'By Bus Stop Departing'!H137,'By Bus Stop Departing'!H145,'By Bus Stop Departing'!H153,'By Bus Stop Departing'!H161)</f>
        <v>47</v>
      </c>
      <c r="I9" s="20">
        <f>SUM('By Bus Stop Departing'!I9,'By Bus Stop Departing'!I17,'By Bus Stop Departing'!I25,'By Bus Stop Departing'!I33,'By Bus Stop Departing'!I41,'By Bus Stop Departing'!I49,'By Bus Stop Departing'!I57,'By Bus Stop Departing'!I65,'By Bus Stop Departing'!I73,'By Bus Stop Departing'!I81,'By Bus Stop Departing'!I89,'By Bus Stop Departing'!I97,'By Bus Stop Departing'!I105,'By Bus Stop Departing'!I113,'By Bus Stop Departing'!I121,'By Bus Stop Departing'!I129,'By Bus Stop Departing'!I137,'By Bus Stop Departing'!I145,'By Bus Stop Departing'!I153,'By Bus Stop Departing'!I161)</f>
        <v>70</v>
      </c>
      <c r="J9" s="20">
        <f>SUM('By Bus Stop Departing'!J9,'By Bus Stop Departing'!J17,'By Bus Stop Departing'!J25,'By Bus Stop Departing'!J33,'By Bus Stop Departing'!J41,'By Bus Stop Departing'!J49,'By Bus Stop Departing'!J57,'By Bus Stop Departing'!J65,'By Bus Stop Departing'!J73,'By Bus Stop Departing'!J81,'By Bus Stop Departing'!J89,'By Bus Stop Departing'!J97,'By Bus Stop Departing'!J105,'By Bus Stop Departing'!J113,'By Bus Stop Departing'!J121,'By Bus Stop Departing'!J129,'By Bus Stop Departing'!J137,'By Bus Stop Departing'!J145,'By Bus Stop Departing'!J153,'By Bus Stop Departing'!J161)</f>
        <v>66</v>
      </c>
      <c r="K9" s="20">
        <f>SUM('By Bus Stop Departing'!K9,'By Bus Stop Departing'!K17,'By Bus Stop Departing'!K25,'By Bus Stop Departing'!K33,'By Bus Stop Departing'!K41,'By Bus Stop Departing'!K49,'By Bus Stop Departing'!K57,'By Bus Stop Departing'!K65,'By Bus Stop Departing'!K73,'By Bus Stop Departing'!K81,'By Bus Stop Departing'!K89,'By Bus Stop Departing'!K97,'By Bus Stop Departing'!K105,'By Bus Stop Departing'!K113,'By Bus Stop Departing'!K121,'By Bus Stop Departing'!K129,'By Bus Stop Departing'!K137,'By Bus Stop Departing'!K145,'By Bus Stop Departing'!K153,'By Bus Stop Departing'!K161)</f>
        <v>72</v>
      </c>
      <c r="L9" s="20">
        <f>SUM('By Bus Stop Departing'!L9,'By Bus Stop Departing'!L17,'By Bus Stop Departing'!L25,'By Bus Stop Departing'!L33,'By Bus Stop Departing'!L41,'By Bus Stop Departing'!L49,'By Bus Stop Departing'!L57,'By Bus Stop Departing'!L65,'By Bus Stop Departing'!L73,'By Bus Stop Departing'!L81,'By Bus Stop Departing'!L89,'By Bus Stop Departing'!L97,'By Bus Stop Departing'!L105,'By Bus Stop Departing'!L113,'By Bus Stop Departing'!L121,'By Bus Stop Departing'!L129,'By Bus Stop Departing'!L137,'By Bus Stop Departing'!L145,'By Bus Stop Departing'!L153,'By Bus Stop Departing'!L161)</f>
        <v>112</v>
      </c>
      <c r="M9" s="20">
        <f>SUM('By Bus Stop Departing'!M9,'By Bus Stop Departing'!M17,'By Bus Stop Departing'!M25,'By Bus Stop Departing'!M33,'By Bus Stop Departing'!M41,'By Bus Stop Departing'!M49,'By Bus Stop Departing'!M57,'By Bus Stop Departing'!M65,'By Bus Stop Departing'!M73,'By Bus Stop Departing'!M81,'By Bus Stop Departing'!M89,'By Bus Stop Departing'!M97,'By Bus Stop Departing'!M105,'By Bus Stop Departing'!M113,'By Bus Stop Departing'!M121,'By Bus Stop Departing'!M129,'By Bus Stop Departing'!M137,'By Bus Stop Departing'!M145,'By Bus Stop Departing'!M153,'By Bus Stop Departing'!M161)</f>
        <v>134</v>
      </c>
      <c r="N9" s="20">
        <f>SUM('By Bus Stop Departing'!N9,'By Bus Stop Departing'!N17,'By Bus Stop Departing'!N25,'By Bus Stop Departing'!N33,'By Bus Stop Departing'!N41,'By Bus Stop Departing'!N49,'By Bus Stop Departing'!N57,'By Bus Stop Departing'!N65,'By Bus Stop Departing'!N73,'By Bus Stop Departing'!N81,'By Bus Stop Departing'!N89,'By Bus Stop Departing'!N97,'By Bus Stop Departing'!N105,'By Bus Stop Departing'!N113,'By Bus Stop Departing'!N121,'By Bus Stop Departing'!N129,'By Bus Stop Departing'!N137,'By Bus Stop Departing'!N145,'By Bus Stop Departing'!N153,'By Bus Stop Departing'!N161)</f>
        <v>112</v>
      </c>
      <c r="O9" s="20">
        <f>SUM('By Bus Stop Departing'!O9,'By Bus Stop Departing'!O17,'By Bus Stop Departing'!O25,'By Bus Stop Departing'!O33,'By Bus Stop Departing'!O41,'By Bus Stop Departing'!O49,'By Bus Stop Departing'!O57,'By Bus Stop Departing'!O65,'By Bus Stop Departing'!O73,'By Bus Stop Departing'!O81,'By Bus Stop Departing'!O89,'By Bus Stop Departing'!O97,'By Bus Stop Departing'!O105,'By Bus Stop Departing'!O113,'By Bus Stop Departing'!O121,'By Bus Stop Departing'!O129,'By Bus Stop Departing'!O137,'By Bus Stop Departing'!O145,'By Bus Stop Departing'!O153,'By Bus Stop Departing'!O161)</f>
        <v>75</v>
      </c>
      <c r="P9" s="20">
        <f>SUM('By Bus Stop Departing'!P9,'By Bus Stop Departing'!P17,'By Bus Stop Departing'!P25,'By Bus Stop Departing'!P33,'By Bus Stop Departing'!P41,'By Bus Stop Departing'!P49,'By Bus Stop Departing'!P57,'By Bus Stop Departing'!P65,'By Bus Stop Departing'!P73,'By Bus Stop Departing'!P81,'By Bus Stop Departing'!P89,'By Bus Stop Departing'!P97,'By Bus Stop Departing'!P105,'By Bus Stop Departing'!P113,'By Bus Stop Departing'!P121,'By Bus Stop Departing'!P129,'By Bus Stop Departing'!P137,'By Bus Stop Departing'!P145,'By Bus Stop Departing'!P153,'By Bus Stop Departing'!P161)</f>
        <v>50</v>
      </c>
      <c r="Q9" s="20">
        <f>SUM('By Bus Stop Departing'!Q9,'By Bus Stop Departing'!Q17,'By Bus Stop Departing'!Q25,'By Bus Stop Departing'!Q33,'By Bus Stop Departing'!Q41,'By Bus Stop Departing'!Q49,'By Bus Stop Departing'!Q57,'By Bus Stop Departing'!Q65,'By Bus Stop Departing'!Q73,'By Bus Stop Departing'!Q81,'By Bus Stop Departing'!Q89,'By Bus Stop Departing'!Q97,'By Bus Stop Departing'!Q105,'By Bus Stop Departing'!Q113,'By Bus Stop Departing'!Q121,'By Bus Stop Departing'!Q129,'By Bus Stop Departing'!Q137,'By Bus Stop Departing'!Q145,'By Bus Stop Departing'!Q153,'By Bus Stop Departing'!Q161)</f>
        <v>0</v>
      </c>
      <c r="R9" s="20">
        <f>SUM('By Bus Stop Departing'!R9,'By Bus Stop Departing'!R17,'By Bus Stop Departing'!R25,'By Bus Stop Departing'!R33,'By Bus Stop Departing'!R41,'By Bus Stop Departing'!R49,'By Bus Stop Departing'!R57,'By Bus Stop Departing'!R65,'By Bus Stop Departing'!R73,'By Bus Stop Departing'!R81,'By Bus Stop Departing'!R89,'By Bus Stop Departing'!R97,'By Bus Stop Departing'!R105,'By Bus Stop Departing'!R113,'By Bus Stop Departing'!R121,'By Bus Stop Departing'!R129,'By Bus Stop Departing'!R137,'By Bus Stop Departing'!R145,'By Bus Stop Departing'!R153,'By Bus Stop Departing'!R161)</f>
        <v>7</v>
      </c>
      <c r="S9" s="14">
        <f aca="true" t="shared" si="0" ref="S9:S23">SUM(C9:R9)</f>
        <v>812</v>
      </c>
    </row>
    <row r="10" spans="1:19" ht="12">
      <c r="A10" s="14"/>
      <c r="B10" s="14">
        <v>101</v>
      </c>
      <c r="C10" s="20">
        <f>SUM('By Bus Stop Departing'!C10,'By Bus Stop Departing'!C18,'By Bus Stop Departing'!C26,'By Bus Stop Departing'!C34,'By Bus Stop Departing'!C42,'By Bus Stop Departing'!C50,'By Bus Stop Departing'!C58,'By Bus Stop Departing'!C66,'By Bus Stop Departing'!C74,'By Bus Stop Departing'!C82,'By Bus Stop Departing'!C90,'By Bus Stop Departing'!C98,'By Bus Stop Departing'!C106,'By Bus Stop Departing'!C114,'By Bus Stop Departing'!C122,'By Bus Stop Departing'!C130,'By Bus Stop Departing'!C138,'By Bus Stop Departing'!C146,'By Bus Stop Departing'!C154,'By Bus Stop Departing'!C162)</f>
        <v>29</v>
      </c>
      <c r="D10" s="20">
        <f>SUM('By Bus Stop Departing'!D10,'By Bus Stop Departing'!D18,'By Bus Stop Departing'!D26,'By Bus Stop Departing'!D34,'By Bus Stop Departing'!D42,'By Bus Stop Departing'!D50,'By Bus Stop Departing'!D58,'By Bus Stop Departing'!D66,'By Bus Stop Departing'!D74,'By Bus Stop Departing'!D82,'By Bus Stop Departing'!D90,'By Bus Stop Departing'!D98,'By Bus Stop Departing'!D106,'By Bus Stop Departing'!D114,'By Bus Stop Departing'!D122,'By Bus Stop Departing'!D130,'By Bus Stop Departing'!D138,'By Bus Stop Departing'!D146,'By Bus Stop Departing'!D154,'By Bus Stop Departing'!D162)</f>
        <v>26</v>
      </c>
      <c r="E10" s="20">
        <f>SUM('By Bus Stop Departing'!E10,'By Bus Stop Departing'!E18,'By Bus Stop Departing'!E26,'By Bus Stop Departing'!E34,'By Bus Stop Departing'!E42,'By Bus Stop Departing'!E50,'By Bus Stop Departing'!E58,'By Bus Stop Departing'!E66,'By Bus Stop Departing'!E74,'By Bus Stop Departing'!E82,'By Bus Stop Departing'!E90,'By Bus Stop Departing'!E98,'By Bus Stop Departing'!E106,'By Bus Stop Departing'!E114,'By Bus Stop Departing'!E122,'By Bus Stop Departing'!E130,'By Bus Stop Departing'!E138,'By Bus Stop Departing'!E146,'By Bus Stop Departing'!E154,'By Bus Stop Departing'!E162)</f>
        <v>24</v>
      </c>
      <c r="F10" s="20">
        <f>SUM('By Bus Stop Departing'!F10,'By Bus Stop Departing'!F18,'By Bus Stop Departing'!F26,'By Bus Stop Departing'!F34,'By Bus Stop Departing'!F42,'By Bus Stop Departing'!F50,'By Bus Stop Departing'!F58,'By Bus Stop Departing'!F66,'By Bus Stop Departing'!F74,'By Bus Stop Departing'!F82,'By Bus Stop Departing'!F90,'By Bus Stop Departing'!F98,'By Bus Stop Departing'!F106,'By Bus Stop Departing'!F114,'By Bus Stop Departing'!F122,'By Bus Stop Departing'!F130,'By Bus Stop Departing'!F138,'By Bus Stop Departing'!F146,'By Bus Stop Departing'!F154,'By Bus Stop Departing'!F162)</f>
        <v>20</v>
      </c>
      <c r="G10" s="20">
        <f>SUM('By Bus Stop Departing'!G10,'By Bus Stop Departing'!G18,'By Bus Stop Departing'!G26,'By Bus Stop Departing'!G34,'By Bus Stop Departing'!G42,'By Bus Stop Departing'!G50,'By Bus Stop Departing'!G58,'By Bus Stop Departing'!G66,'By Bus Stop Departing'!G74,'By Bus Stop Departing'!G82,'By Bus Stop Departing'!G90,'By Bus Stop Departing'!G98,'By Bus Stop Departing'!G106,'By Bus Stop Departing'!G114,'By Bus Stop Departing'!G122,'By Bus Stop Departing'!G130,'By Bus Stop Departing'!G138,'By Bus Stop Departing'!G146,'By Bus Stop Departing'!G154,'By Bus Stop Departing'!G162)</f>
        <v>15</v>
      </c>
      <c r="H10" s="20">
        <f>SUM('By Bus Stop Departing'!H10,'By Bus Stop Departing'!H18,'By Bus Stop Departing'!H26,'By Bus Stop Departing'!H34,'By Bus Stop Departing'!H42,'By Bus Stop Departing'!H50,'By Bus Stop Departing'!H58,'By Bus Stop Departing'!H66,'By Bus Stop Departing'!H74,'By Bus Stop Departing'!H82,'By Bus Stop Departing'!H90,'By Bus Stop Departing'!H98,'By Bus Stop Departing'!H106,'By Bus Stop Departing'!H114,'By Bus Stop Departing'!H122,'By Bus Stop Departing'!H130,'By Bus Stop Departing'!H138,'By Bus Stop Departing'!H146,'By Bus Stop Departing'!H154,'By Bus Stop Departing'!H162)</f>
        <v>10</v>
      </c>
      <c r="I10" s="20">
        <f>SUM('By Bus Stop Departing'!I10,'By Bus Stop Departing'!I18,'By Bus Stop Departing'!I26,'By Bus Stop Departing'!I34,'By Bus Stop Departing'!I42,'By Bus Stop Departing'!I50,'By Bus Stop Departing'!I58,'By Bus Stop Departing'!I66,'By Bus Stop Departing'!I74,'By Bus Stop Departing'!I82,'By Bus Stop Departing'!I90,'By Bus Stop Departing'!I98,'By Bus Stop Departing'!I106,'By Bus Stop Departing'!I114,'By Bus Stop Departing'!I122,'By Bus Stop Departing'!I130,'By Bus Stop Departing'!I138,'By Bus Stop Departing'!I146,'By Bus Stop Departing'!I154,'By Bus Stop Departing'!I162)</f>
        <v>11</v>
      </c>
      <c r="J10" s="20">
        <f>SUM('By Bus Stop Departing'!J10,'By Bus Stop Departing'!J18,'By Bus Stop Departing'!J26,'By Bus Stop Departing'!J34,'By Bus Stop Departing'!J42,'By Bus Stop Departing'!J50,'By Bus Stop Departing'!J58,'By Bus Stop Departing'!J66,'By Bus Stop Departing'!J74,'By Bus Stop Departing'!J82,'By Bus Stop Departing'!J90,'By Bus Stop Departing'!J98,'By Bus Stop Departing'!J106,'By Bus Stop Departing'!J114,'By Bus Stop Departing'!J122,'By Bus Stop Departing'!J130,'By Bus Stop Departing'!J138,'By Bus Stop Departing'!J146,'By Bus Stop Departing'!J154,'By Bus Stop Departing'!J162)</f>
        <v>15</v>
      </c>
      <c r="K10" s="20">
        <f>SUM('By Bus Stop Departing'!K10,'By Bus Stop Departing'!K18,'By Bus Stop Departing'!K26,'By Bus Stop Departing'!K34,'By Bus Stop Departing'!K42,'By Bus Stop Departing'!K50,'By Bus Stop Departing'!K58,'By Bus Stop Departing'!K66,'By Bus Stop Departing'!K74,'By Bus Stop Departing'!K82,'By Bus Stop Departing'!K90,'By Bus Stop Departing'!K98,'By Bus Stop Departing'!K106,'By Bus Stop Departing'!K114,'By Bus Stop Departing'!K122,'By Bus Stop Departing'!K130,'By Bus Stop Departing'!K138,'By Bus Stop Departing'!K146,'By Bus Stop Departing'!K154,'By Bus Stop Departing'!K162)</f>
        <v>22</v>
      </c>
      <c r="L10" s="20">
        <f>SUM('By Bus Stop Departing'!L10,'By Bus Stop Departing'!L18,'By Bus Stop Departing'!L26,'By Bus Stop Departing'!L34,'By Bus Stop Departing'!L42,'By Bus Stop Departing'!L50,'By Bus Stop Departing'!L58,'By Bus Stop Departing'!L66,'By Bus Stop Departing'!L74,'By Bus Stop Departing'!L82,'By Bus Stop Departing'!L90,'By Bus Stop Departing'!L98,'By Bus Stop Departing'!L106,'By Bus Stop Departing'!L114,'By Bus Stop Departing'!L122,'By Bus Stop Departing'!L130,'By Bus Stop Departing'!L138,'By Bus Stop Departing'!L146,'By Bus Stop Departing'!L154,'By Bus Stop Departing'!L162)</f>
        <v>35</v>
      </c>
      <c r="M10" s="20">
        <f>SUM('By Bus Stop Departing'!M10,'By Bus Stop Departing'!M18,'By Bus Stop Departing'!M26,'By Bus Stop Departing'!M34,'By Bus Stop Departing'!M42,'By Bus Stop Departing'!M50,'By Bus Stop Departing'!M58,'By Bus Stop Departing'!M66,'By Bus Stop Departing'!M74,'By Bus Stop Departing'!M82,'By Bus Stop Departing'!M90,'By Bus Stop Departing'!M98,'By Bus Stop Departing'!M106,'By Bus Stop Departing'!M114,'By Bus Stop Departing'!M122,'By Bus Stop Departing'!M130,'By Bus Stop Departing'!M138,'By Bus Stop Departing'!M146,'By Bus Stop Departing'!M154,'By Bus Stop Departing'!M162)</f>
        <v>53</v>
      </c>
      <c r="N10" s="20">
        <f>SUM('By Bus Stop Departing'!N10,'By Bus Stop Departing'!N18,'By Bus Stop Departing'!N26,'By Bus Stop Departing'!N34,'By Bus Stop Departing'!N42,'By Bus Stop Departing'!N50,'By Bus Stop Departing'!N58,'By Bus Stop Departing'!N66,'By Bus Stop Departing'!N74,'By Bus Stop Departing'!N82,'By Bus Stop Departing'!N90,'By Bus Stop Departing'!N98,'By Bus Stop Departing'!N106,'By Bus Stop Departing'!N114,'By Bus Stop Departing'!N122,'By Bus Stop Departing'!N130,'By Bus Stop Departing'!N138,'By Bus Stop Departing'!N146,'By Bus Stop Departing'!N154,'By Bus Stop Departing'!N162)</f>
        <v>14</v>
      </c>
      <c r="O10" s="20">
        <f>SUM('By Bus Stop Departing'!O10,'By Bus Stop Departing'!O18,'By Bus Stop Departing'!O26,'By Bus Stop Departing'!O34,'By Bus Stop Departing'!O42,'By Bus Stop Departing'!O50,'By Bus Stop Departing'!O58,'By Bus Stop Departing'!O66,'By Bus Stop Departing'!O74,'By Bus Stop Departing'!O82,'By Bus Stop Departing'!O90,'By Bus Stop Departing'!O98,'By Bus Stop Departing'!O106,'By Bus Stop Departing'!O114,'By Bus Stop Departing'!O122,'By Bus Stop Departing'!O130,'By Bus Stop Departing'!O138,'By Bus Stop Departing'!O146,'By Bus Stop Departing'!O154,'By Bus Stop Departing'!O162)</f>
        <v>21</v>
      </c>
      <c r="P10" s="20">
        <f>SUM('By Bus Stop Departing'!P10,'By Bus Stop Departing'!P18,'By Bus Stop Departing'!P26,'By Bus Stop Departing'!P34,'By Bus Stop Departing'!P42,'By Bus Stop Departing'!P50,'By Bus Stop Departing'!P58,'By Bus Stop Departing'!P66,'By Bus Stop Departing'!P74,'By Bus Stop Departing'!P82,'By Bus Stop Departing'!P90,'By Bus Stop Departing'!P98,'By Bus Stop Departing'!P106,'By Bus Stop Departing'!P114,'By Bus Stop Departing'!P122,'By Bus Stop Departing'!P130,'By Bus Stop Departing'!P138,'By Bus Stop Departing'!P146,'By Bus Stop Departing'!P154,'By Bus Stop Departing'!P162)</f>
        <v>10</v>
      </c>
      <c r="Q10" s="20">
        <f>SUM('By Bus Stop Departing'!Q10,'By Bus Stop Departing'!Q18,'By Bus Stop Departing'!Q26,'By Bus Stop Departing'!Q34,'By Bus Stop Departing'!Q42,'By Bus Stop Departing'!Q50,'By Bus Stop Departing'!Q58,'By Bus Stop Departing'!Q66,'By Bus Stop Departing'!Q74,'By Bus Stop Departing'!Q82,'By Bus Stop Departing'!Q90,'By Bus Stop Departing'!Q98,'By Bus Stop Departing'!Q106,'By Bus Stop Departing'!Q114,'By Bus Stop Departing'!Q122,'By Bus Stop Departing'!Q130,'By Bus Stop Departing'!Q138,'By Bus Stop Departing'!Q146,'By Bus Stop Departing'!Q154,'By Bus Stop Departing'!Q162)</f>
        <v>13</v>
      </c>
      <c r="R10" s="20">
        <f>SUM('By Bus Stop Departing'!R10,'By Bus Stop Departing'!R18,'By Bus Stop Departing'!R26,'By Bus Stop Departing'!R34,'By Bus Stop Departing'!R42,'By Bus Stop Departing'!R50,'By Bus Stop Departing'!R58,'By Bus Stop Departing'!R66,'By Bus Stop Departing'!R74,'By Bus Stop Departing'!R82,'By Bus Stop Departing'!R90,'By Bus Stop Departing'!R98,'By Bus Stop Departing'!R106,'By Bus Stop Departing'!R114,'By Bus Stop Departing'!R122,'By Bus Stop Departing'!R130,'By Bus Stop Departing'!R138,'By Bus Stop Departing'!R146,'By Bus Stop Departing'!R154,'By Bus Stop Departing'!R162)</f>
        <v>5</v>
      </c>
      <c r="S10" s="14">
        <f t="shared" si="0"/>
        <v>323</v>
      </c>
    </row>
    <row r="11" spans="1:19" ht="12">
      <c r="A11" s="14"/>
      <c r="B11" s="14">
        <v>150</v>
      </c>
      <c r="C11" s="20">
        <f>SUM('By Bus Stop Departing'!C11,'By Bus Stop Departing'!C19,'By Bus Stop Departing'!C27,'By Bus Stop Departing'!C35,'By Bus Stop Departing'!C43,'By Bus Stop Departing'!C51,'By Bus Stop Departing'!C59,'By Bus Stop Departing'!C67,'By Bus Stop Departing'!C75,'By Bus Stop Departing'!C83,'By Bus Stop Departing'!C91,'By Bus Stop Departing'!C99,'By Bus Stop Departing'!C107,'By Bus Stop Departing'!C115,'By Bus Stop Departing'!C123,'By Bus Stop Departing'!C131,'By Bus Stop Departing'!C139,'By Bus Stop Departing'!C147,'By Bus Stop Departing'!C155,'By Bus Stop Departing'!C163)</f>
        <v>1</v>
      </c>
      <c r="D11" s="20">
        <f>SUM('By Bus Stop Departing'!D11,'By Bus Stop Departing'!D19,'By Bus Stop Departing'!D27,'By Bus Stop Departing'!D35,'By Bus Stop Departing'!D43,'By Bus Stop Departing'!D51,'By Bus Stop Departing'!D59,'By Bus Stop Departing'!D67,'By Bus Stop Departing'!D75,'By Bus Stop Departing'!D83,'By Bus Stop Departing'!D91,'By Bus Stop Departing'!D99,'By Bus Stop Departing'!D107,'By Bus Stop Departing'!D115,'By Bus Stop Departing'!D123,'By Bus Stop Departing'!D131,'By Bus Stop Departing'!D139,'By Bus Stop Departing'!D147,'By Bus Stop Departing'!D155,'By Bus Stop Departing'!D163)</f>
        <v>7</v>
      </c>
      <c r="E11" s="20">
        <f>SUM('By Bus Stop Departing'!E11,'By Bus Stop Departing'!E19,'By Bus Stop Departing'!E27,'By Bus Stop Departing'!E35,'By Bus Stop Departing'!E43,'By Bus Stop Departing'!E51,'By Bus Stop Departing'!E59,'By Bus Stop Departing'!E67,'By Bus Stop Departing'!E75,'By Bus Stop Departing'!E83,'By Bus Stop Departing'!E91,'By Bus Stop Departing'!E99,'By Bus Stop Departing'!E107,'By Bus Stop Departing'!E115,'By Bus Stop Departing'!E123,'By Bus Stop Departing'!E131,'By Bus Stop Departing'!E139,'By Bus Stop Departing'!E147,'By Bus Stop Departing'!E155,'By Bus Stop Departing'!E163)</f>
        <v>11</v>
      </c>
      <c r="F11" s="20">
        <f>SUM('By Bus Stop Departing'!F11,'By Bus Stop Departing'!F19,'By Bus Stop Departing'!F27,'By Bus Stop Departing'!F35,'By Bus Stop Departing'!F43,'By Bus Stop Departing'!F51,'By Bus Stop Departing'!F59,'By Bus Stop Departing'!F67,'By Bus Stop Departing'!F75,'By Bus Stop Departing'!F83,'By Bus Stop Departing'!F91,'By Bus Stop Departing'!F99,'By Bus Stop Departing'!F107,'By Bus Stop Departing'!F115,'By Bus Stop Departing'!F123,'By Bus Stop Departing'!F131,'By Bus Stop Departing'!F139,'By Bus Stop Departing'!F147,'By Bus Stop Departing'!F155,'By Bus Stop Departing'!F163)</f>
        <v>26</v>
      </c>
      <c r="G11" s="20">
        <f>SUM('By Bus Stop Departing'!G11,'By Bus Stop Departing'!G19,'By Bus Stop Departing'!G27,'By Bus Stop Departing'!G35,'By Bus Stop Departing'!G43,'By Bus Stop Departing'!G51,'By Bus Stop Departing'!G59,'By Bus Stop Departing'!G67,'By Bus Stop Departing'!G75,'By Bus Stop Departing'!G83,'By Bus Stop Departing'!G91,'By Bus Stop Departing'!G99,'By Bus Stop Departing'!G107,'By Bus Stop Departing'!G115,'By Bus Stop Departing'!G123,'By Bus Stop Departing'!G131,'By Bus Stop Departing'!G139,'By Bus Stop Departing'!G147,'By Bus Stop Departing'!G155,'By Bus Stop Departing'!G163)</f>
        <v>21</v>
      </c>
      <c r="H11" s="20">
        <f>SUM('By Bus Stop Departing'!H11,'By Bus Stop Departing'!H19,'By Bus Stop Departing'!H27,'By Bus Stop Departing'!H35,'By Bus Stop Departing'!H43,'By Bus Stop Departing'!H51,'By Bus Stop Departing'!H59,'By Bus Stop Departing'!H67,'By Bus Stop Departing'!H75,'By Bus Stop Departing'!H83,'By Bus Stop Departing'!H91,'By Bus Stop Departing'!H99,'By Bus Stop Departing'!H107,'By Bus Stop Departing'!H115,'By Bus Stop Departing'!H123,'By Bus Stop Departing'!H131,'By Bus Stop Departing'!H139,'By Bus Stop Departing'!H147,'By Bus Stop Departing'!H155,'By Bus Stop Departing'!H163)</f>
        <v>38</v>
      </c>
      <c r="I11" s="20">
        <f>SUM('By Bus Stop Departing'!I11,'By Bus Stop Departing'!I19,'By Bus Stop Departing'!I27,'By Bus Stop Departing'!I35,'By Bus Stop Departing'!I43,'By Bus Stop Departing'!I51,'By Bus Stop Departing'!I59,'By Bus Stop Departing'!I67,'By Bus Stop Departing'!I75,'By Bus Stop Departing'!I83,'By Bus Stop Departing'!I91,'By Bus Stop Departing'!I99,'By Bus Stop Departing'!I107,'By Bus Stop Departing'!I115,'By Bus Stop Departing'!I123,'By Bus Stop Departing'!I131,'By Bus Stop Departing'!I139,'By Bus Stop Departing'!I147,'By Bus Stop Departing'!I155,'By Bus Stop Departing'!I163)</f>
        <v>65</v>
      </c>
      <c r="J11" s="20">
        <f>SUM('By Bus Stop Departing'!J11,'By Bus Stop Departing'!J19,'By Bus Stop Departing'!J27,'By Bus Stop Departing'!J35,'By Bus Stop Departing'!J43,'By Bus Stop Departing'!J51,'By Bus Stop Departing'!J59,'By Bus Stop Departing'!J67,'By Bus Stop Departing'!J75,'By Bus Stop Departing'!J83,'By Bus Stop Departing'!J91,'By Bus Stop Departing'!J99,'By Bus Stop Departing'!J107,'By Bus Stop Departing'!J115,'By Bus Stop Departing'!J123,'By Bus Stop Departing'!J131,'By Bus Stop Departing'!J139,'By Bus Stop Departing'!J147,'By Bus Stop Departing'!J155,'By Bus Stop Departing'!J163)</f>
        <v>43</v>
      </c>
      <c r="K11" s="20">
        <f>SUM('By Bus Stop Departing'!K11,'By Bus Stop Departing'!K19,'By Bus Stop Departing'!K27,'By Bus Stop Departing'!K35,'By Bus Stop Departing'!K43,'By Bus Stop Departing'!K51,'By Bus Stop Departing'!K59,'By Bus Stop Departing'!K67,'By Bus Stop Departing'!K75,'By Bus Stop Departing'!K83,'By Bus Stop Departing'!K91,'By Bus Stop Departing'!K99,'By Bus Stop Departing'!K107,'By Bus Stop Departing'!K115,'By Bus Stop Departing'!K123,'By Bus Stop Departing'!K131,'By Bus Stop Departing'!K139,'By Bus Stop Departing'!K147,'By Bus Stop Departing'!K155,'By Bus Stop Departing'!K163)</f>
        <v>60</v>
      </c>
      <c r="L11" s="20">
        <f>SUM('By Bus Stop Departing'!L11,'By Bus Stop Departing'!L19,'By Bus Stop Departing'!L27,'By Bus Stop Departing'!L35,'By Bus Stop Departing'!L43,'By Bus Stop Departing'!L51,'By Bus Stop Departing'!L59,'By Bus Stop Departing'!L67,'By Bus Stop Departing'!L75,'By Bus Stop Departing'!L83,'By Bus Stop Departing'!L91,'By Bus Stop Departing'!L99,'By Bus Stop Departing'!L107,'By Bus Stop Departing'!L115,'By Bus Stop Departing'!L123,'By Bus Stop Departing'!L131,'By Bus Stop Departing'!L139,'By Bus Stop Departing'!L147,'By Bus Stop Departing'!L155,'By Bus Stop Departing'!L163)</f>
        <v>212</v>
      </c>
      <c r="M11" s="20">
        <f>SUM('By Bus Stop Departing'!M11,'By Bus Stop Departing'!M19,'By Bus Stop Departing'!M27,'By Bus Stop Departing'!M35,'By Bus Stop Departing'!M43,'By Bus Stop Departing'!M51,'By Bus Stop Departing'!M59,'By Bus Stop Departing'!M67,'By Bus Stop Departing'!M75,'By Bus Stop Departing'!M83,'By Bus Stop Departing'!M91,'By Bus Stop Departing'!M99,'By Bus Stop Departing'!M107,'By Bus Stop Departing'!M115,'By Bus Stop Departing'!M123,'By Bus Stop Departing'!M131,'By Bus Stop Departing'!M139,'By Bus Stop Departing'!M147,'By Bus Stop Departing'!M155,'By Bus Stop Departing'!M163)</f>
        <v>211</v>
      </c>
      <c r="N11" s="20">
        <f>SUM('By Bus Stop Departing'!N11,'By Bus Stop Departing'!N19,'By Bus Stop Departing'!N27,'By Bus Stop Departing'!N35,'By Bus Stop Departing'!N43,'By Bus Stop Departing'!N51,'By Bus Stop Departing'!N59,'By Bus Stop Departing'!N67,'By Bus Stop Departing'!N75,'By Bus Stop Departing'!N83,'By Bus Stop Departing'!N91,'By Bus Stop Departing'!N99,'By Bus Stop Departing'!N107,'By Bus Stop Departing'!N115,'By Bus Stop Departing'!N123,'By Bus Stop Departing'!N131,'By Bus Stop Departing'!N139,'By Bus Stop Departing'!N147,'By Bus Stop Departing'!N155,'By Bus Stop Departing'!N163)</f>
        <v>161</v>
      </c>
      <c r="O11" s="20">
        <f>SUM('By Bus Stop Departing'!O11,'By Bus Stop Departing'!O19,'By Bus Stop Departing'!O27,'By Bus Stop Departing'!O35,'By Bus Stop Departing'!O43,'By Bus Stop Departing'!O51,'By Bus Stop Departing'!O59,'By Bus Stop Departing'!O67,'By Bus Stop Departing'!O75,'By Bus Stop Departing'!O83,'By Bus Stop Departing'!O91,'By Bus Stop Departing'!O99,'By Bus Stop Departing'!O107,'By Bus Stop Departing'!O115,'By Bus Stop Departing'!O123,'By Bus Stop Departing'!O131,'By Bus Stop Departing'!O139,'By Bus Stop Departing'!O147,'By Bus Stop Departing'!O155,'By Bus Stop Departing'!O163)</f>
        <v>61</v>
      </c>
      <c r="P11" s="20">
        <f>SUM('By Bus Stop Departing'!P11,'By Bus Stop Departing'!P19,'By Bus Stop Departing'!P27,'By Bus Stop Departing'!P35,'By Bus Stop Departing'!P43,'By Bus Stop Departing'!P51,'By Bus Stop Departing'!P59,'By Bus Stop Departing'!P67,'By Bus Stop Departing'!P75,'By Bus Stop Departing'!P83,'By Bus Stop Departing'!P91,'By Bus Stop Departing'!P99,'By Bus Stop Departing'!P107,'By Bus Stop Departing'!P115,'By Bus Stop Departing'!P123,'By Bus Stop Departing'!P131,'By Bus Stop Departing'!P139,'By Bus Stop Departing'!P147,'By Bus Stop Departing'!P155,'By Bus Stop Departing'!P163)</f>
        <v>44</v>
      </c>
      <c r="Q11" s="20">
        <f>SUM('By Bus Stop Departing'!Q11,'By Bus Stop Departing'!Q19,'By Bus Stop Departing'!Q27,'By Bus Stop Departing'!Q35,'By Bus Stop Departing'!Q43,'By Bus Stop Departing'!Q51,'By Bus Stop Departing'!Q59,'By Bus Stop Departing'!Q67,'By Bus Stop Departing'!Q75,'By Bus Stop Departing'!Q83,'By Bus Stop Departing'!Q91,'By Bus Stop Departing'!Q99,'By Bus Stop Departing'!Q107,'By Bus Stop Departing'!Q115,'By Bus Stop Departing'!Q123,'By Bus Stop Departing'!Q131,'By Bus Stop Departing'!Q139,'By Bus Stop Departing'!Q147,'By Bus Stop Departing'!Q155,'By Bus Stop Departing'!Q163)</f>
        <v>58</v>
      </c>
      <c r="R11" s="20">
        <f>SUM('By Bus Stop Departing'!R11,'By Bus Stop Departing'!R19,'By Bus Stop Departing'!R27,'By Bus Stop Departing'!R35,'By Bus Stop Departing'!R43,'By Bus Stop Departing'!R51,'By Bus Stop Departing'!R59,'By Bus Stop Departing'!R67,'By Bus Stop Departing'!R75,'By Bus Stop Departing'!R83,'By Bus Stop Departing'!R91,'By Bus Stop Departing'!R99,'By Bus Stop Departing'!R107,'By Bus Stop Departing'!R115,'By Bus Stop Departing'!R123,'By Bus Stop Departing'!R131,'By Bus Stop Departing'!R139,'By Bus Stop Departing'!R147,'By Bus Stop Departing'!R155,'By Bus Stop Departing'!R163)</f>
        <v>44</v>
      </c>
      <c r="S11" s="14">
        <f t="shared" si="0"/>
        <v>1063</v>
      </c>
    </row>
    <row r="12" spans="1:19" ht="12">
      <c r="A12" s="14"/>
      <c r="B12" s="14">
        <v>201</v>
      </c>
      <c r="C12" s="20">
        <f>SUM('By Bus Stop Departing'!C12,'By Bus Stop Departing'!C20,'By Bus Stop Departing'!C28,'By Bus Stop Departing'!C36,'By Bus Stop Departing'!C44,'By Bus Stop Departing'!C52,'By Bus Stop Departing'!C60,'By Bus Stop Departing'!C68,'By Bus Stop Departing'!C76,'By Bus Stop Departing'!C84,'By Bus Stop Departing'!C92,'By Bus Stop Departing'!C100,'By Bus Stop Departing'!C108,'By Bus Stop Departing'!C116,'By Bus Stop Departing'!C124,'By Bus Stop Departing'!C132,'By Bus Stop Departing'!C140,'By Bus Stop Departing'!C148,'By Bus Stop Departing'!C156,'By Bus Stop Departing'!C164)</f>
        <v>9</v>
      </c>
      <c r="D12" s="20">
        <f>SUM('By Bus Stop Departing'!D12,'By Bus Stop Departing'!D20,'By Bus Stop Departing'!D28,'By Bus Stop Departing'!D36,'By Bus Stop Departing'!D44,'By Bus Stop Departing'!D52,'By Bus Stop Departing'!D60,'By Bus Stop Departing'!D68,'By Bus Stop Departing'!D76,'By Bus Stop Departing'!D84,'By Bus Stop Departing'!D92,'By Bus Stop Departing'!D100,'By Bus Stop Departing'!D108,'By Bus Stop Departing'!D116,'By Bus Stop Departing'!D124,'By Bus Stop Departing'!D132,'By Bus Stop Departing'!D140,'By Bus Stop Departing'!D148,'By Bus Stop Departing'!D156,'By Bus Stop Departing'!D164)</f>
        <v>15</v>
      </c>
      <c r="E12" s="20">
        <f>SUM('By Bus Stop Departing'!E12,'By Bus Stop Departing'!E20,'By Bus Stop Departing'!E28,'By Bus Stop Departing'!E36,'By Bus Stop Departing'!E44,'By Bus Stop Departing'!E52,'By Bus Stop Departing'!E60,'By Bus Stop Departing'!E68,'By Bus Stop Departing'!E76,'By Bus Stop Departing'!E84,'By Bus Stop Departing'!E92,'By Bus Stop Departing'!E100,'By Bus Stop Departing'!E108,'By Bus Stop Departing'!E116,'By Bus Stop Departing'!E124,'By Bus Stop Departing'!E132,'By Bus Stop Departing'!E140,'By Bus Stop Departing'!E148,'By Bus Stop Departing'!E156,'By Bus Stop Departing'!E164)</f>
        <v>34</v>
      </c>
      <c r="F12" s="20">
        <f>SUM('By Bus Stop Departing'!F12,'By Bus Stop Departing'!F20,'By Bus Stop Departing'!F28,'By Bus Stop Departing'!F36,'By Bus Stop Departing'!F44,'By Bus Stop Departing'!F52,'By Bus Stop Departing'!F60,'By Bus Stop Departing'!F68,'By Bus Stop Departing'!F76,'By Bus Stop Departing'!F84,'By Bus Stop Departing'!F92,'By Bus Stop Departing'!F100,'By Bus Stop Departing'!F108,'By Bus Stop Departing'!F116,'By Bus Stop Departing'!F124,'By Bus Stop Departing'!F132,'By Bus Stop Departing'!F140,'By Bus Stop Departing'!F148,'By Bus Stop Departing'!F156,'By Bus Stop Departing'!F164)</f>
        <v>133</v>
      </c>
      <c r="G12" s="20">
        <f>SUM('By Bus Stop Departing'!G12,'By Bus Stop Departing'!G20,'By Bus Stop Departing'!G28,'By Bus Stop Departing'!G36,'By Bus Stop Departing'!G44,'By Bus Stop Departing'!G52,'By Bus Stop Departing'!G60,'By Bus Stop Departing'!G68,'By Bus Stop Departing'!G76,'By Bus Stop Departing'!G84,'By Bus Stop Departing'!G92,'By Bus Stop Departing'!G100,'By Bus Stop Departing'!G108,'By Bus Stop Departing'!G116,'By Bus Stop Departing'!G124,'By Bus Stop Departing'!G132,'By Bus Stop Departing'!G140,'By Bus Stop Departing'!G148,'By Bus Stop Departing'!G156,'By Bus Stop Departing'!G164)</f>
        <v>116</v>
      </c>
      <c r="H12" s="20">
        <f>SUM('By Bus Stop Departing'!H12,'By Bus Stop Departing'!H20,'By Bus Stop Departing'!H28,'By Bus Stop Departing'!H36,'By Bus Stop Departing'!H44,'By Bus Stop Departing'!H52,'By Bus Stop Departing'!H60,'By Bus Stop Departing'!H68,'By Bus Stop Departing'!H76,'By Bus Stop Departing'!H84,'By Bus Stop Departing'!H92,'By Bus Stop Departing'!H100,'By Bus Stop Departing'!H108,'By Bus Stop Departing'!H116,'By Bus Stop Departing'!H124,'By Bus Stop Departing'!H132,'By Bus Stop Departing'!H140,'By Bus Stop Departing'!H148,'By Bus Stop Departing'!H156,'By Bus Stop Departing'!H164)</f>
        <v>147</v>
      </c>
      <c r="I12" s="20">
        <f>SUM('By Bus Stop Departing'!I12,'By Bus Stop Departing'!I20,'By Bus Stop Departing'!I28,'By Bus Stop Departing'!I36,'By Bus Stop Departing'!I44,'By Bus Stop Departing'!I52,'By Bus Stop Departing'!I60,'By Bus Stop Departing'!I68,'By Bus Stop Departing'!I76,'By Bus Stop Departing'!I84,'By Bus Stop Departing'!I92,'By Bus Stop Departing'!I100,'By Bus Stop Departing'!I108,'By Bus Stop Departing'!I116,'By Bus Stop Departing'!I124,'By Bus Stop Departing'!I132,'By Bus Stop Departing'!I140,'By Bus Stop Departing'!I148,'By Bus Stop Departing'!I156,'By Bus Stop Departing'!I164)</f>
        <v>208</v>
      </c>
      <c r="J12" s="20">
        <f>SUM('By Bus Stop Departing'!J12,'By Bus Stop Departing'!J20,'By Bus Stop Departing'!J28,'By Bus Stop Departing'!J36,'By Bus Stop Departing'!J44,'By Bus Stop Departing'!J52,'By Bus Stop Departing'!J60,'By Bus Stop Departing'!J68,'By Bus Stop Departing'!J76,'By Bus Stop Departing'!J84,'By Bus Stop Departing'!J92,'By Bus Stop Departing'!J100,'By Bus Stop Departing'!J108,'By Bus Stop Departing'!J116,'By Bus Stop Departing'!J124,'By Bus Stop Departing'!J132,'By Bus Stop Departing'!J140,'By Bus Stop Departing'!J148,'By Bus Stop Departing'!J156,'By Bus Stop Departing'!J164)</f>
        <v>214</v>
      </c>
      <c r="K12" s="20">
        <f>SUM('By Bus Stop Departing'!K12,'By Bus Stop Departing'!K20,'By Bus Stop Departing'!K28,'By Bus Stop Departing'!K36,'By Bus Stop Departing'!K44,'By Bus Stop Departing'!K52,'By Bus Stop Departing'!K60,'By Bus Stop Departing'!K68,'By Bus Stop Departing'!K76,'By Bus Stop Departing'!K84,'By Bus Stop Departing'!K92,'By Bus Stop Departing'!K100,'By Bus Stop Departing'!K108,'By Bus Stop Departing'!K116,'By Bus Stop Departing'!K124,'By Bus Stop Departing'!K132,'By Bus Stop Departing'!K140,'By Bus Stop Departing'!K148,'By Bus Stop Departing'!K156,'By Bus Stop Departing'!K164)</f>
        <v>257</v>
      </c>
      <c r="L12" s="20">
        <f>SUM('By Bus Stop Departing'!L12,'By Bus Stop Departing'!L20,'By Bus Stop Departing'!L28,'By Bus Stop Departing'!L36,'By Bus Stop Departing'!L44,'By Bus Stop Departing'!L52,'By Bus Stop Departing'!L60,'By Bus Stop Departing'!L68,'By Bus Stop Departing'!L76,'By Bus Stop Departing'!L84,'By Bus Stop Departing'!L92,'By Bus Stop Departing'!L100,'By Bus Stop Departing'!L108,'By Bus Stop Departing'!L116,'By Bus Stop Departing'!L124,'By Bus Stop Departing'!L132,'By Bus Stop Departing'!L140,'By Bus Stop Departing'!L148,'By Bus Stop Departing'!L156,'By Bus Stop Departing'!L164)</f>
        <v>534</v>
      </c>
      <c r="M12" s="20">
        <f>SUM('By Bus Stop Departing'!M12,'By Bus Stop Departing'!M20,'By Bus Stop Departing'!M28,'By Bus Stop Departing'!M36,'By Bus Stop Departing'!M44,'By Bus Stop Departing'!M52,'By Bus Stop Departing'!M60,'By Bus Stop Departing'!M68,'By Bus Stop Departing'!M76,'By Bus Stop Departing'!M84,'By Bus Stop Departing'!M92,'By Bus Stop Departing'!M100,'By Bus Stop Departing'!M108,'By Bus Stop Departing'!M116,'By Bus Stop Departing'!M124,'By Bus Stop Departing'!M132,'By Bus Stop Departing'!M140,'By Bus Stop Departing'!M148,'By Bus Stop Departing'!M156,'By Bus Stop Departing'!M164)</f>
        <v>438</v>
      </c>
      <c r="N12" s="20">
        <f>SUM('By Bus Stop Departing'!N12,'By Bus Stop Departing'!N20,'By Bus Stop Departing'!N28,'By Bus Stop Departing'!N36,'By Bus Stop Departing'!N44,'By Bus Stop Departing'!N52,'By Bus Stop Departing'!N60,'By Bus Stop Departing'!N68,'By Bus Stop Departing'!N76,'By Bus Stop Departing'!N84,'By Bus Stop Departing'!N92,'By Bus Stop Departing'!N100,'By Bus Stop Departing'!N108,'By Bus Stop Departing'!N116,'By Bus Stop Departing'!N124,'By Bus Stop Departing'!N132,'By Bus Stop Departing'!N140,'By Bus Stop Departing'!N148,'By Bus Stop Departing'!N156,'By Bus Stop Departing'!N164)</f>
        <v>493</v>
      </c>
      <c r="O12" s="20">
        <f>SUM('By Bus Stop Departing'!O12,'By Bus Stop Departing'!O20,'By Bus Stop Departing'!O28,'By Bus Stop Departing'!O36,'By Bus Stop Departing'!O44,'By Bus Stop Departing'!O52,'By Bus Stop Departing'!O60,'By Bus Stop Departing'!O68,'By Bus Stop Departing'!O76,'By Bus Stop Departing'!O84,'By Bus Stop Departing'!O92,'By Bus Stop Departing'!O100,'By Bus Stop Departing'!O108,'By Bus Stop Departing'!O116,'By Bus Stop Departing'!O124,'By Bus Stop Departing'!O132,'By Bus Stop Departing'!O140,'By Bus Stop Departing'!O148,'By Bus Stop Departing'!O156,'By Bus Stop Departing'!O164)</f>
        <v>416</v>
      </c>
      <c r="P12" s="20">
        <f>SUM('By Bus Stop Departing'!P12,'By Bus Stop Departing'!P20,'By Bus Stop Departing'!P28,'By Bus Stop Departing'!P36,'By Bus Stop Departing'!P44,'By Bus Stop Departing'!P52,'By Bus Stop Departing'!P60,'By Bus Stop Departing'!P68,'By Bus Stop Departing'!P76,'By Bus Stop Departing'!P84,'By Bus Stop Departing'!P92,'By Bus Stop Departing'!P100,'By Bus Stop Departing'!P108,'By Bus Stop Departing'!P116,'By Bus Stop Departing'!P124,'By Bus Stop Departing'!P132,'By Bus Stop Departing'!P140,'By Bus Stop Departing'!P148,'By Bus Stop Departing'!P156,'By Bus Stop Departing'!P164)</f>
        <v>258</v>
      </c>
      <c r="Q12" s="20">
        <f>SUM('By Bus Stop Departing'!Q12,'By Bus Stop Departing'!Q20,'By Bus Stop Departing'!Q28,'By Bus Stop Departing'!Q36,'By Bus Stop Departing'!Q44,'By Bus Stop Departing'!Q52,'By Bus Stop Departing'!Q60,'By Bus Stop Departing'!Q68,'By Bus Stop Departing'!Q76,'By Bus Stop Departing'!Q84,'By Bus Stop Departing'!Q92,'By Bus Stop Departing'!Q100,'By Bus Stop Departing'!Q108,'By Bus Stop Departing'!Q116,'By Bus Stop Departing'!Q124,'By Bus Stop Departing'!Q132,'By Bus Stop Departing'!Q140,'By Bus Stop Departing'!Q148,'By Bus Stop Departing'!Q156,'By Bus Stop Departing'!Q164)</f>
        <v>290</v>
      </c>
      <c r="R12" s="20">
        <f>SUM('By Bus Stop Departing'!R12,'By Bus Stop Departing'!R20,'By Bus Stop Departing'!R28,'By Bus Stop Departing'!R36,'By Bus Stop Departing'!R44,'By Bus Stop Departing'!R52,'By Bus Stop Departing'!R60,'By Bus Stop Departing'!R68,'By Bus Stop Departing'!R76,'By Bus Stop Departing'!R84,'By Bus Stop Departing'!R92,'By Bus Stop Departing'!R100,'By Bus Stop Departing'!R108,'By Bus Stop Departing'!R116,'By Bus Stop Departing'!R124,'By Bus Stop Departing'!R132,'By Bus Stop Departing'!R140,'By Bus Stop Departing'!R148,'By Bus Stop Departing'!R156,'By Bus Stop Departing'!R164)</f>
        <v>196</v>
      </c>
      <c r="S12" s="14">
        <f t="shared" si="0"/>
        <v>3758</v>
      </c>
    </row>
    <row r="13" spans="1:19" ht="12">
      <c r="A13" s="14"/>
      <c r="B13" s="14">
        <v>202</v>
      </c>
      <c r="C13" s="20">
        <f>SUM('By Bus Stop Departing'!C13,'By Bus Stop Departing'!C21,'By Bus Stop Departing'!C29,'By Bus Stop Departing'!C37,'By Bus Stop Departing'!C45,'By Bus Stop Departing'!C53,'By Bus Stop Departing'!C61,'By Bus Stop Departing'!C69,'By Bus Stop Departing'!C77,'By Bus Stop Departing'!C85,'By Bus Stop Departing'!C93,'By Bus Stop Departing'!C101,'By Bus Stop Departing'!C109,'By Bus Stop Departing'!C117,'By Bus Stop Departing'!C125,'By Bus Stop Departing'!C133,'By Bus Stop Departing'!C141,'By Bus Stop Departing'!C149,'By Bus Stop Departing'!C157,'By Bus Stop Departing'!C165)</f>
        <v>8</v>
      </c>
      <c r="D13" s="20">
        <f>SUM('By Bus Stop Departing'!D13,'By Bus Stop Departing'!D21,'By Bus Stop Departing'!D29,'By Bus Stop Departing'!D37,'By Bus Stop Departing'!D45,'By Bus Stop Departing'!D53,'By Bus Stop Departing'!D61,'By Bus Stop Departing'!D69,'By Bus Stop Departing'!D77,'By Bus Stop Departing'!D85,'By Bus Stop Departing'!D93,'By Bus Stop Departing'!D101,'By Bus Stop Departing'!D109,'By Bus Stop Departing'!D117,'By Bus Stop Departing'!D125,'By Bus Stop Departing'!D133,'By Bus Stop Departing'!D141,'By Bus Stop Departing'!D149,'By Bus Stop Departing'!D157,'By Bus Stop Departing'!D165)</f>
        <v>17</v>
      </c>
      <c r="E13" s="20">
        <f>SUM('By Bus Stop Departing'!E13,'By Bus Stop Departing'!E21,'By Bus Stop Departing'!E29,'By Bus Stop Departing'!E37,'By Bus Stop Departing'!E45,'By Bus Stop Departing'!E53,'By Bus Stop Departing'!E61,'By Bus Stop Departing'!E69,'By Bus Stop Departing'!E77,'By Bus Stop Departing'!E85,'By Bus Stop Departing'!E93,'By Bus Stop Departing'!E101,'By Bus Stop Departing'!E109,'By Bus Stop Departing'!E117,'By Bus Stop Departing'!E125,'By Bus Stop Departing'!E133,'By Bus Stop Departing'!E141,'By Bus Stop Departing'!E149,'By Bus Stop Departing'!E157,'By Bus Stop Departing'!E165)</f>
        <v>24</v>
      </c>
      <c r="F13" s="20">
        <f>SUM('By Bus Stop Departing'!F13,'By Bus Stop Departing'!F21,'By Bus Stop Departing'!F29,'By Bus Stop Departing'!F37,'By Bus Stop Departing'!F45,'By Bus Stop Departing'!F53,'By Bus Stop Departing'!F61,'By Bus Stop Departing'!F69,'By Bus Stop Departing'!F77,'By Bus Stop Departing'!F85,'By Bus Stop Departing'!F93,'By Bus Stop Departing'!F101,'By Bus Stop Departing'!F109,'By Bus Stop Departing'!F117,'By Bus Stop Departing'!F125,'By Bus Stop Departing'!F133,'By Bus Stop Departing'!F141,'By Bus Stop Departing'!F149,'By Bus Stop Departing'!F157,'By Bus Stop Departing'!F165)</f>
        <v>31</v>
      </c>
      <c r="G13" s="20">
        <f>SUM('By Bus Stop Departing'!G13,'By Bus Stop Departing'!G21,'By Bus Stop Departing'!G29,'By Bus Stop Departing'!G37,'By Bus Stop Departing'!G45,'By Bus Stop Departing'!G53,'By Bus Stop Departing'!G61,'By Bus Stop Departing'!G69,'By Bus Stop Departing'!G77,'By Bus Stop Departing'!G85,'By Bus Stop Departing'!G93,'By Bus Stop Departing'!G101,'By Bus Stop Departing'!G109,'By Bus Stop Departing'!G117,'By Bus Stop Departing'!G125,'By Bus Stop Departing'!G133,'By Bus Stop Departing'!G141,'By Bus Stop Departing'!G149,'By Bus Stop Departing'!G157,'By Bus Stop Departing'!G165)</f>
        <v>37</v>
      </c>
      <c r="H13" s="20">
        <f>SUM('By Bus Stop Departing'!H13,'By Bus Stop Departing'!H21,'By Bus Stop Departing'!H29,'By Bus Stop Departing'!H37,'By Bus Stop Departing'!H45,'By Bus Stop Departing'!H53,'By Bus Stop Departing'!H61,'By Bus Stop Departing'!H69,'By Bus Stop Departing'!H77,'By Bus Stop Departing'!H85,'By Bus Stop Departing'!H93,'By Bus Stop Departing'!H101,'By Bus Stop Departing'!H109,'By Bus Stop Departing'!H117,'By Bus Stop Departing'!H125,'By Bus Stop Departing'!H133,'By Bus Stop Departing'!H141,'By Bus Stop Departing'!H149,'By Bus Stop Departing'!H157,'By Bus Stop Departing'!H165)</f>
        <v>43</v>
      </c>
      <c r="I13" s="20">
        <f>SUM('By Bus Stop Departing'!I13,'By Bus Stop Departing'!I21,'By Bus Stop Departing'!I29,'By Bus Stop Departing'!I37,'By Bus Stop Departing'!I45,'By Bus Stop Departing'!I53,'By Bus Stop Departing'!I61,'By Bus Stop Departing'!I69,'By Bus Stop Departing'!I77,'By Bus Stop Departing'!I85,'By Bus Stop Departing'!I93,'By Bus Stop Departing'!I101,'By Bus Stop Departing'!I109,'By Bus Stop Departing'!I117,'By Bus Stop Departing'!I125,'By Bus Stop Departing'!I133,'By Bus Stop Departing'!I141,'By Bus Stop Departing'!I149,'By Bus Stop Departing'!I157,'By Bus Stop Departing'!I165)</f>
        <v>41</v>
      </c>
      <c r="J13" s="20">
        <f>SUM('By Bus Stop Departing'!J13,'By Bus Stop Departing'!J21,'By Bus Stop Departing'!J29,'By Bus Stop Departing'!J37,'By Bus Stop Departing'!J45,'By Bus Stop Departing'!J53,'By Bus Stop Departing'!J61,'By Bus Stop Departing'!J69,'By Bus Stop Departing'!J77,'By Bus Stop Departing'!J85,'By Bus Stop Departing'!J93,'By Bus Stop Departing'!J101,'By Bus Stop Departing'!J109,'By Bus Stop Departing'!J117,'By Bus Stop Departing'!J125,'By Bus Stop Departing'!J133,'By Bus Stop Departing'!J141,'By Bus Stop Departing'!J149,'By Bus Stop Departing'!J157,'By Bus Stop Departing'!J165)</f>
        <v>63</v>
      </c>
      <c r="K13" s="20">
        <f>SUM('By Bus Stop Departing'!K13,'By Bus Stop Departing'!K21,'By Bus Stop Departing'!K29,'By Bus Stop Departing'!K37,'By Bus Stop Departing'!K45,'By Bus Stop Departing'!K53,'By Bus Stop Departing'!K61,'By Bus Stop Departing'!K69,'By Bus Stop Departing'!K77,'By Bus Stop Departing'!K85,'By Bus Stop Departing'!K93,'By Bus Stop Departing'!K101,'By Bus Stop Departing'!K109,'By Bus Stop Departing'!K117,'By Bus Stop Departing'!K125,'By Bus Stop Departing'!K133,'By Bus Stop Departing'!K141,'By Bus Stop Departing'!K149,'By Bus Stop Departing'!K157,'By Bus Stop Departing'!K165)</f>
        <v>78</v>
      </c>
      <c r="L13" s="20">
        <f>SUM('By Bus Stop Departing'!L13,'By Bus Stop Departing'!L21,'By Bus Stop Departing'!L29,'By Bus Stop Departing'!L37,'By Bus Stop Departing'!L45,'By Bus Stop Departing'!L53,'By Bus Stop Departing'!L61,'By Bus Stop Departing'!L69,'By Bus Stop Departing'!L77,'By Bus Stop Departing'!L85,'By Bus Stop Departing'!L93,'By Bus Stop Departing'!L101,'By Bus Stop Departing'!L109,'By Bus Stop Departing'!L117,'By Bus Stop Departing'!L125,'By Bus Stop Departing'!L133,'By Bus Stop Departing'!L141,'By Bus Stop Departing'!L149,'By Bus Stop Departing'!L157,'By Bus Stop Departing'!L165)</f>
        <v>152</v>
      </c>
      <c r="M13" s="20">
        <f>SUM('By Bus Stop Departing'!M13,'By Bus Stop Departing'!M21,'By Bus Stop Departing'!M29,'By Bus Stop Departing'!M37,'By Bus Stop Departing'!M45,'By Bus Stop Departing'!M53,'By Bus Stop Departing'!M61,'By Bus Stop Departing'!M69,'By Bus Stop Departing'!M77,'By Bus Stop Departing'!M85,'By Bus Stop Departing'!M93,'By Bus Stop Departing'!M101,'By Bus Stop Departing'!M109,'By Bus Stop Departing'!M117,'By Bus Stop Departing'!M125,'By Bus Stop Departing'!M133,'By Bus Stop Departing'!M141,'By Bus Stop Departing'!M149,'By Bus Stop Departing'!M157,'By Bus Stop Departing'!M165)</f>
        <v>105</v>
      </c>
      <c r="N13" s="20">
        <f>SUM('By Bus Stop Departing'!N13,'By Bus Stop Departing'!N21,'By Bus Stop Departing'!N29,'By Bus Stop Departing'!N37,'By Bus Stop Departing'!N45,'By Bus Stop Departing'!N53,'By Bus Stop Departing'!N61,'By Bus Stop Departing'!N69,'By Bus Stop Departing'!N77,'By Bus Stop Departing'!N85,'By Bus Stop Departing'!N93,'By Bus Stop Departing'!N101,'By Bus Stop Departing'!N109,'By Bus Stop Departing'!N117,'By Bus Stop Departing'!N125,'By Bus Stop Departing'!N133,'By Bus Stop Departing'!N141,'By Bus Stop Departing'!N149,'By Bus Stop Departing'!N157,'By Bus Stop Departing'!N165)</f>
        <v>114</v>
      </c>
      <c r="O13" s="20">
        <f>SUM('By Bus Stop Departing'!O13,'By Bus Stop Departing'!O21,'By Bus Stop Departing'!O29,'By Bus Stop Departing'!O37,'By Bus Stop Departing'!O45,'By Bus Stop Departing'!O53,'By Bus Stop Departing'!O61,'By Bus Stop Departing'!O69,'By Bus Stop Departing'!O77,'By Bus Stop Departing'!O85,'By Bus Stop Departing'!O93,'By Bus Stop Departing'!O101,'By Bus Stop Departing'!O109,'By Bus Stop Departing'!O117,'By Bus Stop Departing'!O125,'By Bus Stop Departing'!O133,'By Bus Stop Departing'!O141,'By Bus Stop Departing'!O149,'By Bus Stop Departing'!O157,'By Bus Stop Departing'!O165)</f>
        <v>137</v>
      </c>
      <c r="P13" s="20">
        <f>SUM('By Bus Stop Departing'!P13,'By Bus Stop Departing'!P21,'By Bus Stop Departing'!P29,'By Bus Stop Departing'!P37,'By Bus Stop Departing'!P45,'By Bus Stop Departing'!P53,'By Bus Stop Departing'!P61,'By Bus Stop Departing'!P69,'By Bus Stop Departing'!P77,'By Bus Stop Departing'!P85,'By Bus Stop Departing'!P93,'By Bus Stop Departing'!P101,'By Bus Stop Departing'!P109,'By Bus Stop Departing'!P117,'By Bus Stop Departing'!P125,'By Bus Stop Departing'!P133,'By Bus Stop Departing'!P141,'By Bus Stop Departing'!P149,'By Bus Stop Departing'!P157,'By Bus Stop Departing'!P165)</f>
        <v>100</v>
      </c>
      <c r="Q13" s="20">
        <f>SUM('By Bus Stop Departing'!Q13,'By Bus Stop Departing'!Q21,'By Bus Stop Departing'!Q29,'By Bus Stop Departing'!Q37,'By Bus Stop Departing'!Q45,'By Bus Stop Departing'!Q53,'By Bus Stop Departing'!Q61,'By Bus Stop Departing'!Q69,'By Bus Stop Departing'!Q77,'By Bus Stop Departing'!Q85,'By Bus Stop Departing'!Q93,'By Bus Stop Departing'!Q101,'By Bus Stop Departing'!Q109,'By Bus Stop Departing'!Q117,'By Bus Stop Departing'!Q125,'By Bus Stop Departing'!Q133,'By Bus Stop Departing'!Q141,'By Bus Stop Departing'!Q149,'By Bus Stop Departing'!Q157,'By Bus Stop Departing'!Q165)</f>
        <v>75</v>
      </c>
      <c r="R13" s="20">
        <f>SUM('By Bus Stop Departing'!R13,'By Bus Stop Departing'!R21,'By Bus Stop Departing'!R29,'By Bus Stop Departing'!R37,'By Bus Stop Departing'!R45,'By Bus Stop Departing'!R53,'By Bus Stop Departing'!R61,'By Bus Stop Departing'!R69,'By Bus Stop Departing'!R77,'By Bus Stop Departing'!R85,'By Bus Stop Departing'!R93,'By Bus Stop Departing'!R101,'By Bus Stop Departing'!R109,'By Bus Stop Departing'!R117,'By Bus Stop Departing'!R125,'By Bus Stop Departing'!R133,'By Bus Stop Departing'!R141,'By Bus Stop Departing'!R149,'By Bus Stop Departing'!R157,'By Bus Stop Departing'!R165)</f>
        <v>33</v>
      </c>
      <c r="S13" s="14">
        <f t="shared" si="0"/>
        <v>1058</v>
      </c>
    </row>
    <row r="14" spans="1:19" ht="12">
      <c r="A14" s="14"/>
      <c r="B14" s="14">
        <v>237</v>
      </c>
      <c r="C14" s="20">
        <f>SUM('By Bus Stop Departing'!C14,'By Bus Stop Departing'!C22,'By Bus Stop Departing'!C30,'By Bus Stop Departing'!C38,'By Bus Stop Departing'!C46,'By Bus Stop Departing'!C54,'By Bus Stop Departing'!C62,'By Bus Stop Departing'!C70,'By Bus Stop Departing'!C78,'By Bus Stop Departing'!C86,'By Bus Stop Departing'!C94,'By Bus Stop Departing'!C102,'By Bus Stop Departing'!C110,'By Bus Stop Departing'!C118,'By Bus Stop Departing'!C126,'By Bus Stop Departing'!C134,'By Bus Stop Departing'!C142,'By Bus Stop Departing'!C150,'By Bus Stop Departing'!C158,'By Bus Stop Departing'!C166)</f>
        <v>1</v>
      </c>
      <c r="D14" s="20">
        <f>SUM('By Bus Stop Departing'!D14,'By Bus Stop Departing'!D22,'By Bus Stop Departing'!D30,'By Bus Stop Departing'!D38,'By Bus Stop Departing'!D46,'By Bus Stop Departing'!D54,'By Bus Stop Departing'!D62,'By Bus Stop Departing'!D70,'By Bus Stop Departing'!D78,'By Bus Stop Departing'!D86,'By Bus Stop Departing'!D94,'By Bus Stop Departing'!D102,'By Bus Stop Departing'!D110,'By Bus Stop Departing'!D118,'By Bus Stop Departing'!D126,'By Bus Stop Departing'!D134,'By Bus Stop Departing'!D142,'By Bus Stop Departing'!D150,'By Bus Stop Departing'!D158,'By Bus Stop Departing'!D166)</f>
        <v>11</v>
      </c>
      <c r="E14" s="20">
        <f>SUM('By Bus Stop Departing'!E14,'By Bus Stop Departing'!E22,'By Bus Stop Departing'!E30,'By Bus Stop Departing'!E38,'By Bus Stop Departing'!E46,'By Bus Stop Departing'!E54,'By Bus Stop Departing'!E62,'By Bus Stop Departing'!E70,'By Bus Stop Departing'!E78,'By Bus Stop Departing'!E86,'By Bus Stop Departing'!E94,'By Bus Stop Departing'!E102,'By Bus Stop Departing'!E110,'By Bus Stop Departing'!E118,'By Bus Stop Departing'!E126,'By Bus Stop Departing'!E134,'By Bus Stop Departing'!E142,'By Bus Stop Departing'!E150,'By Bus Stop Departing'!E158,'By Bus Stop Departing'!E166)</f>
        <v>7</v>
      </c>
      <c r="F14" s="20">
        <f>SUM('By Bus Stop Departing'!F14,'By Bus Stop Departing'!F22,'By Bus Stop Departing'!F30,'By Bus Stop Departing'!F38,'By Bus Stop Departing'!F46,'By Bus Stop Departing'!F54,'By Bus Stop Departing'!F62,'By Bus Stop Departing'!F70,'By Bus Stop Departing'!F78,'By Bus Stop Departing'!F86,'By Bus Stop Departing'!F94,'By Bus Stop Departing'!F102,'By Bus Stop Departing'!F110,'By Bus Stop Departing'!F118,'By Bus Stop Departing'!F126,'By Bus Stop Departing'!F134,'By Bus Stop Departing'!F142,'By Bus Stop Departing'!F150,'By Bus Stop Departing'!F158,'By Bus Stop Departing'!F166)</f>
        <v>0</v>
      </c>
      <c r="G14" s="20">
        <f>SUM('By Bus Stop Departing'!G14,'By Bus Stop Departing'!G22,'By Bus Stop Departing'!G30,'By Bus Stop Departing'!G38,'By Bus Stop Departing'!G46,'By Bus Stop Departing'!G54,'By Bus Stop Departing'!G62,'By Bus Stop Departing'!G70,'By Bus Stop Departing'!G78,'By Bus Stop Departing'!G86,'By Bus Stop Departing'!G94,'By Bus Stop Departing'!G102,'By Bus Stop Departing'!G110,'By Bus Stop Departing'!G118,'By Bus Stop Departing'!G126,'By Bus Stop Departing'!G134,'By Bus Stop Departing'!G142,'By Bus Stop Departing'!G150,'By Bus Stop Departing'!G158,'By Bus Stop Departing'!G166)</f>
        <v>0</v>
      </c>
      <c r="H14" s="20">
        <f>SUM('By Bus Stop Departing'!H14,'By Bus Stop Departing'!H22,'By Bus Stop Departing'!H30,'By Bus Stop Departing'!H38,'By Bus Stop Departing'!H46,'By Bus Stop Departing'!H54,'By Bus Stop Departing'!H62,'By Bus Stop Departing'!H70,'By Bus Stop Departing'!H78,'By Bus Stop Departing'!H86,'By Bus Stop Departing'!H94,'By Bus Stop Departing'!H102,'By Bus Stop Departing'!H110,'By Bus Stop Departing'!H118,'By Bus Stop Departing'!H126,'By Bus Stop Departing'!H134,'By Bus Stop Departing'!H142,'By Bus Stop Departing'!H150,'By Bus Stop Departing'!H158,'By Bus Stop Departing'!H166)</f>
        <v>0</v>
      </c>
      <c r="I14" s="20">
        <f>SUM('By Bus Stop Departing'!I14,'By Bus Stop Departing'!I22,'By Bus Stop Departing'!I30,'By Bus Stop Departing'!I38,'By Bus Stop Departing'!I46,'By Bus Stop Departing'!I54,'By Bus Stop Departing'!I62,'By Bus Stop Departing'!I70,'By Bus Stop Departing'!I78,'By Bus Stop Departing'!I86,'By Bus Stop Departing'!I94,'By Bus Stop Departing'!I102,'By Bus Stop Departing'!I110,'By Bus Stop Departing'!I118,'By Bus Stop Departing'!I126,'By Bus Stop Departing'!I134,'By Bus Stop Departing'!I142,'By Bus Stop Departing'!I150,'By Bus Stop Departing'!I158,'By Bus Stop Departing'!I166)</f>
        <v>0</v>
      </c>
      <c r="J14" s="20">
        <f>SUM('By Bus Stop Departing'!J14,'By Bus Stop Departing'!J22,'By Bus Stop Departing'!J30,'By Bus Stop Departing'!J38,'By Bus Stop Departing'!J46,'By Bus Stop Departing'!J54,'By Bus Stop Departing'!J62,'By Bus Stop Departing'!J70,'By Bus Stop Departing'!J78,'By Bus Stop Departing'!J86,'By Bus Stop Departing'!J94,'By Bus Stop Departing'!J102,'By Bus Stop Departing'!J110,'By Bus Stop Departing'!J118,'By Bus Stop Departing'!J126,'By Bus Stop Departing'!J134,'By Bus Stop Departing'!J142,'By Bus Stop Departing'!J150,'By Bus Stop Departing'!J158,'By Bus Stop Departing'!J166)</f>
        <v>10</v>
      </c>
      <c r="K14" s="20">
        <f>SUM('By Bus Stop Departing'!K14,'By Bus Stop Departing'!K22,'By Bus Stop Departing'!K30,'By Bus Stop Departing'!K38,'By Bus Stop Departing'!K46,'By Bus Stop Departing'!K54,'By Bus Stop Departing'!K62,'By Bus Stop Departing'!K70,'By Bus Stop Departing'!K78,'By Bus Stop Departing'!K86,'By Bus Stop Departing'!K94,'By Bus Stop Departing'!K102,'By Bus Stop Departing'!K110,'By Bus Stop Departing'!K118,'By Bus Stop Departing'!K126,'By Bus Stop Departing'!K134,'By Bus Stop Departing'!K142,'By Bus Stop Departing'!K150,'By Bus Stop Departing'!K158,'By Bus Stop Departing'!K166)</f>
        <v>18</v>
      </c>
      <c r="L14" s="20">
        <f>SUM('By Bus Stop Departing'!L14,'By Bus Stop Departing'!L22,'By Bus Stop Departing'!L30,'By Bus Stop Departing'!L38,'By Bus Stop Departing'!L46,'By Bus Stop Departing'!L54,'By Bus Stop Departing'!L62,'By Bus Stop Departing'!L70,'By Bus Stop Departing'!L78,'By Bus Stop Departing'!L86,'By Bus Stop Departing'!L94,'By Bus Stop Departing'!L102,'By Bus Stop Departing'!L110,'By Bus Stop Departing'!L118,'By Bus Stop Departing'!L126,'By Bus Stop Departing'!L134,'By Bus Stop Departing'!L142,'By Bus Stop Departing'!L150,'By Bus Stop Departing'!L158,'By Bus Stop Departing'!L166)</f>
        <v>43</v>
      </c>
      <c r="M14" s="20">
        <f>SUM('By Bus Stop Departing'!M14,'By Bus Stop Departing'!M22,'By Bus Stop Departing'!M30,'By Bus Stop Departing'!M38,'By Bus Stop Departing'!M46,'By Bus Stop Departing'!M54,'By Bus Stop Departing'!M62,'By Bus Stop Departing'!M70,'By Bus Stop Departing'!M78,'By Bus Stop Departing'!M86,'By Bus Stop Departing'!M94,'By Bus Stop Departing'!M102,'By Bus Stop Departing'!M110,'By Bus Stop Departing'!M118,'By Bus Stop Departing'!M126,'By Bus Stop Departing'!M134,'By Bus Stop Departing'!M142,'By Bus Stop Departing'!M150,'By Bus Stop Departing'!M158,'By Bus Stop Departing'!M166)</f>
        <v>52</v>
      </c>
      <c r="N14" s="20">
        <f>SUM('By Bus Stop Departing'!N14,'By Bus Stop Departing'!N22,'By Bus Stop Departing'!N30,'By Bus Stop Departing'!N38,'By Bus Stop Departing'!N46,'By Bus Stop Departing'!N54,'By Bus Stop Departing'!N62,'By Bus Stop Departing'!N70,'By Bus Stop Departing'!N78,'By Bus Stop Departing'!N86,'By Bus Stop Departing'!N94,'By Bus Stop Departing'!N102,'By Bus Stop Departing'!N110,'By Bus Stop Departing'!N118,'By Bus Stop Departing'!N126,'By Bus Stop Departing'!N134,'By Bus Stop Departing'!N142,'By Bus Stop Departing'!N150,'By Bus Stop Departing'!N158,'By Bus Stop Departing'!N166)</f>
        <v>50</v>
      </c>
      <c r="O14" s="20">
        <f>SUM('By Bus Stop Departing'!O14,'By Bus Stop Departing'!O22,'By Bus Stop Departing'!O30,'By Bus Stop Departing'!O38,'By Bus Stop Departing'!O46,'By Bus Stop Departing'!O54,'By Bus Stop Departing'!O62,'By Bus Stop Departing'!O70,'By Bus Stop Departing'!O78,'By Bus Stop Departing'!O86,'By Bus Stop Departing'!O94,'By Bus Stop Departing'!O102,'By Bus Stop Departing'!O110,'By Bus Stop Departing'!O118,'By Bus Stop Departing'!O126,'By Bus Stop Departing'!O134,'By Bus Stop Departing'!O142,'By Bus Stop Departing'!O150,'By Bus Stop Departing'!O158,'By Bus Stop Departing'!O166)</f>
        <v>36</v>
      </c>
      <c r="P14" s="20">
        <f>SUM('By Bus Stop Departing'!P14,'By Bus Stop Departing'!P22,'By Bus Stop Departing'!P30,'By Bus Stop Departing'!P38,'By Bus Stop Departing'!P46,'By Bus Stop Departing'!P54,'By Bus Stop Departing'!P62,'By Bus Stop Departing'!P70,'By Bus Stop Departing'!P78,'By Bus Stop Departing'!P86,'By Bus Stop Departing'!P94,'By Bus Stop Departing'!P102,'By Bus Stop Departing'!P110,'By Bus Stop Departing'!P118,'By Bus Stop Departing'!P126,'By Bus Stop Departing'!P134,'By Bus Stop Departing'!P142,'By Bus Stop Departing'!P150,'By Bus Stop Departing'!P158,'By Bus Stop Departing'!P166)</f>
        <v>17</v>
      </c>
      <c r="Q14" s="20">
        <f>SUM('By Bus Stop Departing'!Q14,'By Bus Stop Departing'!Q22,'By Bus Stop Departing'!Q30,'By Bus Stop Departing'!Q38,'By Bus Stop Departing'!Q46,'By Bus Stop Departing'!Q54,'By Bus Stop Departing'!Q62,'By Bus Stop Departing'!Q70,'By Bus Stop Departing'!Q78,'By Bus Stop Departing'!Q86,'By Bus Stop Departing'!Q94,'By Bus Stop Departing'!Q102,'By Bus Stop Departing'!Q110,'By Bus Stop Departing'!Q118,'By Bus Stop Departing'!Q126,'By Bus Stop Departing'!Q134,'By Bus Stop Departing'!Q142,'By Bus Stop Departing'!Q150,'By Bus Stop Departing'!Q158,'By Bus Stop Departing'!Q166)</f>
        <v>0</v>
      </c>
      <c r="R14" s="20">
        <f>SUM('By Bus Stop Departing'!R14,'By Bus Stop Departing'!R22,'By Bus Stop Departing'!R30,'By Bus Stop Departing'!R38,'By Bus Stop Departing'!R46,'By Bus Stop Departing'!R54,'By Bus Stop Departing'!R62,'By Bus Stop Departing'!R70,'By Bus Stop Departing'!R78,'By Bus Stop Departing'!R86,'By Bus Stop Departing'!R94,'By Bus Stop Departing'!R102,'By Bus Stop Departing'!R110,'By Bus Stop Departing'!R118,'By Bus Stop Departing'!R126,'By Bus Stop Departing'!R134,'By Bus Stop Departing'!R142,'By Bus Stop Departing'!R150,'By Bus Stop Departing'!R158,'By Bus Stop Departing'!R166)</f>
        <v>0</v>
      </c>
      <c r="S14" s="14">
        <f t="shared" si="0"/>
        <v>245</v>
      </c>
    </row>
    <row r="15" spans="1:19" ht="12">
      <c r="A15" s="30"/>
      <c r="B15" s="31" t="s">
        <v>2</v>
      </c>
      <c r="C15" s="32">
        <f>SUM(C8:C14)</f>
        <v>53</v>
      </c>
      <c r="D15" s="32">
        <f aca="true" t="shared" si="1" ref="D15:R15">SUM(D8:D14)</f>
        <v>90</v>
      </c>
      <c r="E15" s="32">
        <f t="shared" si="1"/>
        <v>124</v>
      </c>
      <c r="F15" s="32">
        <f t="shared" si="1"/>
        <v>274</v>
      </c>
      <c r="G15" s="32">
        <f t="shared" si="1"/>
        <v>252</v>
      </c>
      <c r="H15" s="32">
        <f t="shared" si="1"/>
        <v>347</v>
      </c>
      <c r="I15" s="32">
        <f t="shared" si="1"/>
        <v>469</v>
      </c>
      <c r="J15" s="32">
        <f t="shared" si="1"/>
        <v>472</v>
      </c>
      <c r="K15" s="32">
        <f t="shared" si="1"/>
        <v>576</v>
      </c>
      <c r="L15" s="32">
        <f t="shared" si="1"/>
        <v>1139</v>
      </c>
      <c r="M15" s="32">
        <f t="shared" si="1"/>
        <v>1072</v>
      </c>
      <c r="N15" s="32">
        <f t="shared" si="1"/>
        <v>1025</v>
      </c>
      <c r="O15" s="32">
        <f t="shared" si="1"/>
        <v>831</v>
      </c>
      <c r="P15" s="32">
        <f t="shared" si="1"/>
        <v>554</v>
      </c>
      <c r="Q15" s="32">
        <f t="shared" si="1"/>
        <v>491</v>
      </c>
      <c r="R15" s="32">
        <f t="shared" si="1"/>
        <v>309</v>
      </c>
      <c r="S15" s="31">
        <f t="shared" si="0"/>
        <v>8078</v>
      </c>
    </row>
    <row r="16" spans="1:19" ht="12">
      <c r="A16" s="29" t="s">
        <v>0</v>
      </c>
      <c r="B16" s="29">
        <v>3</v>
      </c>
      <c r="C16" s="13">
        <f>SUM('By Bus Stop Departing'!C168)</f>
        <v>4</v>
      </c>
      <c r="D16" s="13">
        <f>SUM('By Bus Stop Departing'!D168)</f>
        <v>8</v>
      </c>
      <c r="E16" s="13">
        <f>SUM('By Bus Stop Departing'!E168)</f>
        <v>6</v>
      </c>
      <c r="F16" s="13">
        <f>SUM('By Bus Stop Departing'!F168)</f>
        <v>8</v>
      </c>
      <c r="G16" s="13">
        <f>SUM('By Bus Stop Departing'!G168)</f>
        <v>21</v>
      </c>
      <c r="H16" s="13">
        <f>SUM('By Bus Stop Departing'!H168)</f>
        <v>16</v>
      </c>
      <c r="I16" s="13">
        <f>SUM('By Bus Stop Departing'!I168)</f>
        <v>27</v>
      </c>
      <c r="J16" s="13">
        <f>SUM('By Bus Stop Departing'!J168)</f>
        <v>18</v>
      </c>
      <c r="K16" s="13">
        <f>SUM('By Bus Stop Departing'!K168)</f>
        <v>21</v>
      </c>
      <c r="L16" s="13">
        <f>SUM('By Bus Stop Departing'!L168)</f>
        <v>40</v>
      </c>
      <c r="M16" s="13">
        <f>SUM('By Bus Stop Departing'!M168)</f>
        <v>29</v>
      </c>
      <c r="N16" s="13">
        <f>SUM('By Bus Stop Departing'!N168)</f>
        <v>12</v>
      </c>
      <c r="O16" s="13">
        <f>SUM('By Bus Stop Departing'!O168)</f>
        <v>11</v>
      </c>
      <c r="P16" s="13">
        <f>SUM('By Bus Stop Departing'!P168)</f>
        <v>3</v>
      </c>
      <c r="Q16" s="13">
        <f>SUM('By Bus Stop Departing'!Q168)</f>
        <v>1</v>
      </c>
      <c r="R16" s="13">
        <f>SUM('By Bus Stop Departing'!R168)</f>
        <v>0</v>
      </c>
      <c r="S16" s="29">
        <f t="shared" si="0"/>
        <v>225</v>
      </c>
    </row>
    <row r="17" spans="1:19" ht="12">
      <c r="A17" s="14"/>
      <c r="B17" s="14"/>
      <c r="C17" s="20"/>
      <c r="D17" s="20"/>
      <c r="E17" s="20"/>
      <c r="F17" s="20"/>
      <c r="G17" s="20"/>
      <c r="H17" s="20"/>
      <c r="I17" s="20"/>
      <c r="J17" s="20"/>
      <c r="K17" s="20"/>
      <c r="L17" s="20"/>
      <c r="M17" s="20"/>
      <c r="N17" s="20"/>
      <c r="O17" s="20"/>
      <c r="P17" s="20"/>
      <c r="Q17" s="20"/>
      <c r="R17" s="20"/>
      <c r="S17" s="14"/>
    </row>
    <row r="18" spans="1:19" ht="12">
      <c r="A18" s="14"/>
      <c r="B18" s="14"/>
      <c r="C18" s="20"/>
      <c r="D18" s="20"/>
      <c r="E18" s="20"/>
      <c r="F18" s="20"/>
      <c r="G18" s="20"/>
      <c r="H18" s="20"/>
      <c r="I18" s="20"/>
      <c r="J18" s="20"/>
      <c r="K18" s="20"/>
      <c r="L18" s="20"/>
      <c r="M18" s="20"/>
      <c r="N18" s="20"/>
      <c r="O18" s="20"/>
      <c r="P18" s="20"/>
      <c r="Q18" s="20"/>
      <c r="R18" s="20"/>
      <c r="S18" s="14"/>
    </row>
    <row r="19" spans="1:19" ht="12">
      <c r="A19" s="14"/>
      <c r="B19" s="14"/>
      <c r="C19" s="20"/>
      <c r="D19" s="20"/>
      <c r="E19" s="20"/>
      <c r="F19" s="20"/>
      <c r="G19" s="20"/>
      <c r="H19" s="20"/>
      <c r="I19" s="20"/>
      <c r="J19" s="20"/>
      <c r="K19" s="20"/>
      <c r="L19" s="20"/>
      <c r="M19" s="20"/>
      <c r="N19" s="20"/>
      <c r="O19" s="20"/>
      <c r="P19" s="20"/>
      <c r="Q19" s="20"/>
      <c r="R19" s="20"/>
      <c r="S19" s="14"/>
    </row>
    <row r="20" spans="1:19" ht="12">
      <c r="A20" s="14"/>
      <c r="B20" s="14"/>
      <c r="C20" s="20"/>
      <c r="D20" s="20"/>
      <c r="E20" s="20"/>
      <c r="F20" s="20"/>
      <c r="G20" s="20"/>
      <c r="H20" s="20"/>
      <c r="I20" s="20"/>
      <c r="J20" s="20"/>
      <c r="K20" s="20"/>
      <c r="L20" s="20"/>
      <c r="M20" s="20"/>
      <c r="N20" s="20"/>
      <c r="O20" s="20"/>
      <c r="P20" s="20"/>
      <c r="Q20" s="20"/>
      <c r="R20" s="20"/>
      <c r="S20" s="14"/>
    </row>
    <row r="21" spans="1:19" ht="12">
      <c r="A21" s="14"/>
      <c r="B21" s="14"/>
      <c r="C21" s="20"/>
      <c r="D21" s="20"/>
      <c r="E21" s="20"/>
      <c r="F21" s="20"/>
      <c r="G21" s="20"/>
      <c r="H21" s="20"/>
      <c r="I21" s="20"/>
      <c r="J21" s="20"/>
      <c r="K21" s="20"/>
      <c r="L21" s="20"/>
      <c r="M21" s="20"/>
      <c r="N21" s="20"/>
      <c r="O21" s="20"/>
      <c r="P21" s="20"/>
      <c r="Q21" s="20"/>
      <c r="R21" s="20"/>
      <c r="S21" s="14"/>
    </row>
    <row r="22" spans="1:19" ht="12">
      <c r="A22" s="14"/>
      <c r="B22" s="14"/>
      <c r="C22" s="20"/>
      <c r="D22" s="20"/>
      <c r="E22" s="20"/>
      <c r="F22" s="20"/>
      <c r="G22" s="20"/>
      <c r="H22" s="20"/>
      <c r="I22" s="20"/>
      <c r="J22" s="20"/>
      <c r="K22" s="20"/>
      <c r="L22" s="20"/>
      <c r="M22" s="20"/>
      <c r="N22" s="20"/>
      <c r="O22" s="20"/>
      <c r="P22" s="20"/>
      <c r="Q22" s="20"/>
      <c r="R22" s="20"/>
      <c r="S22" s="14"/>
    </row>
    <row r="23" spans="1:19" ht="12">
      <c r="A23" s="30"/>
      <c r="B23" s="31" t="s">
        <v>2</v>
      </c>
      <c r="C23" s="32">
        <f aca="true" t="shared" si="2" ref="C23:R23">SUM(C16:C22)</f>
        <v>4</v>
      </c>
      <c r="D23" s="32">
        <f t="shared" si="2"/>
        <v>8</v>
      </c>
      <c r="E23" s="32">
        <f t="shared" si="2"/>
        <v>6</v>
      </c>
      <c r="F23" s="32">
        <f t="shared" si="2"/>
        <v>8</v>
      </c>
      <c r="G23" s="32">
        <f t="shared" si="2"/>
        <v>21</v>
      </c>
      <c r="H23" s="32">
        <f t="shared" si="2"/>
        <v>16</v>
      </c>
      <c r="I23" s="32">
        <f t="shared" si="2"/>
        <v>27</v>
      </c>
      <c r="J23" s="32">
        <f t="shared" si="2"/>
        <v>18</v>
      </c>
      <c r="K23" s="32">
        <f t="shared" si="2"/>
        <v>21</v>
      </c>
      <c r="L23" s="32">
        <f t="shared" si="2"/>
        <v>40</v>
      </c>
      <c r="M23" s="32">
        <f t="shared" si="2"/>
        <v>29</v>
      </c>
      <c r="N23" s="32">
        <f t="shared" si="2"/>
        <v>12</v>
      </c>
      <c r="O23" s="32">
        <f t="shared" si="2"/>
        <v>11</v>
      </c>
      <c r="P23" s="32">
        <f t="shared" si="2"/>
        <v>3</v>
      </c>
      <c r="Q23" s="32">
        <f t="shared" si="2"/>
        <v>1</v>
      </c>
      <c r="R23" s="32">
        <f t="shared" si="2"/>
        <v>0</v>
      </c>
      <c r="S23" s="31">
        <f t="shared" si="0"/>
        <v>225</v>
      </c>
    </row>
  </sheetData>
  <sheetProtection/>
  <mergeCells count="3">
    <mergeCell ref="A1:S1"/>
    <mergeCell ref="C4:S4"/>
    <mergeCell ref="A2:S2"/>
  </mergeCells>
  <printOptions horizontalCentered="1" verticalCentered="1"/>
  <pageMargins left="0.25" right="0.25" top="0.25" bottom="0.25" header="0" footer="0"/>
  <pageSetup fitToHeight="4" horizontalDpi="300" verticalDpi="300" orientation="landscape" r:id="rId1"/>
</worksheet>
</file>

<file path=xl/worksheets/sheet7.xml><?xml version="1.0" encoding="utf-8"?>
<worksheet xmlns="http://schemas.openxmlformats.org/spreadsheetml/2006/main" xmlns:r="http://schemas.openxmlformats.org/officeDocument/2006/relationships">
  <sheetPr transitionEvaluation="1"/>
  <dimension ref="A1:S175"/>
  <sheetViews>
    <sheetView showGridLines="0" zoomScalePageLayoutView="0" workbookViewId="0" topLeftCell="A1">
      <pane ySplit="7" topLeftCell="A8" activePane="bottomLeft" state="frozen"/>
      <selection pane="topLeft" activeCell="A7" sqref="A7:A34"/>
      <selection pane="bottomLeft" activeCell="A1" sqref="A1:S1"/>
    </sheetView>
  </sheetViews>
  <sheetFormatPr defaultColWidth="9.75390625" defaultRowHeight="12.75"/>
  <cols>
    <col min="1" max="1" width="21.375" style="1" bestFit="1" customWidth="1"/>
    <col min="2" max="2" width="5.75390625" style="1" bestFit="1" customWidth="1"/>
    <col min="3" max="18" width="5.625" style="1" customWidth="1"/>
    <col min="19" max="19" width="6.00390625" style="1" customWidth="1"/>
    <col min="20" max="16384" width="9.75390625" style="1" customWidth="1"/>
  </cols>
  <sheetData>
    <row r="1" spans="1:19" ht="14.25">
      <c r="A1" s="73" t="s">
        <v>210</v>
      </c>
      <c r="B1" s="73"/>
      <c r="C1" s="73"/>
      <c r="D1" s="73"/>
      <c r="E1" s="73"/>
      <c r="F1" s="73"/>
      <c r="G1" s="73"/>
      <c r="H1" s="73"/>
      <c r="I1" s="73"/>
      <c r="J1" s="73"/>
      <c r="K1" s="73"/>
      <c r="L1" s="73"/>
      <c r="M1" s="73"/>
      <c r="N1" s="73"/>
      <c r="O1" s="73"/>
      <c r="P1" s="73"/>
      <c r="Q1" s="73"/>
      <c r="R1" s="73"/>
      <c r="S1" s="73"/>
    </row>
    <row r="2" spans="1:19" ht="14.25">
      <c r="A2" s="73" t="s">
        <v>184</v>
      </c>
      <c r="B2" s="73"/>
      <c r="C2" s="73"/>
      <c r="D2" s="73"/>
      <c r="E2" s="73"/>
      <c r="F2" s="73"/>
      <c r="G2" s="73"/>
      <c r="H2" s="73"/>
      <c r="I2" s="73"/>
      <c r="J2" s="73"/>
      <c r="K2" s="73"/>
      <c r="L2" s="73"/>
      <c r="M2" s="73"/>
      <c r="N2" s="73"/>
      <c r="O2" s="73"/>
      <c r="P2" s="73"/>
      <c r="Q2" s="73"/>
      <c r="R2" s="73"/>
      <c r="S2" s="73"/>
    </row>
    <row r="3" spans="1:19" ht="12">
      <c r="A3" s="58"/>
      <c r="B3" s="58"/>
      <c r="C3" s="58"/>
      <c r="D3" s="58"/>
      <c r="E3" s="58"/>
      <c r="F3" s="58"/>
      <c r="G3" s="58"/>
      <c r="H3" s="58"/>
      <c r="I3" s="58"/>
      <c r="J3" s="58"/>
      <c r="K3" s="58"/>
      <c r="L3" s="58"/>
      <c r="M3" s="58"/>
      <c r="N3" s="58"/>
      <c r="O3" s="58"/>
      <c r="P3" s="58"/>
      <c r="Q3" s="58"/>
      <c r="R3" s="58"/>
      <c r="S3" s="58"/>
    </row>
    <row r="4" spans="1:19" ht="12">
      <c r="A4" s="2" t="s">
        <v>39</v>
      </c>
      <c r="B4" s="2" t="s">
        <v>1</v>
      </c>
      <c r="C4" s="77" t="s">
        <v>134</v>
      </c>
      <c r="D4" s="78"/>
      <c r="E4" s="78"/>
      <c r="F4" s="78"/>
      <c r="G4" s="78"/>
      <c r="H4" s="78"/>
      <c r="I4" s="78"/>
      <c r="J4" s="78"/>
      <c r="K4" s="78"/>
      <c r="L4" s="78"/>
      <c r="M4" s="78"/>
      <c r="N4" s="78"/>
      <c r="O4" s="78"/>
      <c r="P4" s="78"/>
      <c r="Q4" s="78"/>
      <c r="R4" s="78"/>
      <c r="S4" s="79"/>
    </row>
    <row r="5" spans="1:19" ht="12">
      <c r="A5" s="5" t="s">
        <v>40</v>
      </c>
      <c r="B5" s="5"/>
      <c r="C5" s="6" t="s">
        <v>21</v>
      </c>
      <c r="D5" s="7" t="s">
        <v>22</v>
      </c>
      <c r="E5" s="7" t="s">
        <v>23</v>
      </c>
      <c r="F5" s="7" t="s">
        <v>24</v>
      </c>
      <c r="G5" s="7" t="s">
        <v>25</v>
      </c>
      <c r="H5" s="7" t="s">
        <v>26</v>
      </c>
      <c r="I5" s="7" t="s">
        <v>27</v>
      </c>
      <c r="J5" s="7" t="s">
        <v>28</v>
      </c>
      <c r="K5" s="7" t="s">
        <v>29</v>
      </c>
      <c r="L5" s="7" t="s">
        <v>30</v>
      </c>
      <c r="M5" s="7" t="s">
        <v>31</v>
      </c>
      <c r="N5" s="7" t="s">
        <v>32</v>
      </c>
      <c r="O5" s="7" t="s">
        <v>33</v>
      </c>
      <c r="P5" s="7" t="s">
        <v>34</v>
      </c>
      <c r="Q5" s="7" t="s">
        <v>35</v>
      </c>
      <c r="R5" s="7" t="s">
        <v>36</v>
      </c>
      <c r="S5" s="2" t="s">
        <v>2</v>
      </c>
    </row>
    <row r="6" spans="1:19" ht="12">
      <c r="A6" s="5"/>
      <c r="B6" s="5"/>
      <c r="C6" s="6" t="s">
        <v>37</v>
      </c>
      <c r="D6" s="7" t="s">
        <v>37</v>
      </c>
      <c r="E6" s="7" t="s">
        <v>37</v>
      </c>
      <c r="F6" s="7" t="s">
        <v>37</v>
      </c>
      <c r="G6" s="7" t="s">
        <v>37</v>
      </c>
      <c r="H6" s="7" t="s">
        <v>37</v>
      </c>
      <c r="I6" s="7" t="s">
        <v>37</v>
      </c>
      <c r="J6" s="7" t="s">
        <v>37</v>
      </c>
      <c r="K6" s="7" t="s">
        <v>37</v>
      </c>
      <c r="L6" s="7" t="s">
        <v>37</v>
      </c>
      <c r="M6" s="7" t="s">
        <v>37</v>
      </c>
      <c r="N6" s="7" t="s">
        <v>37</v>
      </c>
      <c r="O6" s="7" t="s">
        <v>37</v>
      </c>
      <c r="P6" s="7" t="s">
        <v>37</v>
      </c>
      <c r="Q6" s="7" t="s">
        <v>37</v>
      </c>
      <c r="R6" s="7" t="s">
        <v>37</v>
      </c>
      <c r="S6" s="5"/>
    </row>
    <row r="7" spans="1:19" ht="12">
      <c r="A7" s="8"/>
      <c r="B7" s="8"/>
      <c r="C7" s="9" t="s">
        <v>22</v>
      </c>
      <c r="D7" s="10" t="s">
        <v>23</v>
      </c>
      <c r="E7" s="10" t="s">
        <v>24</v>
      </c>
      <c r="F7" s="10" t="s">
        <v>25</v>
      </c>
      <c r="G7" s="10" t="s">
        <v>26</v>
      </c>
      <c r="H7" s="10" t="s">
        <v>27</v>
      </c>
      <c r="I7" s="10" t="s">
        <v>28</v>
      </c>
      <c r="J7" s="10" t="s">
        <v>29</v>
      </c>
      <c r="K7" s="10" t="s">
        <v>30</v>
      </c>
      <c r="L7" s="10" t="s">
        <v>31</v>
      </c>
      <c r="M7" s="10" t="s">
        <v>32</v>
      </c>
      <c r="N7" s="10" t="s">
        <v>33</v>
      </c>
      <c r="O7" s="10" t="s">
        <v>34</v>
      </c>
      <c r="P7" s="10" t="s">
        <v>35</v>
      </c>
      <c r="Q7" s="10" t="s">
        <v>36</v>
      </c>
      <c r="R7" s="10" t="s">
        <v>38</v>
      </c>
      <c r="S7" s="8"/>
    </row>
    <row r="8" spans="1:19" ht="12">
      <c r="A8" s="29" t="s">
        <v>44</v>
      </c>
      <c r="B8" s="12">
        <v>30</v>
      </c>
      <c r="C8" s="60">
        <v>0</v>
      </c>
      <c r="D8" s="61">
        <v>0</v>
      </c>
      <c r="E8" s="61">
        <v>1</v>
      </c>
      <c r="F8" s="61">
        <v>0</v>
      </c>
      <c r="G8" s="61">
        <v>0</v>
      </c>
      <c r="H8" s="61">
        <v>1</v>
      </c>
      <c r="I8" s="61">
        <v>0</v>
      </c>
      <c r="J8" s="61">
        <v>0</v>
      </c>
      <c r="K8" s="61">
        <v>0</v>
      </c>
      <c r="L8" s="61">
        <v>0</v>
      </c>
      <c r="M8" s="61">
        <v>0</v>
      </c>
      <c r="N8" s="61">
        <v>0</v>
      </c>
      <c r="O8" s="61">
        <v>0</v>
      </c>
      <c r="P8" s="61">
        <v>0</v>
      </c>
      <c r="Q8" s="61">
        <v>0</v>
      </c>
      <c r="R8" s="61">
        <v>0</v>
      </c>
      <c r="S8" s="29">
        <f aca="true" t="shared" si="0" ref="S8:S71">SUM(C8:R8)</f>
        <v>2</v>
      </c>
    </row>
    <row r="9" spans="1:19" ht="12">
      <c r="A9" s="14" t="s">
        <v>42</v>
      </c>
      <c r="B9" s="19">
        <v>41</v>
      </c>
      <c r="C9" s="19"/>
      <c r="D9" s="20"/>
      <c r="E9" s="20"/>
      <c r="F9" s="20"/>
      <c r="G9" s="20"/>
      <c r="H9" s="20"/>
      <c r="I9" s="20"/>
      <c r="J9" s="20"/>
      <c r="K9" s="20"/>
      <c r="L9" s="20"/>
      <c r="M9" s="20"/>
      <c r="N9" s="20"/>
      <c r="O9" s="20"/>
      <c r="P9" s="20"/>
      <c r="Q9" s="20"/>
      <c r="R9" s="20"/>
      <c r="S9" s="14">
        <f t="shared" si="0"/>
        <v>0</v>
      </c>
    </row>
    <row r="10" spans="1:19" ht="12">
      <c r="A10" s="14" t="s">
        <v>142</v>
      </c>
      <c r="B10" s="19">
        <v>101</v>
      </c>
      <c r="C10" s="19"/>
      <c r="D10" s="20"/>
      <c r="E10" s="20"/>
      <c r="F10" s="20"/>
      <c r="G10" s="20"/>
      <c r="H10" s="20"/>
      <c r="I10" s="20"/>
      <c r="J10" s="20"/>
      <c r="K10" s="20"/>
      <c r="L10" s="20"/>
      <c r="M10" s="20"/>
      <c r="N10" s="20"/>
      <c r="O10" s="20"/>
      <c r="P10" s="20"/>
      <c r="Q10" s="20"/>
      <c r="R10" s="20"/>
      <c r="S10" s="14">
        <f t="shared" si="0"/>
        <v>0</v>
      </c>
    </row>
    <row r="11" spans="1:19" ht="12">
      <c r="A11" s="14" t="s">
        <v>4</v>
      </c>
      <c r="B11" s="19">
        <v>150</v>
      </c>
      <c r="C11" s="19"/>
      <c r="D11" s="20"/>
      <c r="E11" s="20"/>
      <c r="F11" s="20"/>
      <c r="G11" s="20"/>
      <c r="H11" s="20"/>
      <c r="I11" s="20"/>
      <c r="J11" s="20"/>
      <c r="K11" s="20"/>
      <c r="L11" s="20"/>
      <c r="M11" s="20"/>
      <c r="N11" s="20"/>
      <c r="O11" s="20"/>
      <c r="P11" s="20"/>
      <c r="Q11" s="20"/>
      <c r="R11" s="20"/>
      <c r="S11" s="14">
        <f t="shared" si="0"/>
        <v>0</v>
      </c>
    </row>
    <row r="12" spans="1:19" ht="12">
      <c r="A12" s="14" t="s">
        <v>43</v>
      </c>
      <c r="B12" s="19">
        <v>201</v>
      </c>
      <c r="C12" s="19"/>
      <c r="D12" s="20"/>
      <c r="E12" s="20"/>
      <c r="F12" s="20"/>
      <c r="G12" s="20"/>
      <c r="H12" s="20"/>
      <c r="I12" s="20"/>
      <c r="J12" s="20"/>
      <c r="K12" s="20"/>
      <c r="L12" s="20"/>
      <c r="M12" s="20"/>
      <c r="N12" s="20"/>
      <c r="O12" s="20"/>
      <c r="P12" s="20"/>
      <c r="Q12" s="20"/>
      <c r="R12" s="20"/>
      <c r="S12" s="14">
        <f t="shared" si="0"/>
        <v>0</v>
      </c>
    </row>
    <row r="13" spans="1:19" ht="12">
      <c r="A13" s="14"/>
      <c r="B13" s="19">
        <v>202</v>
      </c>
      <c r="C13" s="19"/>
      <c r="D13" s="20"/>
      <c r="E13" s="20"/>
      <c r="F13" s="20"/>
      <c r="G13" s="20"/>
      <c r="H13" s="20"/>
      <c r="I13" s="20"/>
      <c r="J13" s="20"/>
      <c r="K13" s="20"/>
      <c r="L13" s="20"/>
      <c r="M13" s="20"/>
      <c r="N13" s="20"/>
      <c r="O13" s="20"/>
      <c r="P13" s="20"/>
      <c r="Q13" s="20"/>
      <c r="R13" s="20"/>
      <c r="S13" s="14">
        <f t="shared" si="0"/>
        <v>0</v>
      </c>
    </row>
    <row r="14" spans="1:19" ht="12">
      <c r="A14" s="14"/>
      <c r="B14" s="19">
        <v>237</v>
      </c>
      <c r="C14" s="19"/>
      <c r="D14" s="20"/>
      <c r="E14" s="20"/>
      <c r="F14" s="20"/>
      <c r="G14" s="20"/>
      <c r="H14" s="20"/>
      <c r="I14" s="20"/>
      <c r="J14" s="20"/>
      <c r="K14" s="20"/>
      <c r="L14" s="20"/>
      <c r="M14" s="20"/>
      <c r="N14" s="20"/>
      <c r="O14" s="20"/>
      <c r="P14" s="20"/>
      <c r="Q14" s="20"/>
      <c r="R14" s="20"/>
      <c r="S14" s="14">
        <f t="shared" si="0"/>
        <v>0</v>
      </c>
    </row>
    <row r="15" spans="1:19" ht="12">
      <c r="A15" s="14"/>
      <c r="B15" s="49" t="s">
        <v>2</v>
      </c>
      <c r="C15" s="49">
        <f>SUM(C8:C14)</f>
        <v>0</v>
      </c>
      <c r="D15" s="32">
        <f aca="true" t="shared" si="1" ref="D15:R15">SUM(D8:D14)</f>
        <v>0</v>
      </c>
      <c r="E15" s="32">
        <f t="shared" si="1"/>
        <v>1</v>
      </c>
      <c r="F15" s="32">
        <f t="shared" si="1"/>
        <v>0</v>
      </c>
      <c r="G15" s="32">
        <f t="shared" si="1"/>
        <v>0</v>
      </c>
      <c r="H15" s="32">
        <f t="shared" si="1"/>
        <v>1</v>
      </c>
      <c r="I15" s="32">
        <f t="shared" si="1"/>
        <v>0</v>
      </c>
      <c r="J15" s="32">
        <f t="shared" si="1"/>
        <v>0</v>
      </c>
      <c r="K15" s="32">
        <f t="shared" si="1"/>
        <v>0</v>
      </c>
      <c r="L15" s="32">
        <f t="shared" si="1"/>
        <v>0</v>
      </c>
      <c r="M15" s="32">
        <f t="shared" si="1"/>
        <v>0</v>
      </c>
      <c r="N15" s="32">
        <f t="shared" si="1"/>
        <v>0</v>
      </c>
      <c r="O15" s="32">
        <f t="shared" si="1"/>
        <v>0</v>
      </c>
      <c r="P15" s="32">
        <f t="shared" si="1"/>
        <v>0</v>
      </c>
      <c r="Q15" s="32">
        <f t="shared" si="1"/>
        <v>0</v>
      </c>
      <c r="R15" s="32">
        <f t="shared" si="1"/>
        <v>0</v>
      </c>
      <c r="S15" s="31">
        <f t="shared" si="0"/>
        <v>2</v>
      </c>
    </row>
    <row r="16" spans="1:19" ht="12">
      <c r="A16" s="29" t="s">
        <v>47</v>
      </c>
      <c r="B16" s="12">
        <v>30</v>
      </c>
      <c r="C16" s="60">
        <v>0</v>
      </c>
      <c r="D16" s="61">
        <v>2</v>
      </c>
      <c r="E16" s="61">
        <v>1</v>
      </c>
      <c r="F16" s="61">
        <v>1</v>
      </c>
      <c r="G16" s="61">
        <v>0</v>
      </c>
      <c r="H16" s="61">
        <v>1</v>
      </c>
      <c r="I16" s="61">
        <v>1</v>
      </c>
      <c r="J16" s="61">
        <v>0</v>
      </c>
      <c r="K16" s="61">
        <v>0</v>
      </c>
      <c r="L16" s="61">
        <v>1</v>
      </c>
      <c r="M16" s="61">
        <v>0</v>
      </c>
      <c r="N16" s="61">
        <v>0</v>
      </c>
      <c r="O16" s="61">
        <v>0</v>
      </c>
      <c r="P16" s="61">
        <v>1</v>
      </c>
      <c r="Q16" s="61">
        <v>0</v>
      </c>
      <c r="R16" s="61">
        <v>0</v>
      </c>
      <c r="S16" s="29">
        <f t="shared" si="0"/>
        <v>8</v>
      </c>
    </row>
    <row r="17" spans="1:19" ht="12">
      <c r="A17" s="14" t="s">
        <v>42</v>
      </c>
      <c r="B17" s="19">
        <v>41</v>
      </c>
      <c r="C17" s="19"/>
      <c r="D17" s="20"/>
      <c r="E17" s="20"/>
      <c r="F17" s="20"/>
      <c r="G17" s="20"/>
      <c r="H17" s="20"/>
      <c r="I17" s="20"/>
      <c r="J17" s="20"/>
      <c r="K17" s="20"/>
      <c r="L17" s="20"/>
      <c r="M17" s="20"/>
      <c r="N17" s="20"/>
      <c r="O17" s="20"/>
      <c r="P17" s="20"/>
      <c r="Q17" s="20"/>
      <c r="R17" s="20"/>
      <c r="S17" s="14">
        <f t="shared" si="0"/>
        <v>0</v>
      </c>
    </row>
    <row r="18" spans="1:19" ht="12">
      <c r="A18" s="14" t="s">
        <v>46</v>
      </c>
      <c r="B18" s="19">
        <v>101</v>
      </c>
      <c r="C18" s="62">
        <v>0</v>
      </c>
      <c r="D18" s="63">
        <v>0</v>
      </c>
      <c r="E18" s="63">
        <v>0</v>
      </c>
      <c r="F18" s="63">
        <v>0</v>
      </c>
      <c r="G18" s="63">
        <v>0</v>
      </c>
      <c r="H18" s="63">
        <v>0</v>
      </c>
      <c r="I18" s="63">
        <v>0</v>
      </c>
      <c r="J18" s="63">
        <v>0</v>
      </c>
      <c r="K18" s="63">
        <v>0</v>
      </c>
      <c r="L18" s="63">
        <v>0</v>
      </c>
      <c r="M18" s="63">
        <v>0</v>
      </c>
      <c r="N18" s="63">
        <v>1</v>
      </c>
      <c r="O18" s="63">
        <v>0</v>
      </c>
      <c r="P18" s="63">
        <v>0</v>
      </c>
      <c r="Q18" s="63">
        <v>0</v>
      </c>
      <c r="R18" s="63">
        <v>0</v>
      </c>
      <c r="S18" s="14">
        <f t="shared" si="0"/>
        <v>1</v>
      </c>
    </row>
    <row r="19" spans="1:19" ht="12">
      <c r="A19" s="14" t="s">
        <v>4</v>
      </c>
      <c r="B19" s="19">
        <v>150</v>
      </c>
      <c r="C19" s="19"/>
      <c r="D19" s="20"/>
      <c r="E19" s="20"/>
      <c r="F19" s="20"/>
      <c r="G19" s="20"/>
      <c r="H19" s="20"/>
      <c r="I19" s="20"/>
      <c r="J19" s="20"/>
      <c r="K19" s="20"/>
      <c r="L19" s="20"/>
      <c r="M19" s="20"/>
      <c r="N19" s="20"/>
      <c r="O19" s="20"/>
      <c r="P19" s="20"/>
      <c r="Q19" s="20"/>
      <c r="R19" s="20"/>
      <c r="S19" s="14">
        <f t="shared" si="0"/>
        <v>0</v>
      </c>
    </row>
    <row r="20" spans="1:19" ht="12">
      <c r="A20" s="14" t="s">
        <v>48</v>
      </c>
      <c r="B20" s="19">
        <v>201</v>
      </c>
      <c r="C20" s="19"/>
      <c r="D20" s="20"/>
      <c r="E20" s="20"/>
      <c r="F20" s="20"/>
      <c r="G20" s="20"/>
      <c r="H20" s="20"/>
      <c r="I20" s="20"/>
      <c r="J20" s="20"/>
      <c r="K20" s="20"/>
      <c r="L20" s="20"/>
      <c r="M20" s="20"/>
      <c r="N20" s="20"/>
      <c r="O20" s="20"/>
      <c r="P20" s="20"/>
      <c r="Q20" s="20"/>
      <c r="R20" s="20"/>
      <c r="S20" s="14">
        <f t="shared" si="0"/>
        <v>0</v>
      </c>
    </row>
    <row r="21" spans="1:19" ht="12">
      <c r="A21" s="14"/>
      <c r="B21" s="19">
        <v>202</v>
      </c>
      <c r="C21" s="19"/>
      <c r="D21" s="20"/>
      <c r="E21" s="20"/>
      <c r="F21" s="20"/>
      <c r="G21" s="20"/>
      <c r="H21" s="20"/>
      <c r="I21" s="20"/>
      <c r="J21" s="20"/>
      <c r="K21" s="20"/>
      <c r="L21" s="20"/>
      <c r="M21" s="20"/>
      <c r="N21" s="20"/>
      <c r="O21" s="20"/>
      <c r="P21" s="20"/>
      <c r="Q21" s="20"/>
      <c r="R21" s="20"/>
      <c r="S21" s="14">
        <f t="shared" si="0"/>
        <v>0</v>
      </c>
    </row>
    <row r="22" spans="1:19" ht="12">
      <c r="A22" s="14"/>
      <c r="B22" s="19">
        <v>237</v>
      </c>
      <c r="C22" s="19"/>
      <c r="D22" s="20"/>
      <c r="E22" s="20"/>
      <c r="F22" s="20"/>
      <c r="G22" s="20"/>
      <c r="H22" s="20"/>
      <c r="I22" s="20"/>
      <c r="J22" s="20"/>
      <c r="K22" s="20"/>
      <c r="L22" s="20"/>
      <c r="M22" s="20"/>
      <c r="N22" s="20"/>
      <c r="O22" s="20"/>
      <c r="P22" s="20"/>
      <c r="Q22" s="20"/>
      <c r="R22" s="20"/>
      <c r="S22" s="14">
        <f t="shared" si="0"/>
        <v>0</v>
      </c>
    </row>
    <row r="23" spans="1:19" ht="12">
      <c r="A23" s="30"/>
      <c r="B23" s="49" t="s">
        <v>2</v>
      </c>
      <c r="C23" s="49">
        <f aca="true" t="shared" si="2" ref="C23:R23">SUM(C16:C22)</f>
        <v>0</v>
      </c>
      <c r="D23" s="32">
        <f t="shared" si="2"/>
        <v>2</v>
      </c>
      <c r="E23" s="32">
        <f t="shared" si="2"/>
        <v>1</v>
      </c>
      <c r="F23" s="32">
        <f t="shared" si="2"/>
        <v>1</v>
      </c>
      <c r="G23" s="32">
        <f t="shared" si="2"/>
        <v>0</v>
      </c>
      <c r="H23" s="32">
        <f t="shared" si="2"/>
        <v>1</v>
      </c>
      <c r="I23" s="32">
        <f t="shared" si="2"/>
        <v>1</v>
      </c>
      <c r="J23" s="32">
        <f t="shared" si="2"/>
        <v>0</v>
      </c>
      <c r="K23" s="32">
        <f t="shared" si="2"/>
        <v>0</v>
      </c>
      <c r="L23" s="32">
        <f t="shared" si="2"/>
        <v>1</v>
      </c>
      <c r="M23" s="32">
        <f t="shared" si="2"/>
        <v>0</v>
      </c>
      <c r="N23" s="32">
        <f t="shared" si="2"/>
        <v>1</v>
      </c>
      <c r="O23" s="32">
        <f t="shared" si="2"/>
        <v>0</v>
      </c>
      <c r="P23" s="32">
        <f t="shared" si="2"/>
        <v>1</v>
      </c>
      <c r="Q23" s="32">
        <f t="shared" si="2"/>
        <v>0</v>
      </c>
      <c r="R23" s="32">
        <f t="shared" si="2"/>
        <v>0</v>
      </c>
      <c r="S23" s="31">
        <f t="shared" si="0"/>
        <v>9</v>
      </c>
    </row>
    <row r="24" spans="1:19" ht="12">
      <c r="A24" s="29" t="s">
        <v>45</v>
      </c>
      <c r="B24" s="12">
        <v>30</v>
      </c>
      <c r="C24" s="60">
        <v>0</v>
      </c>
      <c r="D24" s="61">
        <v>0</v>
      </c>
      <c r="E24" s="61">
        <v>0</v>
      </c>
      <c r="F24" s="61">
        <v>0</v>
      </c>
      <c r="G24" s="61">
        <v>1</v>
      </c>
      <c r="H24" s="61">
        <v>0</v>
      </c>
      <c r="I24" s="61">
        <v>0</v>
      </c>
      <c r="J24" s="61">
        <v>0</v>
      </c>
      <c r="K24" s="61">
        <v>0</v>
      </c>
      <c r="L24" s="61">
        <v>0</v>
      </c>
      <c r="M24" s="61">
        <v>1</v>
      </c>
      <c r="N24" s="61">
        <v>0</v>
      </c>
      <c r="O24" s="61">
        <v>0</v>
      </c>
      <c r="P24" s="61">
        <v>0</v>
      </c>
      <c r="Q24" s="61">
        <v>0</v>
      </c>
      <c r="R24" s="61">
        <v>0</v>
      </c>
      <c r="S24" s="29">
        <f t="shared" si="0"/>
        <v>2</v>
      </c>
    </row>
    <row r="25" spans="1:19" ht="12">
      <c r="A25" s="14" t="s">
        <v>42</v>
      </c>
      <c r="B25" s="19">
        <v>41</v>
      </c>
      <c r="C25" s="19"/>
      <c r="D25" s="20"/>
      <c r="E25" s="20"/>
      <c r="F25" s="20"/>
      <c r="G25" s="20"/>
      <c r="H25" s="20"/>
      <c r="I25" s="20"/>
      <c r="J25" s="20"/>
      <c r="K25" s="20"/>
      <c r="L25" s="20"/>
      <c r="M25" s="20"/>
      <c r="N25" s="20"/>
      <c r="O25" s="20"/>
      <c r="P25" s="20"/>
      <c r="Q25" s="20"/>
      <c r="R25" s="20"/>
      <c r="S25" s="14">
        <f t="shared" si="0"/>
        <v>0</v>
      </c>
    </row>
    <row r="26" spans="1:19" ht="12">
      <c r="A26" s="14" t="s">
        <v>46</v>
      </c>
      <c r="B26" s="19">
        <v>101</v>
      </c>
      <c r="C26" s="19"/>
      <c r="D26" s="20"/>
      <c r="E26" s="20"/>
      <c r="F26" s="20"/>
      <c r="G26" s="20"/>
      <c r="H26" s="20"/>
      <c r="I26" s="20"/>
      <c r="J26" s="20"/>
      <c r="K26" s="20"/>
      <c r="L26" s="20"/>
      <c r="M26" s="20"/>
      <c r="N26" s="20"/>
      <c r="O26" s="20"/>
      <c r="P26" s="20"/>
      <c r="Q26" s="20"/>
      <c r="R26" s="20"/>
      <c r="S26" s="14">
        <f t="shared" si="0"/>
        <v>0</v>
      </c>
    </row>
    <row r="27" spans="1:19" ht="12">
      <c r="A27" s="14" t="s">
        <v>4</v>
      </c>
      <c r="B27" s="19">
        <v>150</v>
      </c>
      <c r="C27" s="19"/>
      <c r="D27" s="20"/>
      <c r="E27" s="20"/>
      <c r="F27" s="20"/>
      <c r="G27" s="20"/>
      <c r="H27" s="20"/>
      <c r="I27" s="20"/>
      <c r="J27" s="20"/>
      <c r="K27" s="20"/>
      <c r="L27" s="20"/>
      <c r="M27" s="20"/>
      <c r="N27" s="20"/>
      <c r="O27" s="20"/>
      <c r="P27" s="20"/>
      <c r="Q27" s="20"/>
      <c r="R27" s="20"/>
      <c r="S27" s="14">
        <f t="shared" si="0"/>
        <v>0</v>
      </c>
    </row>
    <row r="28" spans="1:19" ht="12">
      <c r="A28" s="14" t="s">
        <v>48</v>
      </c>
      <c r="B28" s="19">
        <v>201</v>
      </c>
      <c r="C28" s="19"/>
      <c r="D28" s="20"/>
      <c r="E28" s="20"/>
      <c r="F28" s="20"/>
      <c r="G28" s="20"/>
      <c r="H28" s="20"/>
      <c r="I28" s="20"/>
      <c r="J28" s="20"/>
      <c r="K28" s="20"/>
      <c r="L28" s="20"/>
      <c r="M28" s="20"/>
      <c r="N28" s="20"/>
      <c r="O28" s="20"/>
      <c r="P28" s="20"/>
      <c r="Q28" s="20"/>
      <c r="R28" s="20"/>
      <c r="S28" s="14">
        <f t="shared" si="0"/>
        <v>0</v>
      </c>
    </row>
    <row r="29" spans="1:19" ht="12">
      <c r="A29" s="14"/>
      <c r="B29" s="19">
        <v>202</v>
      </c>
      <c r="C29" s="19"/>
      <c r="D29" s="20"/>
      <c r="E29" s="20"/>
      <c r="F29" s="20"/>
      <c r="G29" s="20"/>
      <c r="H29" s="20"/>
      <c r="I29" s="20"/>
      <c r="J29" s="20"/>
      <c r="K29" s="20"/>
      <c r="L29" s="20"/>
      <c r="M29" s="20"/>
      <c r="N29" s="20"/>
      <c r="O29" s="20"/>
      <c r="P29" s="20"/>
      <c r="Q29" s="20"/>
      <c r="R29" s="20"/>
      <c r="S29" s="14">
        <f t="shared" si="0"/>
        <v>0</v>
      </c>
    </row>
    <row r="30" spans="1:19" ht="12">
      <c r="A30" s="14"/>
      <c r="B30" s="19">
        <v>237</v>
      </c>
      <c r="C30" s="19"/>
      <c r="D30" s="20"/>
      <c r="E30" s="20"/>
      <c r="F30" s="20"/>
      <c r="G30" s="20"/>
      <c r="H30" s="20"/>
      <c r="I30" s="20"/>
      <c r="J30" s="20"/>
      <c r="K30" s="20"/>
      <c r="L30" s="20"/>
      <c r="M30" s="20"/>
      <c r="N30" s="20"/>
      <c r="O30" s="20"/>
      <c r="P30" s="20"/>
      <c r="Q30" s="20"/>
      <c r="R30" s="20"/>
      <c r="S30" s="14">
        <f t="shared" si="0"/>
        <v>0</v>
      </c>
    </row>
    <row r="31" spans="1:19" ht="12">
      <c r="A31" s="30"/>
      <c r="B31" s="49" t="s">
        <v>2</v>
      </c>
      <c r="C31" s="49">
        <f aca="true" t="shared" si="3" ref="C31:R31">SUM(C24:C30)</f>
        <v>0</v>
      </c>
      <c r="D31" s="32">
        <f t="shared" si="3"/>
        <v>0</v>
      </c>
      <c r="E31" s="32">
        <f t="shared" si="3"/>
        <v>0</v>
      </c>
      <c r="F31" s="32">
        <f t="shared" si="3"/>
        <v>0</v>
      </c>
      <c r="G31" s="32">
        <f t="shared" si="3"/>
        <v>1</v>
      </c>
      <c r="H31" s="32">
        <f t="shared" si="3"/>
        <v>0</v>
      </c>
      <c r="I31" s="32">
        <f t="shared" si="3"/>
        <v>0</v>
      </c>
      <c r="J31" s="32">
        <f t="shared" si="3"/>
        <v>0</v>
      </c>
      <c r="K31" s="32">
        <f t="shared" si="3"/>
        <v>0</v>
      </c>
      <c r="L31" s="32">
        <f t="shared" si="3"/>
        <v>0</v>
      </c>
      <c r="M31" s="32">
        <f t="shared" si="3"/>
        <v>1</v>
      </c>
      <c r="N31" s="32">
        <f t="shared" si="3"/>
        <v>0</v>
      </c>
      <c r="O31" s="32">
        <f t="shared" si="3"/>
        <v>0</v>
      </c>
      <c r="P31" s="32">
        <f t="shared" si="3"/>
        <v>0</v>
      </c>
      <c r="Q31" s="32">
        <f t="shared" si="3"/>
        <v>0</v>
      </c>
      <c r="R31" s="32">
        <f t="shared" si="3"/>
        <v>0</v>
      </c>
      <c r="S31" s="31">
        <f t="shared" si="0"/>
        <v>2</v>
      </c>
    </row>
    <row r="32" spans="1:19" ht="12">
      <c r="A32" s="29" t="s">
        <v>44</v>
      </c>
      <c r="B32" s="12">
        <v>30</v>
      </c>
      <c r="C32" s="12"/>
      <c r="D32" s="13"/>
      <c r="E32" s="13"/>
      <c r="F32" s="13"/>
      <c r="G32" s="13"/>
      <c r="H32" s="13"/>
      <c r="I32" s="13"/>
      <c r="J32" s="13"/>
      <c r="K32" s="13"/>
      <c r="L32" s="13"/>
      <c r="M32" s="13"/>
      <c r="N32" s="13"/>
      <c r="O32" s="13"/>
      <c r="P32" s="13"/>
      <c r="Q32" s="13"/>
      <c r="R32" s="13"/>
      <c r="S32" s="29">
        <f t="shared" si="0"/>
        <v>0</v>
      </c>
    </row>
    <row r="33" spans="1:19" ht="12">
      <c r="A33" s="14" t="s">
        <v>42</v>
      </c>
      <c r="B33" s="19">
        <v>41</v>
      </c>
      <c r="C33" s="19"/>
      <c r="D33" s="20"/>
      <c r="E33" s="20"/>
      <c r="F33" s="20"/>
      <c r="G33" s="20"/>
      <c r="H33" s="20"/>
      <c r="I33" s="20"/>
      <c r="J33" s="20"/>
      <c r="K33" s="20"/>
      <c r="L33" s="20"/>
      <c r="M33" s="20"/>
      <c r="N33" s="20"/>
      <c r="O33" s="20"/>
      <c r="P33" s="20"/>
      <c r="Q33" s="20"/>
      <c r="R33" s="20"/>
      <c r="S33" s="14">
        <f t="shared" si="0"/>
        <v>0</v>
      </c>
    </row>
    <row r="34" spans="1:19" ht="12">
      <c r="A34" s="14" t="s">
        <v>48</v>
      </c>
      <c r="B34" s="19">
        <v>101</v>
      </c>
      <c r="C34" s="62">
        <v>0</v>
      </c>
      <c r="D34" s="63">
        <v>1</v>
      </c>
      <c r="E34" s="63">
        <v>0</v>
      </c>
      <c r="F34" s="63">
        <v>3</v>
      </c>
      <c r="G34" s="63">
        <v>1</v>
      </c>
      <c r="H34" s="63">
        <v>0</v>
      </c>
      <c r="I34" s="63">
        <v>0</v>
      </c>
      <c r="J34" s="63">
        <v>0</v>
      </c>
      <c r="K34" s="63">
        <v>1</v>
      </c>
      <c r="L34" s="63">
        <v>0</v>
      </c>
      <c r="M34" s="63">
        <v>1</v>
      </c>
      <c r="N34" s="63">
        <v>0</v>
      </c>
      <c r="O34" s="63">
        <v>0</v>
      </c>
      <c r="P34" s="63">
        <v>0</v>
      </c>
      <c r="Q34" s="63">
        <v>0</v>
      </c>
      <c r="R34" s="63">
        <v>0</v>
      </c>
      <c r="S34" s="14">
        <f t="shared" si="0"/>
        <v>7</v>
      </c>
    </row>
    <row r="35" spans="1:19" ht="12">
      <c r="A35" s="14" t="s">
        <v>4</v>
      </c>
      <c r="B35" s="19">
        <v>150</v>
      </c>
      <c r="C35" s="19"/>
      <c r="D35" s="20"/>
      <c r="E35" s="20"/>
      <c r="F35" s="20"/>
      <c r="G35" s="20"/>
      <c r="H35" s="20"/>
      <c r="I35" s="20"/>
      <c r="J35" s="20"/>
      <c r="K35" s="20"/>
      <c r="L35" s="20"/>
      <c r="M35" s="20"/>
      <c r="N35" s="20"/>
      <c r="O35" s="20"/>
      <c r="P35" s="20"/>
      <c r="Q35" s="20"/>
      <c r="R35" s="20"/>
      <c r="S35" s="14">
        <f t="shared" si="0"/>
        <v>0</v>
      </c>
    </row>
    <row r="36" spans="1:19" ht="12">
      <c r="A36" s="14" t="s">
        <v>143</v>
      </c>
      <c r="B36" s="19">
        <v>201</v>
      </c>
      <c r="C36" s="19"/>
      <c r="D36" s="20"/>
      <c r="E36" s="20"/>
      <c r="F36" s="20"/>
      <c r="G36" s="20"/>
      <c r="H36" s="20"/>
      <c r="I36" s="20"/>
      <c r="J36" s="20"/>
      <c r="K36" s="20"/>
      <c r="L36" s="20"/>
      <c r="M36" s="20"/>
      <c r="N36" s="20"/>
      <c r="O36" s="20"/>
      <c r="P36" s="20"/>
      <c r="Q36" s="20"/>
      <c r="R36" s="20"/>
      <c r="S36" s="14">
        <f t="shared" si="0"/>
        <v>0</v>
      </c>
    </row>
    <row r="37" spans="1:19" ht="12">
      <c r="A37" s="14"/>
      <c r="B37" s="19">
        <v>202</v>
      </c>
      <c r="C37" s="19"/>
      <c r="D37" s="20"/>
      <c r="E37" s="20"/>
      <c r="F37" s="20"/>
      <c r="G37" s="20"/>
      <c r="H37" s="20"/>
      <c r="I37" s="20"/>
      <c r="J37" s="20"/>
      <c r="K37" s="20"/>
      <c r="L37" s="20"/>
      <c r="M37" s="20"/>
      <c r="N37" s="20"/>
      <c r="O37" s="20"/>
      <c r="P37" s="20"/>
      <c r="Q37" s="20"/>
      <c r="R37" s="20"/>
      <c r="S37" s="14">
        <f t="shared" si="0"/>
        <v>0</v>
      </c>
    </row>
    <row r="38" spans="1:19" ht="12">
      <c r="A38" s="14"/>
      <c r="B38" s="19">
        <v>237</v>
      </c>
      <c r="C38" s="19"/>
      <c r="D38" s="20"/>
      <c r="E38" s="20"/>
      <c r="F38" s="20"/>
      <c r="G38" s="20"/>
      <c r="H38" s="20"/>
      <c r="I38" s="20"/>
      <c r="J38" s="20"/>
      <c r="K38" s="20"/>
      <c r="L38" s="20"/>
      <c r="M38" s="20"/>
      <c r="N38" s="20"/>
      <c r="O38" s="20"/>
      <c r="P38" s="20"/>
      <c r="Q38" s="20"/>
      <c r="R38" s="20"/>
      <c r="S38" s="14">
        <f t="shared" si="0"/>
        <v>0</v>
      </c>
    </row>
    <row r="39" spans="1:19" ht="12">
      <c r="A39" s="30"/>
      <c r="B39" s="49" t="s">
        <v>2</v>
      </c>
      <c r="C39" s="49">
        <f aca="true" t="shared" si="4" ref="C39:R39">SUM(C32:C38)</f>
        <v>0</v>
      </c>
      <c r="D39" s="32">
        <f t="shared" si="4"/>
        <v>1</v>
      </c>
      <c r="E39" s="32">
        <f t="shared" si="4"/>
        <v>0</v>
      </c>
      <c r="F39" s="32">
        <f t="shared" si="4"/>
        <v>3</v>
      </c>
      <c r="G39" s="32">
        <f t="shared" si="4"/>
        <v>1</v>
      </c>
      <c r="H39" s="32">
        <f t="shared" si="4"/>
        <v>0</v>
      </c>
      <c r="I39" s="32">
        <f t="shared" si="4"/>
        <v>0</v>
      </c>
      <c r="J39" s="32">
        <f t="shared" si="4"/>
        <v>0</v>
      </c>
      <c r="K39" s="32">
        <f t="shared" si="4"/>
        <v>1</v>
      </c>
      <c r="L39" s="32">
        <f t="shared" si="4"/>
        <v>0</v>
      </c>
      <c r="M39" s="32">
        <f t="shared" si="4"/>
        <v>1</v>
      </c>
      <c r="N39" s="32">
        <f t="shared" si="4"/>
        <v>0</v>
      </c>
      <c r="O39" s="32">
        <f t="shared" si="4"/>
        <v>0</v>
      </c>
      <c r="P39" s="32">
        <f t="shared" si="4"/>
        <v>0</v>
      </c>
      <c r="Q39" s="32">
        <f t="shared" si="4"/>
        <v>0</v>
      </c>
      <c r="R39" s="32">
        <f t="shared" si="4"/>
        <v>0</v>
      </c>
      <c r="S39" s="31">
        <f t="shared" si="0"/>
        <v>7</v>
      </c>
    </row>
    <row r="40" spans="1:19" ht="12">
      <c r="A40" s="29" t="s">
        <v>41</v>
      </c>
      <c r="B40" s="12">
        <v>30</v>
      </c>
      <c r="C40" s="12"/>
      <c r="D40" s="13"/>
      <c r="E40" s="13"/>
      <c r="F40" s="13"/>
      <c r="G40" s="13"/>
      <c r="H40" s="13"/>
      <c r="I40" s="13"/>
      <c r="J40" s="13"/>
      <c r="K40" s="13"/>
      <c r="L40" s="13"/>
      <c r="M40" s="13"/>
      <c r="N40" s="13"/>
      <c r="O40" s="13"/>
      <c r="P40" s="13"/>
      <c r="Q40" s="13"/>
      <c r="R40" s="13"/>
      <c r="S40" s="29">
        <f t="shared" si="0"/>
        <v>0</v>
      </c>
    </row>
    <row r="41" spans="1:19" ht="12">
      <c r="A41" s="14" t="s">
        <v>42</v>
      </c>
      <c r="B41" s="19">
        <v>41</v>
      </c>
      <c r="C41" s="19"/>
      <c r="D41" s="20"/>
      <c r="E41" s="20"/>
      <c r="F41" s="20"/>
      <c r="G41" s="20"/>
      <c r="H41" s="20"/>
      <c r="I41" s="20"/>
      <c r="J41" s="20"/>
      <c r="K41" s="20"/>
      <c r="L41" s="20"/>
      <c r="M41" s="20"/>
      <c r="N41" s="20"/>
      <c r="O41" s="20"/>
      <c r="P41" s="20"/>
      <c r="Q41" s="20"/>
      <c r="R41" s="20"/>
      <c r="S41" s="14">
        <f t="shared" si="0"/>
        <v>0</v>
      </c>
    </row>
    <row r="42" spans="1:19" ht="12">
      <c r="A42" s="14" t="s">
        <v>144</v>
      </c>
      <c r="B42" s="19">
        <v>101</v>
      </c>
      <c r="C42" s="62">
        <v>1</v>
      </c>
      <c r="D42" s="63">
        <v>0</v>
      </c>
      <c r="E42" s="63">
        <v>0</v>
      </c>
      <c r="F42" s="63">
        <v>1</v>
      </c>
      <c r="G42" s="63">
        <v>0</v>
      </c>
      <c r="H42" s="63">
        <v>1</v>
      </c>
      <c r="I42" s="63">
        <v>0</v>
      </c>
      <c r="J42" s="63">
        <v>0</v>
      </c>
      <c r="K42" s="63">
        <v>0</v>
      </c>
      <c r="L42" s="63">
        <v>0</v>
      </c>
      <c r="M42" s="63">
        <v>0</v>
      </c>
      <c r="N42" s="63">
        <v>0</v>
      </c>
      <c r="O42" s="63">
        <v>0</v>
      </c>
      <c r="P42" s="63">
        <v>1</v>
      </c>
      <c r="Q42" s="63">
        <v>0</v>
      </c>
      <c r="R42" s="63">
        <v>0</v>
      </c>
      <c r="S42" s="14">
        <f t="shared" si="0"/>
        <v>4</v>
      </c>
    </row>
    <row r="43" spans="1:19" ht="12">
      <c r="A43" s="14" t="s">
        <v>4</v>
      </c>
      <c r="B43" s="19">
        <v>150</v>
      </c>
      <c r="C43" s="19"/>
      <c r="D43" s="20"/>
      <c r="E43" s="20"/>
      <c r="F43" s="20"/>
      <c r="G43" s="20"/>
      <c r="H43" s="20"/>
      <c r="I43" s="20"/>
      <c r="J43" s="20"/>
      <c r="K43" s="20"/>
      <c r="L43" s="20"/>
      <c r="M43" s="20"/>
      <c r="N43" s="20"/>
      <c r="O43" s="20"/>
      <c r="P43" s="20"/>
      <c r="Q43" s="20"/>
      <c r="R43" s="20"/>
      <c r="S43" s="14">
        <f t="shared" si="0"/>
        <v>0</v>
      </c>
    </row>
    <row r="44" spans="1:19" ht="12">
      <c r="A44" s="14" t="s">
        <v>48</v>
      </c>
      <c r="B44" s="19">
        <v>201</v>
      </c>
      <c r="C44" s="19"/>
      <c r="D44" s="20"/>
      <c r="E44" s="20"/>
      <c r="F44" s="20"/>
      <c r="G44" s="20"/>
      <c r="H44" s="20"/>
      <c r="I44" s="20"/>
      <c r="J44" s="20"/>
      <c r="K44" s="20"/>
      <c r="L44" s="20"/>
      <c r="M44" s="20"/>
      <c r="N44" s="20"/>
      <c r="O44" s="20"/>
      <c r="P44" s="20"/>
      <c r="Q44" s="20"/>
      <c r="R44" s="20"/>
      <c r="S44" s="14">
        <f t="shared" si="0"/>
        <v>0</v>
      </c>
    </row>
    <row r="45" spans="1:19" ht="12">
      <c r="A45" s="14"/>
      <c r="B45" s="19">
        <v>202</v>
      </c>
      <c r="C45" s="19"/>
      <c r="D45" s="20"/>
      <c r="E45" s="20"/>
      <c r="F45" s="20"/>
      <c r="G45" s="20"/>
      <c r="H45" s="20"/>
      <c r="I45" s="20"/>
      <c r="J45" s="20"/>
      <c r="K45" s="20"/>
      <c r="L45" s="20"/>
      <c r="M45" s="20"/>
      <c r="N45" s="20"/>
      <c r="O45" s="20"/>
      <c r="P45" s="20"/>
      <c r="Q45" s="20"/>
      <c r="R45" s="20"/>
      <c r="S45" s="14">
        <f t="shared" si="0"/>
        <v>0</v>
      </c>
    </row>
    <row r="46" spans="1:19" ht="12">
      <c r="A46" s="14"/>
      <c r="B46" s="19">
        <v>237</v>
      </c>
      <c r="C46" s="19"/>
      <c r="D46" s="20"/>
      <c r="E46" s="20"/>
      <c r="F46" s="20"/>
      <c r="G46" s="20"/>
      <c r="H46" s="20"/>
      <c r="I46" s="20"/>
      <c r="J46" s="20"/>
      <c r="K46" s="20"/>
      <c r="L46" s="20"/>
      <c r="M46" s="20"/>
      <c r="N46" s="20"/>
      <c r="O46" s="20"/>
      <c r="P46" s="20"/>
      <c r="Q46" s="20"/>
      <c r="R46" s="20"/>
      <c r="S46" s="14">
        <f t="shared" si="0"/>
        <v>0</v>
      </c>
    </row>
    <row r="47" spans="1:19" ht="12">
      <c r="A47" s="30"/>
      <c r="B47" s="49" t="s">
        <v>2</v>
      </c>
      <c r="C47" s="49">
        <f aca="true" t="shared" si="5" ref="C47:R47">SUM(C40:C46)</f>
        <v>1</v>
      </c>
      <c r="D47" s="32">
        <f t="shared" si="5"/>
        <v>0</v>
      </c>
      <c r="E47" s="32">
        <f t="shared" si="5"/>
        <v>0</v>
      </c>
      <c r="F47" s="32">
        <f t="shared" si="5"/>
        <v>1</v>
      </c>
      <c r="G47" s="32">
        <f t="shared" si="5"/>
        <v>0</v>
      </c>
      <c r="H47" s="32">
        <f t="shared" si="5"/>
        <v>1</v>
      </c>
      <c r="I47" s="32">
        <f t="shared" si="5"/>
        <v>0</v>
      </c>
      <c r="J47" s="32">
        <f t="shared" si="5"/>
        <v>0</v>
      </c>
      <c r="K47" s="32">
        <f t="shared" si="5"/>
        <v>0</v>
      </c>
      <c r="L47" s="32">
        <f t="shared" si="5"/>
        <v>0</v>
      </c>
      <c r="M47" s="32">
        <f t="shared" si="5"/>
        <v>0</v>
      </c>
      <c r="N47" s="32">
        <f t="shared" si="5"/>
        <v>0</v>
      </c>
      <c r="O47" s="32">
        <f t="shared" si="5"/>
        <v>0</v>
      </c>
      <c r="P47" s="32">
        <f t="shared" si="5"/>
        <v>1</v>
      </c>
      <c r="Q47" s="32">
        <f t="shared" si="5"/>
        <v>0</v>
      </c>
      <c r="R47" s="32">
        <f t="shared" si="5"/>
        <v>0</v>
      </c>
      <c r="S47" s="31">
        <f t="shared" si="0"/>
        <v>4</v>
      </c>
    </row>
    <row r="48" spans="1:19" ht="12">
      <c r="A48" s="29" t="s">
        <v>44</v>
      </c>
      <c r="B48" s="12">
        <v>30</v>
      </c>
      <c r="C48" s="12"/>
      <c r="D48" s="13"/>
      <c r="E48" s="13"/>
      <c r="F48" s="13"/>
      <c r="G48" s="13"/>
      <c r="H48" s="13"/>
      <c r="I48" s="13"/>
      <c r="J48" s="13"/>
      <c r="K48" s="13"/>
      <c r="L48" s="13"/>
      <c r="M48" s="13"/>
      <c r="N48" s="13"/>
      <c r="O48" s="13"/>
      <c r="P48" s="13"/>
      <c r="Q48" s="13"/>
      <c r="R48" s="13"/>
      <c r="S48" s="29">
        <f t="shared" si="0"/>
        <v>0</v>
      </c>
    </row>
    <row r="49" spans="1:19" ht="12">
      <c r="A49" s="14" t="s">
        <v>42</v>
      </c>
      <c r="B49" s="19">
        <v>41</v>
      </c>
      <c r="C49" s="19"/>
      <c r="D49" s="20"/>
      <c r="E49" s="20"/>
      <c r="F49" s="20"/>
      <c r="G49" s="20"/>
      <c r="H49" s="20"/>
      <c r="I49" s="20"/>
      <c r="J49" s="20"/>
      <c r="K49" s="20"/>
      <c r="L49" s="20"/>
      <c r="M49" s="20"/>
      <c r="N49" s="20"/>
      <c r="O49" s="20"/>
      <c r="P49" s="20"/>
      <c r="Q49" s="20"/>
      <c r="R49" s="20"/>
      <c r="S49" s="14">
        <f t="shared" si="0"/>
        <v>0</v>
      </c>
    </row>
    <row r="50" spans="1:19" ht="12">
      <c r="A50" s="14" t="s">
        <v>144</v>
      </c>
      <c r="B50" s="19">
        <v>101</v>
      </c>
      <c r="C50" s="62">
        <v>0</v>
      </c>
      <c r="D50" s="63">
        <v>1</v>
      </c>
      <c r="E50" s="63">
        <v>1</v>
      </c>
      <c r="F50" s="63">
        <v>1</v>
      </c>
      <c r="G50" s="63">
        <v>0</v>
      </c>
      <c r="H50" s="63">
        <v>1</v>
      </c>
      <c r="I50" s="63">
        <v>0</v>
      </c>
      <c r="J50" s="63">
        <v>0</v>
      </c>
      <c r="K50" s="63">
        <v>0</v>
      </c>
      <c r="L50" s="63">
        <v>0</v>
      </c>
      <c r="M50" s="63">
        <v>0</v>
      </c>
      <c r="N50" s="63">
        <v>0</v>
      </c>
      <c r="O50" s="63">
        <v>0</v>
      </c>
      <c r="P50" s="63">
        <v>0</v>
      </c>
      <c r="Q50" s="63">
        <v>0</v>
      </c>
      <c r="R50" s="63">
        <v>0</v>
      </c>
      <c r="S50" s="14">
        <f t="shared" si="0"/>
        <v>4</v>
      </c>
    </row>
    <row r="51" spans="1:19" ht="12">
      <c r="A51" s="14" t="s">
        <v>4</v>
      </c>
      <c r="B51" s="19">
        <v>150</v>
      </c>
      <c r="C51" s="19"/>
      <c r="D51" s="20"/>
      <c r="E51" s="20"/>
      <c r="F51" s="20"/>
      <c r="G51" s="20"/>
      <c r="H51" s="20"/>
      <c r="I51" s="20"/>
      <c r="J51" s="20"/>
      <c r="K51" s="20"/>
      <c r="L51" s="20"/>
      <c r="M51" s="20"/>
      <c r="N51" s="20"/>
      <c r="O51" s="20"/>
      <c r="P51" s="20"/>
      <c r="Q51" s="20"/>
      <c r="R51" s="20"/>
      <c r="S51" s="14">
        <f t="shared" si="0"/>
        <v>0</v>
      </c>
    </row>
    <row r="52" spans="1:19" ht="12">
      <c r="A52" s="14" t="s">
        <v>48</v>
      </c>
      <c r="B52" s="19">
        <v>201</v>
      </c>
      <c r="C52" s="19"/>
      <c r="D52" s="20"/>
      <c r="E52" s="20"/>
      <c r="F52" s="20"/>
      <c r="G52" s="20"/>
      <c r="H52" s="20"/>
      <c r="I52" s="20"/>
      <c r="J52" s="20"/>
      <c r="K52" s="20"/>
      <c r="L52" s="20"/>
      <c r="M52" s="20"/>
      <c r="N52" s="20"/>
      <c r="O52" s="20"/>
      <c r="P52" s="20"/>
      <c r="Q52" s="20"/>
      <c r="R52" s="20"/>
      <c r="S52" s="14">
        <f t="shared" si="0"/>
        <v>0</v>
      </c>
    </row>
    <row r="53" spans="1:19" ht="12">
      <c r="A53" s="14"/>
      <c r="B53" s="19">
        <v>202</v>
      </c>
      <c r="C53" s="19"/>
      <c r="D53" s="20"/>
      <c r="E53" s="20"/>
      <c r="F53" s="20"/>
      <c r="G53" s="20"/>
      <c r="H53" s="20"/>
      <c r="I53" s="20"/>
      <c r="J53" s="20"/>
      <c r="K53" s="20"/>
      <c r="L53" s="20"/>
      <c r="M53" s="20"/>
      <c r="N53" s="20"/>
      <c r="O53" s="20"/>
      <c r="P53" s="20"/>
      <c r="Q53" s="20"/>
      <c r="R53" s="20"/>
      <c r="S53" s="14">
        <f t="shared" si="0"/>
        <v>0</v>
      </c>
    </row>
    <row r="54" spans="1:19" ht="12">
      <c r="A54" s="14"/>
      <c r="B54" s="19">
        <v>237</v>
      </c>
      <c r="C54" s="19"/>
      <c r="D54" s="20"/>
      <c r="E54" s="20"/>
      <c r="F54" s="20"/>
      <c r="G54" s="20"/>
      <c r="H54" s="20"/>
      <c r="I54" s="20"/>
      <c r="J54" s="20"/>
      <c r="K54" s="20"/>
      <c r="L54" s="20"/>
      <c r="M54" s="20"/>
      <c r="N54" s="20"/>
      <c r="O54" s="20"/>
      <c r="P54" s="20"/>
      <c r="Q54" s="20"/>
      <c r="R54" s="20"/>
      <c r="S54" s="14">
        <f t="shared" si="0"/>
        <v>0</v>
      </c>
    </row>
    <row r="55" spans="1:19" ht="12">
      <c r="A55" s="30"/>
      <c r="B55" s="49" t="s">
        <v>2</v>
      </c>
      <c r="C55" s="49">
        <f aca="true" t="shared" si="6" ref="C55:R55">SUM(C48:C54)</f>
        <v>0</v>
      </c>
      <c r="D55" s="32">
        <f t="shared" si="6"/>
        <v>1</v>
      </c>
      <c r="E55" s="32">
        <f t="shared" si="6"/>
        <v>1</v>
      </c>
      <c r="F55" s="32">
        <f t="shared" si="6"/>
        <v>1</v>
      </c>
      <c r="G55" s="32">
        <f t="shared" si="6"/>
        <v>0</v>
      </c>
      <c r="H55" s="32">
        <f t="shared" si="6"/>
        <v>1</v>
      </c>
      <c r="I55" s="32">
        <f t="shared" si="6"/>
        <v>0</v>
      </c>
      <c r="J55" s="32">
        <f t="shared" si="6"/>
        <v>0</v>
      </c>
      <c r="K55" s="32">
        <f t="shared" si="6"/>
        <v>0</v>
      </c>
      <c r="L55" s="32">
        <f t="shared" si="6"/>
        <v>0</v>
      </c>
      <c r="M55" s="32">
        <f t="shared" si="6"/>
        <v>0</v>
      </c>
      <c r="N55" s="32">
        <f t="shared" si="6"/>
        <v>0</v>
      </c>
      <c r="O55" s="32">
        <f t="shared" si="6"/>
        <v>0</v>
      </c>
      <c r="P55" s="32">
        <f t="shared" si="6"/>
        <v>0</v>
      </c>
      <c r="Q55" s="32">
        <f t="shared" si="6"/>
        <v>0</v>
      </c>
      <c r="R55" s="32">
        <f t="shared" si="6"/>
        <v>0</v>
      </c>
      <c r="S55" s="31">
        <f t="shared" si="0"/>
        <v>4</v>
      </c>
    </row>
    <row r="56" spans="1:19" ht="12">
      <c r="A56" s="29" t="s">
        <v>47</v>
      </c>
      <c r="B56" s="12">
        <v>30</v>
      </c>
      <c r="C56" s="60">
        <v>3</v>
      </c>
      <c r="D56" s="61">
        <v>1</v>
      </c>
      <c r="E56" s="61">
        <v>2</v>
      </c>
      <c r="F56" s="61">
        <v>0</v>
      </c>
      <c r="G56" s="61">
        <v>0</v>
      </c>
      <c r="H56" s="61">
        <v>0</v>
      </c>
      <c r="I56" s="61">
        <v>2</v>
      </c>
      <c r="J56" s="61">
        <v>0</v>
      </c>
      <c r="K56" s="61">
        <v>1</v>
      </c>
      <c r="L56" s="61">
        <v>1</v>
      </c>
      <c r="M56" s="61">
        <v>0</v>
      </c>
      <c r="N56" s="61">
        <v>0</v>
      </c>
      <c r="O56" s="61">
        <v>0</v>
      </c>
      <c r="P56" s="61">
        <v>1</v>
      </c>
      <c r="Q56" s="61">
        <v>0</v>
      </c>
      <c r="R56" s="61">
        <v>0</v>
      </c>
      <c r="S56" s="29">
        <f t="shared" si="0"/>
        <v>11</v>
      </c>
    </row>
    <row r="57" spans="1:19" ht="12">
      <c r="A57" s="14" t="s">
        <v>42</v>
      </c>
      <c r="B57" s="19">
        <v>41</v>
      </c>
      <c r="C57" s="19"/>
      <c r="D57" s="20"/>
      <c r="E57" s="20"/>
      <c r="F57" s="20"/>
      <c r="G57" s="20"/>
      <c r="H57" s="20"/>
      <c r="I57" s="20"/>
      <c r="J57" s="20"/>
      <c r="K57" s="20"/>
      <c r="L57" s="20"/>
      <c r="M57" s="20"/>
      <c r="N57" s="20"/>
      <c r="O57" s="20"/>
      <c r="P57" s="20"/>
      <c r="Q57" s="20"/>
      <c r="R57" s="20"/>
      <c r="S57" s="14">
        <f t="shared" si="0"/>
        <v>0</v>
      </c>
    </row>
    <row r="58" spans="1:19" ht="12">
      <c r="A58" s="14" t="s">
        <v>46</v>
      </c>
      <c r="B58" s="19">
        <v>101</v>
      </c>
      <c r="C58" s="62">
        <v>1</v>
      </c>
      <c r="D58" s="63">
        <v>1</v>
      </c>
      <c r="E58" s="63">
        <v>1</v>
      </c>
      <c r="F58" s="63">
        <v>0</v>
      </c>
      <c r="G58" s="63">
        <v>0</v>
      </c>
      <c r="H58" s="63">
        <v>1</v>
      </c>
      <c r="I58" s="63">
        <v>0</v>
      </c>
      <c r="J58" s="63">
        <v>1</v>
      </c>
      <c r="K58" s="63">
        <v>0</v>
      </c>
      <c r="L58" s="63">
        <v>0</v>
      </c>
      <c r="M58" s="63">
        <v>0</v>
      </c>
      <c r="N58" s="63">
        <v>0</v>
      </c>
      <c r="O58" s="63">
        <v>0</v>
      </c>
      <c r="P58" s="63">
        <v>1</v>
      </c>
      <c r="Q58" s="63">
        <v>0</v>
      </c>
      <c r="R58" s="63">
        <v>0</v>
      </c>
      <c r="S58" s="14">
        <f t="shared" si="0"/>
        <v>6</v>
      </c>
    </row>
    <row r="59" spans="1:19" ht="12">
      <c r="A59" s="14" t="s">
        <v>4</v>
      </c>
      <c r="B59" s="19">
        <v>150</v>
      </c>
      <c r="C59" s="19"/>
      <c r="D59" s="20"/>
      <c r="E59" s="20"/>
      <c r="F59" s="20"/>
      <c r="G59" s="20"/>
      <c r="H59" s="20"/>
      <c r="I59" s="20"/>
      <c r="J59" s="20"/>
      <c r="K59" s="20"/>
      <c r="L59" s="20"/>
      <c r="M59" s="20"/>
      <c r="N59" s="20"/>
      <c r="O59" s="20"/>
      <c r="P59" s="20"/>
      <c r="Q59" s="20"/>
      <c r="R59" s="20"/>
      <c r="S59" s="14">
        <f t="shared" si="0"/>
        <v>0</v>
      </c>
    </row>
    <row r="60" spans="1:19" ht="12">
      <c r="A60" s="14" t="s">
        <v>49</v>
      </c>
      <c r="B60" s="19">
        <v>201</v>
      </c>
      <c r="C60" s="19"/>
      <c r="D60" s="20"/>
      <c r="E60" s="20"/>
      <c r="F60" s="20"/>
      <c r="G60" s="20"/>
      <c r="H60" s="20"/>
      <c r="I60" s="20"/>
      <c r="J60" s="20"/>
      <c r="K60" s="20"/>
      <c r="L60" s="20"/>
      <c r="M60" s="20"/>
      <c r="N60" s="20"/>
      <c r="O60" s="20"/>
      <c r="P60" s="20"/>
      <c r="Q60" s="20"/>
      <c r="R60" s="20"/>
      <c r="S60" s="14">
        <f t="shared" si="0"/>
        <v>0</v>
      </c>
    </row>
    <row r="61" spans="1:19" ht="12">
      <c r="A61" s="14"/>
      <c r="B61" s="19">
        <v>202</v>
      </c>
      <c r="C61" s="19"/>
      <c r="D61" s="20"/>
      <c r="E61" s="20"/>
      <c r="F61" s="20"/>
      <c r="G61" s="20"/>
      <c r="H61" s="20"/>
      <c r="I61" s="20"/>
      <c r="J61" s="20"/>
      <c r="K61" s="20"/>
      <c r="L61" s="20"/>
      <c r="M61" s="20"/>
      <c r="N61" s="20"/>
      <c r="O61" s="20"/>
      <c r="P61" s="20"/>
      <c r="Q61" s="20"/>
      <c r="R61" s="20"/>
      <c r="S61" s="14">
        <f t="shared" si="0"/>
        <v>0</v>
      </c>
    </row>
    <row r="62" spans="1:19" ht="12">
      <c r="A62" s="14"/>
      <c r="B62" s="19">
        <v>237</v>
      </c>
      <c r="C62" s="19"/>
      <c r="D62" s="20"/>
      <c r="E62" s="20"/>
      <c r="F62" s="20"/>
      <c r="G62" s="20"/>
      <c r="H62" s="20"/>
      <c r="I62" s="20"/>
      <c r="J62" s="20"/>
      <c r="K62" s="20"/>
      <c r="L62" s="20"/>
      <c r="M62" s="20"/>
      <c r="N62" s="20"/>
      <c r="O62" s="20"/>
      <c r="P62" s="20"/>
      <c r="Q62" s="20"/>
      <c r="R62" s="20"/>
      <c r="S62" s="14">
        <f t="shared" si="0"/>
        <v>0</v>
      </c>
    </row>
    <row r="63" spans="1:19" ht="12">
      <c r="A63" s="30"/>
      <c r="B63" s="49" t="s">
        <v>2</v>
      </c>
      <c r="C63" s="49">
        <f aca="true" t="shared" si="7" ref="C63:R63">SUM(C56:C62)</f>
        <v>4</v>
      </c>
      <c r="D63" s="32">
        <f t="shared" si="7"/>
        <v>2</v>
      </c>
      <c r="E63" s="32">
        <f t="shared" si="7"/>
        <v>3</v>
      </c>
      <c r="F63" s="32">
        <f t="shared" si="7"/>
        <v>0</v>
      </c>
      <c r="G63" s="32">
        <f t="shared" si="7"/>
        <v>0</v>
      </c>
      <c r="H63" s="32">
        <f t="shared" si="7"/>
        <v>1</v>
      </c>
      <c r="I63" s="32">
        <f t="shared" si="7"/>
        <v>2</v>
      </c>
      <c r="J63" s="32">
        <f t="shared" si="7"/>
        <v>1</v>
      </c>
      <c r="K63" s="32">
        <f t="shared" si="7"/>
        <v>1</v>
      </c>
      <c r="L63" s="32">
        <f t="shared" si="7"/>
        <v>1</v>
      </c>
      <c r="M63" s="32">
        <f t="shared" si="7"/>
        <v>0</v>
      </c>
      <c r="N63" s="32">
        <f t="shared" si="7"/>
        <v>0</v>
      </c>
      <c r="O63" s="32">
        <f t="shared" si="7"/>
        <v>0</v>
      </c>
      <c r="P63" s="32">
        <f t="shared" si="7"/>
        <v>2</v>
      </c>
      <c r="Q63" s="32">
        <f t="shared" si="7"/>
        <v>0</v>
      </c>
      <c r="R63" s="32">
        <f t="shared" si="7"/>
        <v>0</v>
      </c>
      <c r="S63" s="31">
        <f t="shared" si="0"/>
        <v>17</v>
      </c>
    </row>
    <row r="64" spans="1:19" ht="12">
      <c r="A64" s="29" t="s">
        <v>45</v>
      </c>
      <c r="B64" s="12">
        <v>30</v>
      </c>
      <c r="C64" s="60">
        <v>1</v>
      </c>
      <c r="D64" s="61">
        <v>5</v>
      </c>
      <c r="E64" s="61">
        <v>7</v>
      </c>
      <c r="F64" s="61">
        <v>26</v>
      </c>
      <c r="G64" s="61">
        <v>14</v>
      </c>
      <c r="H64" s="61">
        <v>6</v>
      </c>
      <c r="I64" s="61">
        <v>1</v>
      </c>
      <c r="J64" s="61">
        <v>3</v>
      </c>
      <c r="K64" s="61">
        <v>3</v>
      </c>
      <c r="L64" s="61">
        <v>3</v>
      </c>
      <c r="M64" s="61">
        <v>1</v>
      </c>
      <c r="N64" s="61">
        <v>4</v>
      </c>
      <c r="O64" s="61">
        <v>1</v>
      </c>
      <c r="P64" s="61">
        <v>1</v>
      </c>
      <c r="Q64" s="61">
        <v>0</v>
      </c>
      <c r="R64" s="61">
        <v>0</v>
      </c>
      <c r="S64" s="29">
        <f t="shared" si="0"/>
        <v>76</v>
      </c>
    </row>
    <row r="65" spans="1:19" ht="12">
      <c r="A65" s="14" t="s">
        <v>42</v>
      </c>
      <c r="B65" s="19">
        <v>41</v>
      </c>
      <c r="C65" s="19"/>
      <c r="D65" s="20"/>
      <c r="E65" s="20"/>
      <c r="F65" s="20"/>
      <c r="G65" s="20"/>
      <c r="H65" s="20"/>
      <c r="I65" s="20"/>
      <c r="J65" s="20"/>
      <c r="K65" s="20"/>
      <c r="L65" s="20"/>
      <c r="M65" s="20"/>
      <c r="N65" s="20"/>
      <c r="O65" s="20"/>
      <c r="P65" s="20"/>
      <c r="Q65" s="20"/>
      <c r="R65" s="20"/>
      <c r="S65" s="14">
        <f t="shared" si="0"/>
        <v>0</v>
      </c>
    </row>
    <row r="66" spans="1:19" ht="12">
      <c r="A66" s="14" t="s">
        <v>46</v>
      </c>
      <c r="B66" s="19">
        <v>101</v>
      </c>
      <c r="C66" s="62">
        <v>1</v>
      </c>
      <c r="D66" s="63">
        <v>1</v>
      </c>
      <c r="E66" s="63">
        <v>1</v>
      </c>
      <c r="F66" s="63">
        <v>2</v>
      </c>
      <c r="G66" s="63">
        <v>1</v>
      </c>
      <c r="H66" s="63">
        <v>0</v>
      </c>
      <c r="I66" s="63">
        <v>3</v>
      </c>
      <c r="J66" s="63">
        <v>2</v>
      </c>
      <c r="K66" s="63">
        <v>1</v>
      </c>
      <c r="L66" s="63">
        <v>2</v>
      </c>
      <c r="M66" s="63">
        <v>1</v>
      </c>
      <c r="N66" s="63">
        <v>1</v>
      </c>
      <c r="O66" s="63">
        <v>0</v>
      </c>
      <c r="P66" s="63">
        <v>1</v>
      </c>
      <c r="Q66" s="63">
        <v>0</v>
      </c>
      <c r="R66" s="63">
        <v>0</v>
      </c>
      <c r="S66" s="14">
        <f t="shared" si="0"/>
        <v>17</v>
      </c>
    </row>
    <row r="67" spans="1:19" ht="12">
      <c r="A67" s="14" t="s">
        <v>4</v>
      </c>
      <c r="B67" s="19">
        <v>150</v>
      </c>
      <c r="C67" s="19"/>
      <c r="D67" s="20"/>
      <c r="E67" s="20"/>
      <c r="F67" s="20"/>
      <c r="G67" s="20"/>
      <c r="H67" s="20"/>
      <c r="I67" s="20"/>
      <c r="J67" s="20"/>
      <c r="K67" s="20"/>
      <c r="L67" s="20"/>
      <c r="M67" s="20"/>
      <c r="N67" s="20"/>
      <c r="O67" s="20"/>
      <c r="P67" s="20"/>
      <c r="Q67" s="20"/>
      <c r="R67" s="20"/>
      <c r="S67" s="14">
        <f t="shared" si="0"/>
        <v>0</v>
      </c>
    </row>
    <row r="68" spans="1:19" ht="12">
      <c r="A68" s="14" t="s">
        <v>49</v>
      </c>
      <c r="B68" s="19">
        <v>201</v>
      </c>
      <c r="C68" s="19"/>
      <c r="D68" s="20"/>
      <c r="E68" s="20"/>
      <c r="F68" s="20"/>
      <c r="G68" s="20"/>
      <c r="H68" s="20"/>
      <c r="I68" s="20"/>
      <c r="J68" s="20"/>
      <c r="K68" s="20"/>
      <c r="L68" s="20"/>
      <c r="M68" s="20"/>
      <c r="N68" s="20"/>
      <c r="O68" s="20"/>
      <c r="P68" s="20"/>
      <c r="Q68" s="20"/>
      <c r="R68" s="20"/>
      <c r="S68" s="14">
        <f t="shared" si="0"/>
        <v>0</v>
      </c>
    </row>
    <row r="69" spans="1:19" ht="12">
      <c r="A69" s="14"/>
      <c r="B69" s="19">
        <v>202</v>
      </c>
      <c r="C69" s="19"/>
      <c r="D69" s="20"/>
      <c r="E69" s="20"/>
      <c r="F69" s="20"/>
      <c r="G69" s="20"/>
      <c r="H69" s="20"/>
      <c r="I69" s="20"/>
      <c r="J69" s="20"/>
      <c r="K69" s="20"/>
      <c r="L69" s="20"/>
      <c r="M69" s="20"/>
      <c r="N69" s="20"/>
      <c r="O69" s="20"/>
      <c r="P69" s="20"/>
      <c r="Q69" s="20"/>
      <c r="R69" s="20"/>
      <c r="S69" s="14">
        <f t="shared" si="0"/>
        <v>0</v>
      </c>
    </row>
    <row r="70" spans="1:19" ht="12">
      <c r="A70" s="14"/>
      <c r="B70" s="19">
        <v>237</v>
      </c>
      <c r="C70" s="19"/>
      <c r="D70" s="20"/>
      <c r="E70" s="20"/>
      <c r="F70" s="20"/>
      <c r="G70" s="20"/>
      <c r="H70" s="20"/>
      <c r="I70" s="20"/>
      <c r="J70" s="20"/>
      <c r="K70" s="20"/>
      <c r="L70" s="20"/>
      <c r="M70" s="20"/>
      <c r="N70" s="20"/>
      <c r="O70" s="20"/>
      <c r="P70" s="20"/>
      <c r="Q70" s="20"/>
      <c r="R70" s="20"/>
      <c r="S70" s="14">
        <f t="shared" si="0"/>
        <v>0</v>
      </c>
    </row>
    <row r="71" spans="1:19" ht="12">
      <c r="A71" s="30"/>
      <c r="B71" s="49" t="s">
        <v>2</v>
      </c>
      <c r="C71" s="49">
        <f aca="true" t="shared" si="8" ref="C71:R71">SUM(C64:C70)</f>
        <v>2</v>
      </c>
      <c r="D71" s="32">
        <f t="shared" si="8"/>
        <v>6</v>
      </c>
      <c r="E71" s="32">
        <f t="shared" si="8"/>
        <v>8</v>
      </c>
      <c r="F71" s="32">
        <f t="shared" si="8"/>
        <v>28</v>
      </c>
      <c r="G71" s="32">
        <f t="shared" si="8"/>
        <v>15</v>
      </c>
      <c r="H71" s="32">
        <f t="shared" si="8"/>
        <v>6</v>
      </c>
      <c r="I71" s="32">
        <f t="shared" si="8"/>
        <v>4</v>
      </c>
      <c r="J71" s="32">
        <f t="shared" si="8"/>
        <v>5</v>
      </c>
      <c r="K71" s="32">
        <f t="shared" si="8"/>
        <v>4</v>
      </c>
      <c r="L71" s="32">
        <f t="shared" si="8"/>
        <v>5</v>
      </c>
      <c r="M71" s="32">
        <f t="shared" si="8"/>
        <v>2</v>
      </c>
      <c r="N71" s="32">
        <f t="shared" si="8"/>
        <v>5</v>
      </c>
      <c r="O71" s="32">
        <f t="shared" si="8"/>
        <v>1</v>
      </c>
      <c r="P71" s="32">
        <f t="shared" si="8"/>
        <v>2</v>
      </c>
      <c r="Q71" s="32">
        <f t="shared" si="8"/>
        <v>0</v>
      </c>
      <c r="R71" s="32">
        <f t="shared" si="8"/>
        <v>0</v>
      </c>
      <c r="S71" s="31">
        <f t="shared" si="0"/>
        <v>93</v>
      </c>
    </row>
    <row r="72" spans="1:19" ht="12">
      <c r="A72" s="29" t="s">
        <v>47</v>
      </c>
      <c r="B72" s="12">
        <v>30</v>
      </c>
      <c r="C72" s="12"/>
      <c r="D72" s="13"/>
      <c r="E72" s="13"/>
      <c r="F72" s="13"/>
      <c r="G72" s="13"/>
      <c r="H72" s="13"/>
      <c r="I72" s="13"/>
      <c r="J72" s="13"/>
      <c r="K72" s="13"/>
      <c r="L72" s="13"/>
      <c r="M72" s="13"/>
      <c r="N72" s="13"/>
      <c r="O72" s="13"/>
      <c r="P72" s="13"/>
      <c r="Q72" s="13"/>
      <c r="R72" s="13"/>
      <c r="S72" s="29">
        <f aca="true" t="shared" si="9" ref="S72:S135">SUM(C72:R72)</f>
        <v>0</v>
      </c>
    </row>
    <row r="73" spans="1:19" ht="12">
      <c r="A73" s="14" t="s">
        <v>42</v>
      </c>
      <c r="B73" s="19">
        <v>41</v>
      </c>
      <c r="C73" s="19"/>
      <c r="D73" s="20"/>
      <c r="E73" s="20"/>
      <c r="F73" s="20"/>
      <c r="G73" s="20"/>
      <c r="H73" s="20"/>
      <c r="I73" s="20"/>
      <c r="J73" s="20"/>
      <c r="K73" s="20"/>
      <c r="L73" s="20"/>
      <c r="M73" s="20"/>
      <c r="N73" s="20"/>
      <c r="O73" s="20"/>
      <c r="P73" s="20"/>
      <c r="Q73" s="20"/>
      <c r="R73" s="20"/>
      <c r="S73" s="14">
        <f t="shared" si="9"/>
        <v>0</v>
      </c>
    </row>
    <row r="74" spans="1:19" ht="12">
      <c r="A74" s="14" t="s">
        <v>46</v>
      </c>
      <c r="B74" s="19">
        <v>101</v>
      </c>
      <c r="C74" s="62">
        <v>0</v>
      </c>
      <c r="D74" s="63">
        <v>0</v>
      </c>
      <c r="E74" s="63">
        <v>57</v>
      </c>
      <c r="F74" s="63">
        <v>0</v>
      </c>
      <c r="G74" s="63">
        <v>0</v>
      </c>
      <c r="H74" s="63">
        <v>1</v>
      </c>
      <c r="I74" s="63">
        <v>0</v>
      </c>
      <c r="J74" s="63">
        <v>0</v>
      </c>
      <c r="K74" s="63">
        <v>0</v>
      </c>
      <c r="L74" s="63">
        <v>2</v>
      </c>
      <c r="M74" s="63">
        <v>1</v>
      </c>
      <c r="N74" s="63">
        <v>0</v>
      </c>
      <c r="O74" s="63">
        <v>1</v>
      </c>
      <c r="P74" s="63">
        <v>1</v>
      </c>
      <c r="Q74" s="63">
        <v>0</v>
      </c>
      <c r="R74" s="63">
        <v>0</v>
      </c>
      <c r="S74" s="14">
        <f t="shared" si="9"/>
        <v>63</v>
      </c>
    </row>
    <row r="75" spans="1:19" ht="12">
      <c r="A75" s="14" t="s">
        <v>4</v>
      </c>
      <c r="B75" s="19">
        <v>150</v>
      </c>
      <c r="C75" s="19"/>
      <c r="D75" s="20"/>
      <c r="E75" s="20"/>
      <c r="F75" s="20"/>
      <c r="G75" s="20"/>
      <c r="H75" s="20"/>
      <c r="I75" s="20"/>
      <c r="J75" s="20"/>
      <c r="K75" s="20"/>
      <c r="L75" s="20"/>
      <c r="M75" s="20"/>
      <c r="N75" s="20"/>
      <c r="O75" s="20"/>
      <c r="P75" s="20"/>
      <c r="Q75" s="20"/>
      <c r="R75" s="20"/>
      <c r="S75" s="14">
        <f t="shared" si="9"/>
        <v>0</v>
      </c>
    </row>
    <row r="76" spans="1:19" ht="12">
      <c r="A76" s="14" t="s">
        <v>53</v>
      </c>
      <c r="B76" s="19">
        <v>201</v>
      </c>
      <c r="C76" s="19"/>
      <c r="D76" s="20"/>
      <c r="E76" s="20"/>
      <c r="F76" s="20"/>
      <c r="G76" s="20"/>
      <c r="H76" s="20"/>
      <c r="I76" s="20"/>
      <c r="J76" s="20"/>
      <c r="K76" s="20"/>
      <c r="L76" s="20"/>
      <c r="M76" s="20"/>
      <c r="N76" s="20"/>
      <c r="O76" s="20"/>
      <c r="P76" s="20"/>
      <c r="Q76" s="20"/>
      <c r="R76" s="20"/>
      <c r="S76" s="14">
        <f t="shared" si="9"/>
        <v>0</v>
      </c>
    </row>
    <row r="77" spans="1:19" ht="12">
      <c r="A77" s="14"/>
      <c r="B77" s="19">
        <v>202</v>
      </c>
      <c r="C77" s="19"/>
      <c r="D77" s="20"/>
      <c r="E77" s="20"/>
      <c r="F77" s="20"/>
      <c r="G77" s="20"/>
      <c r="H77" s="20"/>
      <c r="I77" s="20"/>
      <c r="J77" s="20"/>
      <c r="K77" s="20"/>
      <c r="L77" s="20"/>
      <c r="M77" s="20"/>
      <c r="N77" s="20"/>
      <c r="O77" s="20"/>
      <c r="P77" s="20"/>
      <c r="Q77" s="20"/>
      <c r="R77" s="20"/>
      <c r="S77" s="14">
        <f t="shared" si="9"/>
        <v>0</v>
      </c>
    </row>
    <row r="78" spans="1:19" ht="12">
      <c r="A78" s="14"/>
      <c r="B78" s="19">
        <v>237</v>
      </c>
      <c r="C78" s="19"/>
      <c r="D78" s="20"/>
      <c r="E78" s="20"/>
      <c r="F78" s="20"/>
      <c r="G78" s="20"/>
      <c r="H78" s="20"/>
      <c r="I78" s="20"/>
      <c r="J78" s="20"/>
      <c r="K78" s="20"/>
      <c r="L78" s="20"/>
      <c r="M78" s="20"/>
      <c r="N78" s="20"/>
      <c r="O78" s="20"/>
      <c r="P78" s="20"/>
      <c r="Q78" s="20"/>
      <c r="R78" s="20"/>
      <c r="S78" s="14">
        <f t="shared" si="9"/>
        <v>0</v>
      </c>
    </row>
    <row r="79" spans="1:19" ht="12">
      <c r="A79" s="30"/>
      <c r="B79" s="49" t="s">
        <v>2</v>
      </c>
      <c r="C79" s="49">
        <f aca="true" t="shared" si="10" ref="C79:R79">SUM(C72:C78)</f>
        <v>0</v>
      </c>
      <c r="D79" s="32">
        <f t="shared" si="10"/>
        <v>0</v>
      </c>
      <c r="E79" s="32">
        <f t="shared" si="10"/>
        <v>57</v>
      </c>
      <c r="F79" s="32">
        <f t="shared" si="10"/>
        <v>0</v>
      </c>
      <c r="G79" s="32">
        <f t="shared" si="10"/>
        <v>0</v>
      </c>
      <c r="H79" s="32">
        <f t="shared" si="10"/>
        <v>1</v>
      </c>
      <c r="I79" s="32">
        <f t="shared" si="10"/>
        <v>0</v>
      </c>
      <c r="J79" s="32">
        <f t="shared" si="10"/>
        <v>0</v>
      </c>
      <c r="K79" s="32">
        <f t="shared" si="10"/>
        <v>0</v>
      </c>
      <c r="L79" s="32">
        <f t="shared" si="10"/>
        <v>2</v>
      </c>
      <c r="M79" s="32">
        <f t="shared" si="10"/>
        <v>1</v>
      </c>
      <c r="N79" s="32">
        <f t="shared" si="10"/>
        <v>0</v>
      </c>
      <c r="O79" s="32">
        <f t="shared" si="10"/>
        <v>1</v>
      </c>
      <c r="P79" s="32">
        <f t="shared" si="10"/>
        <v>1</v>
      </c>
      <c r="Q79" s="32">
        <f t="shared" si="10"/>
        <v>0</v>
      </c>
      <c r="R79" s="32">
        <f t="shared" si="10"/>
        <v>0</v>
      </c>
      <c r="S79" s="31">
        <f t="shared" si="9"/>
        <v>63</v>
      </c>
    </row>
    <row r="80" spans="1:19" ht="12">
      <c r="A80" s="29" t="s">
        <v>45</v>
      </c>
      <c r="B80" s="12">
        <v>30</v>
      </c>
      <c r="C80" s="12"/>
      <c r="D80" s="13"/>
      <c r="E80" s="13"/>
      <c r="F80" s="13"/>
      <c r="G80" s="13"/>
      <c r="H80" s="13"/>
      <c r="I80" s="13"/>
      <c r="J80" s="13"/>
      <c r="K80" s="13"/>
      <c r="L80" s="13"/>
      <c r="M80" s="13"/>
      <c r="N80" s="13"/>
      <c r="O80" s="13"/>
      <c r="P80" s="13"/>
      <c r="Q80" s="13"/>
      <c r="R80" s="13"/>
      <c r="S80" s="29">
        <f t="shared" si="9"/>
        <v>0</v>
      </c>
    </row>
    <row r="81" spans="1:19" ht="12">
      <c r="A81" s="14" t="s">
        <v>42</v>
      </c>
      <c r="B81" s="19">
        <v>41</v>
      </c>
      <c r="C81" s="19"/>
      <c r="D81" s="20"/>
      <c r="E81" s="20"/>
      <c r="F81" s="20"/>
      <c r="G81" s="20"/>
      <c r="H81" s="20"/>
      <c r="I81" s="20"/>
      <c r="J81" s="20"/>
      <c r="K81" s="20"/>
      <c r="L81" s="20"/>
      <c r="M81" s="20"/>
      <c r="N81" s="20"/>
      <c r="O81" s="20"/>
      <c r="P81" s="20"/>
      <c r="Q81" s="20"/>
      <c r="R81" s="20"/>
      <c r="S81" s="14">
        <f t="shared" si="9"/>
        <v>0</v>
      </c>
    </row>
    <row r="82" spans="1:19" ht="12">
      <c r="A82" s="14" t="s">
        <v>46</v>
      </c>
      <c r="B82" s="19">
        <v>101</v>
      </c>
      <c r="C82" s="62">
        <v>0</v>
      </c>
      <c r="D82" s="63">
        <v>2</v>
      </c>
      <c r="E82" s="63">
        <v>0</v>
      </c>
      <c r="F82" s="63">
        <v>2</v>
      </c>
      <c r="G82" s="63">
        <v>1</v>
      </c>
      <c r="H82" s="63">
        <v>1</v>
      </c>
      <c r="I82" s="63">
        <v>1</v>
      </c>
      <c r="J82" s="63">
        <v>0</v>
      </c>
      <c r="K82" s="63">
        <v>0</v>
      </c>
      <c r="L82" s="63">
        <v>0</v>
      </c>
      <c r="M82" s="63">
        <v>2</v>
      </c>
      <c r="N82" s="63">
        <v>0</v>
      </c>
      <c r="O82" s="63">
        <v>0</v>
      </c>
      <c r="P82" s="63">
        <v>0</v>
      </c>
      <c r="Q82" s="63">
        <v>0</v>
      </c>
      <c r="R82" s="63">
        <v>0</v>
      </c>
      <c r="S82" s="14">
        <f t="shared" si="9"/>
        <v>9</v>
      </c>
    </row>
    <row r="83" spans="1:19" ht="12">
      <c r="A83" s="14" t="s">
        <v>4</v>
      </c>
      <c r="B83" s="19">
        <v>150</v>
      </c>
      <c r="C83" s="19"/>
      <c r="D83" s="20"/>
      <c r="E83" s="20"/>
      <c r="F83" s="20"/>
      <c r="G83" s="20"/>
      <c r="H83" s="20"/>
      <c r="I83" s="20"/>
      <c r="J83" s="20"/>
      <c r="K83" s="20"/>
      <c r="L83" s="20"/>
      <c r="M83" s="20"/>
      <c r="N83" s="20"/>
      <c r="O83" s="20"/>
      <c r="P83" s="20"/>
      <c r="Q83" s="20"/>
      <c r="R83" s="20"/>
      <c r="S83" s="14">
        <f t="shared" si="9"/>
        <v>0</v>
      </c>
    </row>
    <row r="84" spans="1:19" ht="12">
      <c r="A84" s="14" t="s">
        <v>53</v>
      </c>
      <c r="B84" s="19">
        <v>201</v>
      </c>
      <c r="C84" s="19"/>
      <c r="D84" s="20"/>
      <c r="E84" s="20"/>
      <c r="F84" s="20"/>
      <c r="G84" s="20"/>
      <c r="H84" s="20"/>
      <c r="I84" s="20"/>
      <c r="J84" s="20"/>
      <c r="K84" s="20"/>
      <c r="L84" s="20"/>
      <c r="M84" s="20"/>
      <c r="N84" s="20"/>
      <c r="O84" s="20"/>
      <c r="P84" s="20"/>
      <c r="Q84" s="20"/>
      <c r="R84" s="20"/>
      <c r="S84" s="14">
        <f t="shared" si="9"/>
        <v>0</v>
      </c>
    </row>
    <row r="85" spans="1:19" ht="12">
      <c r="A85" s="14"/>
      <c r="B85" s="19">
        <v>202</v>
      </c>
      <c r="C85" s="19"/>
      <c r="D85" s="20"/>
      <c r="E85" s="20"/>
      <c r="F85" s="20"/>
      <c r="G85" s="20"/>
      <c r="H85" s="20"/>
      <c r="I85" s="20"/>
      <c r="J85" s="20"/>
      <c r="K85" s="20"/>
      <c r="L85" s="20"/>
      <c r="M85" s="20"/>
      <c r="N85" s="20"/>
      <c r="O85" s="20"/>
      <c r="P85" s="20"/>
      <c r="Q85" s="20"/>
      <c r="R85" s="20"/>
      <c r="S85" s="14">
        <f t="shared" si="9"/>
        <v>0</v>
      </c>
    </row>
    <row r="86" spans="1:19" ht="12">
      <c r="A86" s="14"/>
      <c r="B86" s="19">
        <v>237</v>
      </c>
      <c r="C86" s="19"/>
      <c r="D86" s="20"/>
      <c r="E86" s="20"/>
      <c r="F86" s="20"/>
      <c r="G86" s="20"/>
      <c r="H86" s="20"/>
      <c r="I86" s="20"/>
      <c r="J86" s="20"/>
      <c r="K86" s="20"/>
      <c r="L86" s="20"/>
      <c r="M86" s="20"/>
      <c r="N86" s="20"/>
      <c r="O86" s="20"/>
      <c r="P86" s="20"/>
      <c r="Q86" s="20"/>
      <c r="R86" s="20"/>
      <c r="S86" s="14">
        <f t="shared" si="9"/>
        <v>0</v>
      </c>
    </row>
    <row r="87" spans="1:19" ht="12">
      <c r="A87" s="30"/>
      <c r="B87" s="49" t="s">
        <v>2</v>
      </c>
      <c r="C87" s="49">
        <f aca="true" t="shared" si="11" ref="C87:R87">SUM(C80:C86)</f>
        <v>0</v>
      </c>
      <c r="D87" s="32">
        <f t="shared" si="11"/>
        <v>2</v>
      </c>
      <c r="E87" s="32">
        <f t="shared" si="11"/>
        <v>0</v>
      </c>
      <c r="F87" s="32">
        <f t="shared" si="11"/>
        <v>2</v>
      </c>
      <c r="G87" s="32">
        <f t="shared" si="11"/>
        <v>1</v>
      </c>
      <c r="H87" s="32">
        <f t="shared" si="11"/>
        <v>1</v>
      </c>
      <c r="I87" s="32">
        <f t="shared" si="11"/>
        <v>1</v>
      </c>
      <c r="J87" s="32">
        <f t="shared" si="11"/>
        <v>0</v>
      </c>
      <c r="K87" s="32">
        <f t="shared" si="11"/>
        <v>0</v>
      </c>
      <c r="L87" s="32">
        <f t="shared" si="11"/>
        <v>0</v>
      </c>
      <c r="M87" s="32">
        <f t="shared" si="11"/>
        <v>2</v>
      </c>
      <c r="N87" s="32">
        <f t="shared" si="11"/>
        <v>0</v>
      </c>
      <c r="O87" s="32">
        <f t="shared" si="11"/>
        <v>0</v>
      </c>
      <c r="P87" s="32">
        <f t="shared" si="11"/>
        <v>0</v>
      </c>
      <c r="Q87" s="32">
        <f t="shared" si="11"/>
        <v>0</v>
      </c>
      <c r="R87" s="32">
        <f t="shared" si="11"/>
        <v>0</v>
      </c>
      <c r="S87" s="31">
        <f t="shared" si="9"/>
        <v>9</v>
      </c>
    </row>
    <row r="88" spans="1:19" ht="12">
      <c r="A88" s="29" t="s">
        <v>47</v>
      </c>
      <c r="B88" s="12">
        <v>30</v>
      </c>
      <c r="C88" s="12"/>
      <c r="D88" s="13"/>
      <c r="E88" s="13"/>
      <c r="F88" s="13"/>
      <c r="G88" s="13"/>
      <c r="H88" s="13"/>
      <c r="I88" s="13"/>
      <c r="J88" s="13"/>
      <c r="K88" s="13"/>
      <c r="L88" s="13"/>
      <c r="M88" s="13"/>
      <c r="N88" s="13"/>
      <c r="O88" s="13"/>
      <c r="P88" s="13"/>
      <c r="Q88" s="13"/>
      <c r="R88" s="13"/>
      <c r="S88" s="29">
        <f t="shared" si="9"/>
        <v>0</v>
      </c>
    </row>
    <row r="89" spans="1:19" ht="12">
      <c r="A89" s="14" t="s">
        <v>42</v>
      </c>
      <c r="B89" s="19">
        <v>41</v>
      </c>
      <c r="C89" s="19"/>
      <c r="D89" s="20"/>
      <c r="E89" s="20"/>
      <c r="F89" s="20"/>
      <c r="G89" s="20"/>
      <c r="H89" s="20"/>
      <c r="I89" s="20"/>
      <c r="J89" s="20"/>
      <c r="K89" s="20"/>
      <c r="L89" s="20"/>
      <c r="M89" s="20"/>
      <c r="N89" s="20"/>
      <c r="O89" s="20"/>
      <c r="P89" s="20"/>
      <c r="Q89" s="20"/>
      <c r="R89" s="20"/>
      <c r="S89" s="14">
        <f t="shared" si="9"/>
        <v>0</v>
      </c>
    </row>
    <row r="90" spans="1:19" ht="12">
      <c r="A90" s="14" t="s">
        <v>46</v>
      </c>
      <c r="B90" s="19">
        <v>101</v>
      </c>
      <c r="C90" s="62">
        <v>0</v>
      </c>
      <c r="D90" s="63">
        <v>3</v>
      </c>
      <c r="E90" s="63">
        <v>2</v>
      </c>
      <c r="F90" s="63">
        <v>2</v>
      </c>
      <c r="G90" s="63">
        <v>4</v>
      </c>
      <c r="H90" s="63">
        <v>0</v>
      </c>
      <c r="I90" s="63">
        <v>0</v>
      </c>
      <c r="J90" s="63">
        <v>1</v>
      </c>
      <c r="K90" s="63">
        <v>0</v>
      </c>
      <c r="L90" s="63">
        <v>0</v>
      </c>
      <c r="M90" s="63">
        <v>2</v>
      </c>
      <c r="N90" s="63">
        <v>1</v>
      </c>
      <c r="O90" s="63">
        <v>0</v>
      </c>
      <c r="P90" s="63">
        <v>0</v>
      </c>
      <c r="Q90" s="63">
        <v>0</v>
      </c>
      <c r="R90" s="63">
        <v>0</v>
      </c>
      <c r="S90" s="14">
        <f t="shared" si="9"/>
        <v>15</v>
      </c>
    </row>
    <row r="91" spans="1:19" ht="12">
      <c r="A91" s="14" t="s">
        <v>4</v>
      </c>
      <c r="B91" s="19">
        <v>150</v>
      </c>
      <c r="C91" s="19"/>
      <c r="D91" s="20"/>
      <c r="E91" s="20"/>
      <c r="F91" s="20"/>
      <c r="G91" s="20"/>
      <c r="H91" s="20"/>
      <c r="I91" s="20"/>
      <c r="J91" s="20"/>
      <c r="K91" s="20"/>
      <c r="L91" s="20"/>
      <c r="M91" s="20"/>
      <c r="N91" s="20"/>
      <c r="O91" s="20"/>
      <c r="P91" s="20"/>
      <c r="Q91" s="20"/>
      <c r="R91" s="20"/>
      <c r="S91" s="14">
        <f t="shared" si="9"/>
        <v>0</v>
      </c>
    </row>
    <row r="92" spans="1:19" ht="12">
      <c r="A92" s="14" t="s">
        <v>145</v>
      </c>
      <c r="B92" s="19">
        <v>201</v>
      </c>
      <c r="C92" s="19"/>
      <c r="D92" s="20"/>
      <c r="E92" s="20"/>
      <c r="F92" s="20"/>
      <c r="G92" s="20"/>
      <c r="H92" s="20"/>
      <c r="I92" s="20"/>
      <c r="J92" s="20"/>
      <c r="K92" s="20"/>
      <c r="L92" s="20"/>
      <c r="M92" s="20"/>
      <c r="N92" s="20"/>
      <c r="O92" s="20"/>
      <c r="P92" s="20"/>
      <c r="Q92" s="20"/>
      <c r="R92" s="20"/>
      <c r="S92" s="14">
        <f t="shared" si="9"/>
        <v>0</v>
      </c>
    </row>
    <row r="93" spans="1:19" ht="12">
      <c r="A93" s="14"/>
      <c r="B93" s="19">
        <v>202</v>
      </c>
      <c r="C93" s="19"/>
      <c r="D93" s="20"/>
      <c r="E93" s="20"/>
      <c r="F93" s="20"/>
      <c r="G93" s="20"/>
      <c r="H93" s="20"/>
      <c r="I93" s="20"/>
      <c r="J93" s="20"/>
      <c r="K93" s="20"/>
      <c r="L93" s="20"/>
      <c r="M93" s="20"/>
      <c r="N93" s="20"/>
      <c r="O93" s="20"/>
      <c r="P93" s="20"/>
      <c r="Q93" s="20"/>
      <c r="R93" s="20"/>
      <c r="S93" s="14">
        <f t="shared" si="9"/>
        <v>0</v>
      </c>
    </row>
    <row r="94" spans="1:19" ht="12">
      <c r="A94" s="14"/>
      <c r="B94" s="19">
        <v>237</v>
      </c>
      <c r="C94" s="19"/>
      <c r="D94" s="20"/>
      <c r="E94" s="20"/>
      <c r="F94" s="20"/>
      <c r="G94" s="20"/>
      <c r="H94" s="20"/>
      <c r="I94" s="20"/>
      <c r="J94" s="20"/>
      <c r="K94" s="20"/>
      <c r="L94" s="20"/>
      <c r="M94" s="20"/>
      <c r="N94" s="20"/>
      <c r="O94" s="20"/>
      <c r="P94" s="20"/>
      <c r="Q94" s="20"/>
      <c r="R94" s="20"/>
      <c r="S94" s="14">
        <f t="shared" si="9"/>
        <v>0</v>
      </c>
    </row>
    <row r="95" spans="1:19" ht="12">
      <c r="A95" s="30"/>
      <c r="B95" s="49" t="s">
        <v>2</v>
      </c>
      <c r="C95" s="49">
        <f aca="true" t="shared" si="12" ref="C95:R95">SUM(C88:C94)</f>
        <v>0</v>
      </c>
      <c r="D95" s="32">
        <f t="shared" si="12"/>
        <v>3</v>
      </c>
      <c r="E95" s="32">
        <f t="shared" si="12"/>
        <v>2</v>
      </c>
      <c r="F95" s="32">
        <f t="shared" si="12"/>
        <v>2</v>
      </c>
      <c r="G95" s="32">
        <f t="shared" si="12"/>
        <v>4</v>
      </c>
      <c r="H95" s="32">
        <f t="shared" si="12"/>
        <v>0</v>
      </c>
      <c r="I95" s="32">
        <f t="shared" si="12"/>
        <v>0</v>
      </c>
      <c r="J95" s="32">
        <f t="shared" si="12"/>
        <v>1</v>
      </c>
      <c r="K95" s="32">
        <f t="shared" si="12"/>
        <v>0</v>
      </c>
      <c r="L95" s="32">
        <f t="shared" si="12"/>
        <v>0</v>
      </c>
      <c r="M95" s="32">
        <f t="shared" si="12"/>
        <v>2</v>
      </c>
      <c r="N95" s="32">
        <f t="shared" si="12"/>
        <v>1</v>
      </c>
      <c r="O95" s="32">
        <f t="shared" si="12"/>
        <v>0</v>
      </c>
      <c r="P95" s="32">
        <f t="shared" si="12"/>
        <v>0</v>
      </c>
      <c r="Q95" s="32">
        <f t="shared" si="12"/>
        <v>0</v>
      </c>
      <c r="R95" s="32">
        <f t="shared" si="12"/>
        <v>0</v>
      </c>
      <c r="S95" s="31">
        <f t="shared" si="9"/>
        <v>15</v>
      </c>
    </row>
    <row r="96" spans="1:19" ht="12">
      <c r="A96" s="29" t="s">
        <v>45</v>
      </c>
      <c r="B96" s="12">
        <v>30</v>
      </c>
      <c r="C96" s="12"/>
      <c r="D96" s="13"/>
      <c r="E96" s="13"/>
      <c r="F96" s="13"/>
      <c r="G96" s="13"/>
      <c r="H96" s="13"/>
      <c r="I96" s="13"/>
      <c r="J96" s="13"/>
      <c r="K96" s="13"/>
      <c r="L96" s="13"/>
      <c r="M96" s="13"/>
      <c r="N96" s="13"/>
      <c r="O96" s="13"/>
      <c r="P96" s="13"/>
      <c r="Q96" s="13"/>
      <c r="R96" s="13"/>
      <c r="S96" s="29">
        <f t="shared" si="9"/>
        <v>0</v>
      </c>
    </row>
    <row r="97" spans="1:19" ht="12">
      <c r="A97" s="14" t="s">
        <v>42</v>
      </c>
      <c r="B97" s="19">
        <v>41</v>
      </c>
      <c r="C97" s="19"/>
      <c r="D97" s="20"/>
      <c r="E97" s="20"/>
      <c r="F97" s="20"/>
      <c r="G97" s="20"/>
      <c r="H97" s="20"/>
      <c r="I97" s="20"/>
      <c r="J97" s="20"/>
      <c r="K97" s="20"/>
      <c r="L97" s="20"/>
      <c r="M97" s="20"/>
      <c r="N97" s="20"/>
      <c r="O97" s="20"/>
      <c r="P97" s="20"/>
      <c r="Q97" s="20"/>
      <c r="R97" s="20"/>
      <c r="S97" s="14">
        <f t="shared" si="9"/>
        <v>0</v>
      </c>
    </row>
    <row r="98" spans="1:19" ht="12">
      <c r="A98" s="14" t="s">
        <v>46</v>
      </c>
      <c r="B98" s="19">
        <v>101</v>
      </c>
      <c r="C98" s="62">
        <v>1</v>
      </c>
      <c r="D98" s="63">
        <v>0</v>
      </c>
      <c r="E98" s="63">
        <v>0</v>
      </c>
      <c r="F98" s="63">
        <v>0</v>
      </c>
      <c r="G98" s="63">
        <v>0</v>
      </c>
      <c r="H98" s="63">
        <v>0</v>
      </c>
      <c r="I98" s="63">
        <v>0</v>
      </c>
      <c r="J98" s="63">
        <v>0</v>
      </c>
      <c r="K98" s="63">
        <v>0</v>
      </c>
      <c r="L98" s="63">
        <v>0</v>
      </c>
      <c r="M98" s="63">
        <v>0</v>
      </c>
      <c r="N98" s="63">
        <v>1</v>
      </c>
      <c r="O98" s="63">
        <v>0</v>
      </c>
      <c r="P98" s="63">
        <v>0</v>
      </c>
      <c r="Q98" s="63">
        <v>0</v>
      </c>
      <c r="R98" s="63">
        <v>0</v>
      </c>
      <c r="S98" s="14">
        <f t="shared" si="9"/>
        <v>2</v>
      </c>
    </row>
    <row r="99" spans="1:19" ht="12">
      <c r="A99" s="14" t="s">
        <v>4</v>
      </c>
      <c r="B99" s="19">
        <v>150</v>
      </c>
      <c r="C99" s="19"/>
      <c r="D99" s="20"/>
      <c r="E99" s="20"/>
      <c r="F99" s="20"/>
      <c r="G99" s="20"/>
      <c r="H99" s="20"/>
      <c r="I99" s="20"/>
      <c r="J99" s="20"/>
      <c r="K99" s="20"/>
      <c r="L99" s="20"/>
      <c r="M99" s="20"/>
      <c r="N99" s="20"/>
      <c r="O99" s="20"/>
      <c r="P99" s="20"/>
      <c r="Q99" s="20"/>
      <c r="R99" s="20"/>
      <c r="S99" s="14">
        <f t="shared" si="9"/>
        <v>0</v>
      </c>
    </row>
    <row r="100" spans="1:19" ht="12">
      <c r="A100" s="14" t="s">
        <v>145</v>
      </c>
      <c r="B100" s="19">
        <v>201</v>
      </c>
      <c r="C100" s="19"/>
      <c r="D100" s="20"/>
      <c r="E100" s="20"/>
      <c r="F100" s="20"/>
      <c r="G100" s="20"/>
      <c r="H100" s="20"/>
      <c r="I100" s="20"/>
      <c r="J100" s="20"/>
      <c r="K100" s="20"/>
      <c r="L100" s="20"/>
      <c r="M100" s="20"/>
      <c r="N100" s="20"/>
      <c r="O100" s="20"/>
      <c r="P100" s="20"/>
      <c r="Q100" s="20"/>
      <c r="R100" s="20"/>
      <c r="S100" s="14">
        <f t="shared" si="9"/>
        <v>0</v>
      </c>
    </row>
    <row r="101" spans="1:19" ht="12">
      <c r="A101" s="14"/>
      <c r="B101" s="19">
        <v>202</v>
      </c>
      <c r="C101" s="19"/>
      <c r="D101" s="20"/>
      <c r="E101" s="20"/>
      <c r="F101" s="20"/>
      <c r="G101" s="20"/>
      <c r="H101" s="20"/>
      <c r="I101" s="20"/>
      <c r="J101" s="20"/>
      <c r="K101" s="20"/>
      <c r="L101" s="20"/>
      <c r="M101" s="20"/>
      <c r="N101" s="20"/>
      <c r="O101" s="20"/>
      <c r="P101" s="20"/>
      <c r="Q101" s="20"/>
      <c r="R101" s="20"/>
      <c r="S101" s="14">
        <f t="shared" si="9"/>
        <v>0</v>
      </c>
    </row>
    <row r="102" spans="1:19" ht="12">
      <c r="A102" s="14"/>
      <c r="B102" s="19">
        <v>237</v>
      </c>
      <c r="C102" s="19"/>
      <c r="D102" s="20"/>
      <c r="E102" s="20"/>
      <c r="F102" s="20"/>
      <c r="G102" s="20"/>
      <c r="H102" s="20"/>
      <c r="I102" s="20"/>
      <c r="J102" s="20"/>
      <c r="K102" s="20"/>
      <c r="L102" s="20"/>
      <c r="M102" s="20"/>
      <c r="N102" s="20"/>
      <c r="O102" s="20"/>
      <c r="P102" s="20"/>
      <c r="Q102" s="20"/>
      <c r="R102" s="20"/>
      <c r="S102" s="14">
        <f t="shared" si="9"/>
        <v>0</v>
      </c>
    </row>
    <row r="103" spans="1:19" ht="12">
      <c r="A103" s="30"/>
      <c r="B103" s="49" t="s">
        <v>2</v>
      </c>
      <c r="C103" s="49">
        <f aca="true" t="shared" si="13" ref="C103:R103">SUM(C96:C102)</f>
        <v>1</v>
      </c>
      <c r="D103" s="32">
        <f t="shared" si="13"/>
        <v>0</v>
      </c>
      <c r="E103" s="32">
        <f t="shared" si="13"/>
        <v>0</v>
      </c>
      <c r="F103" s="32">
        <f t="shared" si="13"/>
        <v>0</v>
      </c>
      <c r="G103" s="32">
        <f t="shared" si="13"/>
        <v>0</v>
      </c>
      <c r="H103" s="32">
        <f t="shared" si="13"/>
        <v>0</v>
      </c>
      <c r="I103" s="32">
        <f t="shared" si="13"/>
        <v>0</v>
      </c>
      <c r="J103" s="32">
        <f t="shared" si="13"/>
        <v>0</v>
      </c>
      <c r="K103" s="32">
        <f t="shared" si="13"/>
        <v>0</v>
      </c>
      <c r="L103" s="32">
        <f t="shared" si="13"/>
        <v>0</v>
      </c>
      <c r="M103" s="32">
        <f t="shared" si="13"/>
        <v>0</v>
      </c>
      <c r="N103" s="32">
        <f t="shared" si="13"/>
        <v>1</v>
      </c>
      <c r="O103" s="32">
        <f t="shared" si="13"/>
        <v>0</v>
      </c>
      <c r="P103" s="32">
        <f t="shared" si="13"/>
        <v>0</v>
      </c>
      <c r="Q103" s="32">
        <f t="shared" si="13"/>
        <v>0</v>
      </c>
      <c r="R103" s="32">
        <f t="shared" si="13"/>
        <v>0</v>
      </c>
      <c r="S103" s="31">
        <f t="shared" si="9"/>
        <v>2</v>
      </c>
    </row>
    <row r="104" spans="1:19" ht="12">
      <c r="A104" s="29" t="s">
        <v>45</v>
      </c>
      <c r="B104" s="12">
        <v>30</v>
      </c>
      <c r="C104" s="12"/>
      <c r="D104" s="13"/>
      <c r="E104" s="13"/>
      <c r="F104" s="13"/>
      <c r="G104" s="13"/>
      <c r="H104" s="13"/>
      <c r="I104" s="13"/>
      <c r="J104" s="13"/>
      <c r="K104" s="13"/>
      <c r="L104" s="13"/>
      <c r="M104" s="13"/>
      <c r="N104" s="13"/>
      <c r="O104" s="13"/>
      <c r="P104" s="13"/>
      <c r="Q104" s="13"/>
      <c r="R104" s="13"/>
      <c r="S104" s="29">
        <f t="shared" si="9"/>
        <v>0</v>
      </c>
    </row>
    <row r="105" spans="1:19" ht="12">
      <c r="A105" s="14" t="s">
        <v>42</v>
      </c>
      <c r="B105" s="19">
        <v>41</v>
      </c>
      <c r="C105" s="19"/>
      <c r="D105" s="20"/>
      <c r="E105" s="20"/>
      <c r="F105" s="20"/>
      <c r="G105" s="20"/>
      <c r="H105" s="20"/>
      <c r="I105" s="20"/>
      <c r="J105" s="20"/>
      <c r="K105" s="20"/>
      <c r="L105" s="20"/>
      <c r="M105" s="20"/>
      <c r="N105" s="20"/>
      <c r="O105" s="20"/>
      <c r="P105" s="20"/>
      <c r="Q105" s="20"/>
      <c r="R105" s="20"/>
      <c r="S105" s="14">
        <f t="shared" si="9"/>
        <v>0</v>
      </c>
    </row>
    <row r="106" spans="1:19" ht="12">
      <c r="A106" s="14" t="s">
        <v>46</v>
      </c>
      <c r="B106" s="19">
        <v>101</v>
      </c>
      <c r="C106" s="62">
        <v>0</v>
      </c>
      <c r="D106" s="63">
        <v>0</v>
      </c>
      <c r="E106" s="63">
        <v>0</v>
      </c>
      <c r="F106" s="63">
        <v>1</v>
      </c>
      <c r="G106" s="63">
        <v>1</v>
      </c>
      <c r="H106" s="63">
        <v>2</v>
      </c>
      <c r="I106" s="63">
        <v>0</v>
      </c>
      <c r="J106" s="63">
        <v>1</v>
      </c>
      <c r="K106" s="63">
        <v>1</v>
      </c>
      <c r="L106" s="63">
        <v>3</v>
      </c>
      <c r="M106" s="63">
        <v>1</v>
      </c>
      <c r="N106" s="63">
        <v>0</v>
      </c>
      <c r="O106" s="63">
        <v>1</v>
      </c>
      <c r="P106" s="63">
        <v>0</v>
      </c>
      <c r="Q106" s="63">
        <v>0</v>
      </c>
      <c r="R106" s="63">
        <v>1</v>
      </c>
      <c r="S106" s="14">
        <f t="shared" si="9"/>
        <v>12</v>
      </c>
    </row>
    <row r="107" spans="1:19" ht="12">
      <c r="A107" s="14" t="s">
        <v>4</v>
      </c>
      <c r="B107" s="19">
        <v>150</v>
      </c>
      <c r="C107" s="19"/>
      <c r="D107" s="20"/>
      <c r="E107" s="20"/>
      <c r="F107" s="20"/>
      <c r="G107" s="20"/>
      <c r="H107" s="20"/>
      <c r="I107" s="20"/>
      <c r="J107" s="20"/>
      <c r="K107" s="20"/>
      <c r="L107" s="20"/>
      <c r="M107" s="20"/>
      <c r="N107" s="20"/>
      <c r="O107" s="20"/>
      <c r="P107" s="20"/>
      <c r="Q107" s="20"/>
      <c r="R107" s="20"/>
      <c r="S107" s="14">
        <f t="shared" si="9"/>
        <v>0</v>
      </c>
    </row>
    <row r="108" spans="1:19" ht="12">
      <c r="A108" s="14" t="s">
        <v>67</v>
      </c>
      <c r="B108" s="19">
        <v>201</v>
      </c>
      <c r="C108" s="19"/>
      <c r="D108" s="20"/>
      <c r="E108" s="20"/>
      <c r="F108" s="20"/>
      <c r="G108" s="20"/>
      <c r="H108" s="20"/>
      <c r="I108" s="20"/>
      <c r="J108" s="20"/>
      <c r="K108" s="20"/>
      <c r="L108" s="20"/>
      <c r="M108" s="20"/>
      <c r="N108" s="20"/>
      <c r="O108" s="20"/>
      <c r="P108" s="20"/>
      <c r="Q108" s="20"/>
      <c r="R108" s="20"/>
      <c r="S108" s="14">
        <f t="shared" si="9"/>
        <v>0</v>
      </c>
    </row>
    <row r="109" spans="1:19" ht="12">
      <c r="A109" s="14"/>
      <c r="B109" s="19">
        <v>202</v>
      </c>
      <c r="C109" s="19"/>
      <c r="D109" s="20"/>
      <c r="E109" s="20"/>
      <c r="F109" s="20"/>
      <c r="G109" s="20"/>
      <c r="H109" s="20"/>
      <c r="I109" s="20"/>
      <c r="J109" s="20"/>
      <c r="K109" s="20"/>
      <c r="L109" s="20"/>
      <c r="M109" s="20"/>
      <c r="N109" s="20"/>
      <c r="O109" s="20"/>
      <c r="P109" s="20"/>
      <c r="Q109" s="20"/>
      <c r="R109" s="20"/>
      <c r="S109" s="14">
        <f t="shared" si="9"/>
        <v>0</v>
      </c>
    </row>
    <row r="110" spans="1:19" ht="12">
      <c r="A110" s="14"/>
      <c r="B110" s="19">
        <v>237</v>
      </c>
      <c r="C110" s="19"/>
      <c r="D110" s="20"/>
      <c r="E110" s="20"/>
      <c r="F110" s="20"/>
      <c r="G110" s="20"/>
      <c r="H110" s="20"/>
      <c r="I110" s="20"/>
      <c r="J110" s="20"/>
      <c r="K110" s="20"/>
      <c r="L110" s="20"/>
      <c r="M110" s="20"/>
      <c r="N110" s="20"/>
      <c r="O110" s="20"/>
      <c r="P110" s="20"/>
      <c r="Q110" s="20"/>
      <c r="R110" s="20"/>
      <c r="S110" s="14">
        <f t="shared" si="9"/>
        <v>0</v>
      </c>
    </row>
    <row r="111" spans="1:19" ht="12">
      <c r="A111" s="30"/>
      <c r="B111" s="49" t="s">
        <v>2</v>
      </c>
      <c r="C111" s="49">
        <f aca="true" t="shared" si="14" ref="C111:R111">SUM(C104:C110)</f>
        <v>0</v>
      </c>
      <c r="D111" s="32">
        <f t="shared" si="14"/>
        <v>0</v>
      </c>
      <c r="E111" s="32">
        <f t="shared" si="14"/>
        <v>0</v>
      </c>
      <c r="F111" s="32">
        <f t="shared" si="14"/>
        <v>1</v>
      </c>
      <c r="G111" s="32">
        <f t="shared" si="14"/>
        <v>1</v>
      </c>
      <c r="H111" s="32">
        <f t="shared" si="14"/>
        <v>2</v>
      </c>
      <c r="I111" s="32">
        <f t="shared" si="14"/>
        <v>0</v>
      </c>
      <c r="J111" s="32">
        <f t="shared" si="14"/>
        <v>1</v>
      </c>
      <c r="K111" s="32">
        <f t="shared" si="14"/>
        <v>1</v>
      </c>
      <c r="L111" s="32">
        <f t="shared" si="14"/>
        <v>3</v>
      </c>
      <c r="M111" s="32">
        <f t="shared" si="14"/>
        <v>1</v>
      </c>
      <c r="N111" s="32">
        <f t="shared" si="14"/>
        <v>0</v>
      </c>
      <c r="O111" s="32">
        <f t="shared" si="14"/>
        <v>1</v>
      </c>
      <c r="P111" s="32">
        <f t="shared" si="14"/>
        <v>0</v>
      </c>
      <c r="Q111" s="32">
        <f t="shared" si="14"/>
        <v>0</v>
      </c>
      <c r="R111" s="32">
        <f t="shared" si="14"/>
        <v>1</v>
      </c>
      <c r="S111" s="31">
        <f t="shared" si="9"/>
        <v>12</v>
      </c>
    </row>
    <row r="112" spans="1:19" ht="12">
      <c r="A112" s="29" t="s">
        <v>47</v>
      </c>
      <c r="B112" s="12">
        <v>30</v>
      </c>
      <c r="C112" s="12"/>
      <c r="D112" s="13"/>
      <c r="E112" s="13"/>
      <c r="F112" s="13"/>
      <c r="G112" s="13"/>
      <c r="H112" s="13"/>
      <c r="I112" s="13"/>
      <c r="J112" s="13"/>
      <c r="K112" s="13"/>
      <c r="L112" s="13"/>
      <c r="M112" s="13"/>
      <c r="N112" s="13"/>
      <c r="O112" s="13"/>
      <c r="P112" s="13"/>
      <c r="Q112" s="13"/>
      <c r="R112" s="13"/>
      <c r="S112" s="29">
        <f t="shared" si="9"/>
        <v>0</v>
      </c>
    </row>
    <row r="113" spans="1:19" ht="12">
      <c r="A113" s="14" t="s">
        <v>42</v>
      </c>
      <c r="B113" s="19">
        <v>41</v>
      </c>
      <c r="C113" s="19"/>
      <c r="D113" s="20"/>
      <c r="E113" s="20"/>
      <c r="F113" s="20"/>
      <c r="G113" s="20"/>
      <c r="H113" s="20"/>
      <c r="I113" s="20"/>
      <c r="J113" s="20"/>
      <c r="K113" s="20"/>
      <c r="L113" s="20"/>
      <c r="M113" s="20"/>
      <c r="N113" s="20"/>
      <c r="O113" s="20"/>
      <c r="P113" s="20"/>
      <c r="Q113" s="20"/>
      <c r="R113" s="20"/>
      <c r="S113" s="14">
        <f t="shared" si="9"/>
        <v>0</v>
      </c>
    </row>
    <row r="114" spans="1:19" ht="12">
      <c r="A114" s="14" t="s">
        <v>46</v>
      </c>
      <c r="B114" s="19">
        <v>101</v>
      </c>
      <c r="C114" s="62">
        <v>0</v>
      </c>
      <c r="D114" s="63">
        <v>0</v>
      </c>
      <c r="E114" s="63">
        <v>1</v>
      </c>
      <c r="F114" s="63">
        <v>1</v>
      </c>
      <c r="G114" s="63">
        <v>0</v>
      </c>
      <c r="H114" s="63">
        <v>0</v>
      </c>
      <c r="I114" s="63">
        <v>1</v>
      </c>
      <c r="J114" s="63">
        <v>1</v>
      </c>
      <c r="K114" s="63">
        <v>0</v>
      </c>
      <c r="L114" s="63">
        <v>0</v>
      </c>
      <c r="M114" s="63">
        <v>0</v>
      </c>
      <c r="N114" s="63">
        <v>0</v>
      </c>
      <c r="O114" s="63">
        <v>0</v>
      </c>
      <c r="P114" s="63">
        <v>0</v>
      </c>
      <c r="Q114" s="63">
        <v>1</v>
      </c>
      <c r="R114" s="63">
        <v>0</v>
      </c>
      <c r="S114" s="14">
        <f t="shared" si="9"/>
        <v>5</v>
      </c>
    </row>
    <row r="115" spans="1:19" ht="12">
      <c r="A115" s="14" t="s">
        <v>4</v>
      </c>
      <c r="B115" s="19">
        <v>150</v>
      </c>
      <c r="C115" s="19"/>
      <c r="D115" s="20"/>
      <c r="E115" s="20"/>
      <c r="F115" s="20"/>
      <c r="G115" s="20"/>
      <c r="H115" s="20"/>
      <c r="I115" s="20"/>
      <c r="J115" s="20"/>
      <c r="K115" s="20"/>
      <c r="L115" s="20"/>
      <c r="M115" s="20"/>
      <c r="N115" s="20"/>
      <c r="O115" s="20"/>
      <c r="P115" s="20"/>
      <c r="Q115" s="20"/>
      <c r="R115" s="20"/>
      <c r="S115" s="14">
        <f t="shared" si="9"/>
        <v>0</v>
      </c>
    </row>
    <row r="116" spans="1:19" ht="12">
      <c r="A116" s="14" t="s">
        <v>196</v>
      </c>
      <c r="B116" s="19">
        <v>201</v>
      </c>
      <c r="C116" s="19"/>
      <c r="D116" s="20"/>
      <c r="E116" s="20"/>
      <c r="F116" s="20"/>
      <c r="G116" s="20"/>
      <c r="H116" s="20"/>
      <c r="I116" s="20"/>
      <c r="J116" s="20"/>
      <c r="K116" s="20"/>
      <c r="L116" s="20"/>
      <c r="M116" s="20"/>
      <c r="N116" s="20"/>
      <c r="O116" s="20"/>
      <c r="P116" s="20"/>
      <c r="Q116" s="20"/>
      <c r="R116" s="20"/>
      <c r="S116" s="14">
        <f t="shared" si="9"/>
        <v>0</v>
      </c>
    </row>
    <row r="117" spans="1:19" ht="12">
      <c r="A117" s="14"/>
      <c r="B117" s="19">
        <v>202</v>
      </c>
      <c r="C117" s="19"/>
      <c r="D117" s="20"/>
      <c r="E117" s="20"/>
      <c r="F117" s="20"/>
      <c r="G117" s="20"/>
      <c r="H117" s="20"/>
      <c r="I117" s="20"/>
      <c r="J117" s="20"/>
      <c r="K117" s="20"/>
      <c r="L117" s="20"/>
      <c r="M117" s="20"/>
      <c r="N117" s="20"/>
      <c r="O117" s="20"/>
      <c r="P117" s="20"/>
      <c r="Q117" s="20"/>
      <c r="R117" s="20"/>
      <c r="S117" s="14">
        <f t="shared" si="9"/>
        <v>0</v>
      </c>
    </row>
    <row r="118" spans="1:19" ht="12">
      <c r="A118" s="14"/>
      <c r="B118" s="19">
        <v>237</v>
      </c>
      <c r="C118" s="19"/>
      <c r="D118" s="20"/>
      <c r="E118" s="20"/>
      <c r="F118" s="20"/>
      <c r="G118" s="20"/>
      <c r="H118" s="20"/>
      <c r="I118" s="20"/>
      <c r="J118" s="20"/>
      <c r="K118" s="20"/>
      <c r="L118" s="20"/>
      <c r="M118" s="20"/>
      <c r="N118" s="20"/>
      <c r="O118" s="20"/>
      <c r="P118" s="20"/>
      <c r="Q118" s="20"/>
      <c r="R118" s="20"/>
      <c r="S118" s="14">
        <f t="shared" si="9"/>
        <v>0</v>
      </c>
    </row>
    <row r="119" spans="1:19" ht="12">
      <c r="A119" s="30"/>
      <c r="B119" s="49" t="s">
        <v>2</v>
      </c>
      <c r="C119" s="49">
        <f aca="true" t="shared" si="15" ref="C119:R119">SUM(C112:C118)</f>
        <v>0</v>
      </c>
      <c r="D119" s="32">
        <f t="shared" si="15"/>
        <v>0</v>
      </c>
      <c r="E119" s="32">
        <f t="shared" si="15"/>
        <v>1</v>
      </c>
      <c r="F119" s="32">
        <f t="shared" si="15"/>
        <v>1</v>
      </c>
      <c r="G119" s="32">
        <f t="shared" si="15"/>
        <v>0</v>
      </c>
      <c r="H119" s="32">
        <f t="shared" si="15"/>
        <v>0</v>
      </c>
      <c r="I119" s="32">
        <f t="shared" si="15"/>
        <v>1</v>
      </c>
      <c r="J119" s="32">
        <f t="shared" si="15"/>
        <v>1</v>
      </c>
      <c r="K119" s="32">
        <f t="shared" si="15"/>
        <v>0</v>
      </c>
      <c r="L119" s="32">
        <f t="shared" si="15"/>
        <v>0</v>
      </c>
      <c r="M119" s="32">
        <f t="shared" si="15"/>
        <v>0</v>
      </c>
      <c r="N119" s="32">
        <f t="shared" si="15"/>
        <v>0</v>
      </c>
      <c r="O119" s="32">
        <f t="shared" si="15"/>
        <v>0</v>
      </c>
      <c r="P119" s="32">
        <f t="shared" si="15"/>
        <v>0</v>
      </c>
      <c r="Q119" s="32">
        <f t="shared" si="15"/>
        <v>1</v>
      </c>
      <c r="R119" s="32">
        <f t="shared" si="15"/>
        <v>0</v>
      </c>
      <c r="S119" s="31">
        <f t="shared" si="9"/>
        <v>5</v>
      </c>
    </row>
    <row r="120" spans="1:19" ht="12">
      <c r="A120" s="55" t="s">
        <v>47</v>
      </c>
      <c r="B120" s="12">
        <v>30</v>
      </c>
      <c r="C120" s="12"/>
      <c r="D120" s="13"/>
      <c r="E120" s="13"/>
      <c r="F120" s="13"/>
      <c r="G120" s="13"/>
      <c r="H120" s="13"/>
      <c r="I120" s="13"/>
      <c r="J120" s="13"/>
      <c r="K120" s="13"/>
      <c r="L120" s="13"/>
      <c r="M120" s="13"/>
      <c r="N120" s="13"/>
      <c r="O120" s="13"/>
      <c r="P120" s="13"/>
      <c r="Q120" s="13"/>
      <c r="R120" s="13"/>
      <c r="S120" s="29">
        <f t="shared" si="9"/>
        <v>0</v>
      </c>
    </row>
    <row r="121" spans="1:19" ht="12">
      <c r="A121" s="56" t="s">
        <v>42</v>
      </c>
      <c r="B121" s="19">
        <v>41</v>
      </c>
      <c r="C121" s="19"/>
      <c r="D121" s="20"/>
      <c r="E121" s="20"/>
      <c r="F121" s="20"/>
      <c r="G121" s="20"/>
      <c r="H121" s="20"/>
      <c r="I121" s="20"/>
      <c r="J121" s="20"/>
      <c r="K121" s="20"/>
      <c r="L121" s="20"/>
      <c r="M121" s="20"/>
      <c r="N121" s="20"/>
      <c r="O121" s="20"/>
      <c r="P121" s="20"/>
      <c r="Q121" s="20"/>
      <c r="R121" s="20"/>
      <c r="S121" s="14">
        <f t="shared" si="9"/>
        <v>0</v>
      </c>
    </row>
    <row r="122" spans="1:19" ht="12">
      <c r="A122" s="56" t="s">
        <v>137</v>
      </c>
      <c r="B122" s="19">
        <v>101</v>
      </c>
      <c r="C122" s="19"/>
      <c r="D122" s="20"/>
      <c r="E122" s="20"/>
      <c r="F122" s="20"/>
      <c r="G122" s="20"/>
      <c r="H122" s="20"/>
      <c r="I122" s="20"/>
      <c r="J122" s="20"/>
      <c r="K122" s="20"/>
      <c r="L122" s="20"/>
      <c r="M122" s="20"/>
      <c r="N122" s="20"/>
      <c r="O122" s="20"/>
      <c r="P122" s="20"/>
      <c r="Q122" s="20"/>
      <c r="R122" s="20"/>
      <c r="S122" s="14">
        <f t="shared" si="9"/>
        <v>0</v>
      </c>
    </row>
    <row r="123" spans="1:19" ht="12">
      <c r="A123" s="56" t="s">
        <v>4</v>
      </c>
      <c r="B123" s="19">
        <v>150</v>
      </c>
      <c r="C123" s="19"/>
      <c r="D123" s="20"/>
      <c r="E123" s="20"/>
      <c r="F123" s="20"/>
      <c r="G123" s="20"/>
      <c r="H123" s="20"/>
      <c r="I123" s="20"/>
      <c r="J123" s="20"/>
      <c r="K123" s="20"/>
      <c r="L123" s="20"/>
      <c r="M123" s="20"/>
      <c r="N123" s="20"/>
      <c r="O123" s="20"/>
      <c r="P123" s="20"/>
      <c r="Q123" s="20"/>
      <c r="R123" s="20"/>
      <c r="S123" s="14">
        <f t="shared" si="9"/>
        <v>0</v>
      </c>
    </row>
    <row r="124" spans="1:19" ht="12">
      <c r="A124" s="56" t="s">
        <v>201</v>
      </c>
      <c r="B124" s="19">
        <v>201</v>
      </c>
      <c r="C124" s="62">
        <v>1</v>
      </c>
      <c r="D124" s="63">
        <v>4</v>
      </c>
      <c r="E124" s="63">
        <v>8</v>
      </c>
      <c r="F124" s="63">
        <v>7</v>
      </c>
      <c r="G124" s="63">
        <v>5</v>
      </c>
      <c r="H124" s="63">
        <v>4</v>
      </c>
      <c r="I124" s="63">
        <v>0</v>
      </c>
      <c r="J124" s="63">
        <v>0</v>
      </c>
      <c r="K124" s="63">
        <v>1</v>
      </c>
      <c r="L124" s="63">
        <v>2</v>
      </c>
      <c r="M124" s="63">
        <v>2</v>
      </c>
      <c r="N124" s="63">
        <v>0</v>
      </c>
      <c r="O124" s="63">
        <v>0</v>
      </c>
      <c r="P124" s="63">
        <v>2</v>
      </c>
      <c r="Q124" s="63">
        <v>0</v>
      </c>
      <c r="R124" s="63">
        <v>0</v>
      </c>
      <c r="S124" s="14">
        <f t="shared" si="9"/>
        <v>36</v>
      </c>
    </row>
    <row r="125" spans="1:19" ht="12">
      <c r="A125" s="56"/>
      <c r="B125" s="19">
        <v>202</v>
      </c>
      <c r="C125" s="19"/>
      <c r="D125" s="20"/>
      <c r="E125" s="20"/>
      <c r="F125" s="20"/>
      <c r="G125" s="20"/>
      <c r="H125" s="20"/>
      <c r="I125" s="20"/>
      <c r="J125" s="20"/>
      <c r="K125" s="20"/>
      <c r="L125" s="20"/>
      <c r="M125" s="20"/>
      <c r="N125" s="20"/>
      <c r="O125" s="20"/>
      <c r="P125" s="20"/>
      <c r="Q125" s="20"/>
      <c r="R125" s="20"/>
      <c r="S125" s="14">
        <f t="shared" si="9"/>
        <v>0</v>
      </c>
    </row>
    <row r="126" spans="1:19" ht="12">
      <c r="A126" s="56"/>
      <c r="B126" s="19">
        <v>237</v>
      </c>
      <c r="C126" s="19"/>
      <c r="D126" s="20"/>
      <c r="E126" s="20"/>
      <c r="F126" s="20"/>
      <c r="G126" s="20"/>
      <c r="H126" s="20"/>
      <c r="I126" s="20"/>
      <c r="J126" s="20"/>
      <c r="K126" s="20"/>
      <c r="L126" s="20"/>
      <c r="M126" s="20"/>
      <c r="N126" s="20"/>
      <c r="O126" s="20"/>
      <c r="P126" s="20"/>
      <c r="Q126" s="20"/>
      <c r="R126" s="20"/>
      <c r="S126" s="14">
        <f t="shared" si="9"/>
        <v>0</v>
      </c>
    </row>
    <row r="127" spans="1:19" ht="12">
      <c r="A127" s="57"/>
      <c r="B127" s="49" t="s">
        <v>2</v>
      </c>
      <c r="C127" s="49">
        <f aca="true" t="shared" si="16" ref="C127:R127">SUM(C120:C126)</f>
        <v>1</v>
      </c>
      <c r="D127" s="32">
        <f t="shared" si="16"/>
        <v>4</v>
      </c>
      <c r="E127" s="32">
        <f t="shared" si="16"/>
        <v>8</v>
      </c>
      <c r="F127" s="32">
        <f t="shared" si="16"/>
        <v>7</v>
      </c>
      <c r="G127" s="32">
        <f t="shared" si="16"/>
        <v>5</v>
      </c>
      <c r="H127" s="32">
        <f t="shared" si="16"/>
        <v>4</v>
      </c>
      <c r="I127" s="32">
        <f t="shared" si="16"/>
        <v>0</v>
      </c>
      <c r="J127" s="32">
        <f t="shared" si="16"/>
        <v>0</v>
      </c>
      <c r="K127" s="32">
        <f t="shared" si="16"/>
        <v>1</v>
      </c>
      <c r="L127" s="32">
        <f t="shared" si="16"/>
        <v>2</v>
      </c>
      <c r="M127" s="32">
        <f t="shared" si="16"/>
        <v>2</v>
      </c>
      <c r="N127" s="32">
        <f t="shared" si="16"/>
        <v>0</v>
      </c>
      <c r="O127" s="32">
        <f t="shared" si="16"/>
        <v>0</v>
      </c>
      <c r="P127" s="32">
        <f t="shared" si="16"/>
        <v>2</v>
      </c>
      <c r="Q127" s="32">
        <f t="shared" si="16"/>
        <v>0</v>
      </c>
      <c r="R127" s="32">
        <f t="shared" si="16"/>
        <v>0</v>
      </c>
      <c r="S127" s="31">
        <f t="shared" si="9"/>
        <v>36</v>
      </c>
    </row>
    <row r="128" spans="1:19" ht="12">
      <c r="A128" s="29" t="s">
        <v>45</v>
      </c>
      <c r="B128" s="12">
        <v>30</v>
      </c>
      <c r="C128" s="12"/>
      <c r="D128" s="13"/>
      <c r="E128" s="13"/>
      <c r="F128" s="13"/>
      <c r="G128" s="13"/>
      <c r="H128" s="13"/>
      <c r="I128" s="13"/>
      <c r="J128" s="13"/>
      <c r="K128" s="13"/>
      <c r="L128" s="13"/>
      <c r="M128" s="13"/>
      <c r="N128" s="13"/>
      <c r="O128" s="13"/>
      <c r="P128" s="13"/>
      <c r="Q128" s="13"/>
      <c r="R128" s="13"/>
      <c r="S128" s="29">
        <f t="shared" si="9"/>
        <v>0</v>
      </c>
    </row>
    <row r="129" spans="1:19" ht="12">
      <c r="A129" s="14" t="s">
        <v>42</v>
      </c>
      <c r="B129" s="19">
        <v>41</v>
      </c>
      <c r="C129" s="19"/>
      <c r="D129" s="20"/>
      <c r="E129" s="20"/>
      <c r="F129" s="20"/>
      <c r="G129" s="20"/>
      <c r="H129" s="20"/>
      <c r="I129" s="20"/>
      <c r="J129" s="20"/>
      <c r="K129" s="20"/>
      <c r="L129" s="20"/>
      <c r="M129" s="20"/>
      <c r="N129" s="20"/>
      <c r="O129" s="20"/>
      <c r="P129" s="20"/>
      <c r="Q129" s="20"/>
      <c r="R129" s="20"/>
      <c r="S129" s="14">
        <f t="shared" si="9"/>
        <v>0</v>
      </c>
    </row>
    <row r="130" spans="1:19" ht="12">
      <c r="A130" s="14" t="s">
        <v>137</v>
      </c>
      <c r="B130" s="19">
        <v>101</v>
      </c>
      <c r="C130" s="19"/>
      <c r="D130" s="20"/>
      <c r="E130" s="20"/>
      <c r="F130" s="20"/>
      <c r="G130" s="20"/>
      <c r="H130" s="20"/>
      <c r="I130" s="20"/>
      <c r="J130" s="20"/>
      <c r="K130" s="20"/>
      <c r="L130" s="20"/>
      <c r="M130" s="20"/>
      <c r="N130" s="20"/>
      <c r="O130" s="20"/>
      <c r="P130" s="20"/>
      <c r="Q130" s="20"/>
      <c r="R130" s="20"/>
      <c r="S130" s="14">
        <f t="shared" si="9"/>
        <v>0</v>
      </c>
    </row>
    <row r="131" spans="1:19" ht="12">
      <c r="A131" s="14" t="s">
        <v>4</v>
      </c>
      <c r="B131" s="19">
        <v>150</v>
      </c>
      <c r="C131" s="19"/>
      <c r="D131" s="20"/>
      <c r="E131" s="20"/>
      <c r="F131" s="20"/>
      <c r="G131" s="20"/>
      <c r="H131" s="20"/>
      <c r="I131" s="20"/>
      <c r="J131" s="20"/>
      <c r="K131" s="20"/>
      <c r="L131" s="20"/>
      <c r="M131" s="20"/>
      <c r="N131" s="20"/>
      <c r="O131" s="20"/>
      <c r="P131" s="20"/>
      <c r="Q131" s="20"/>
      <c r="R131" s="20"/>
      <c r="S131" s="14">
        <f t="shared" si="9"/>
        <v>0</v>
      </c>
    </row>
    <row r="132" spans="1:19" ht="12">
      <c r="A132" s="14" t="s">
        <v>201</v>
      </c>
      <c r="B132" s="19">
        <v>201</v>
      </c>
      <c r="C132" s="19"/>
      <c r="D132" s="20"/>
      <c r="E132" s="20"/>
      <c r="F132" s="20"/>
      <c r="G132" s="20"/>
      <c r="H132" s="20"/>
      <c r="I132" s="20"/>
      <c r="J132" s="20"/>
      <c r="K132" s="20"/>
      <c r="L132" s="20"/>
      <c r="M132" s="20"/>
      <c r="N132" s="20"/>
      <c r="O132" s="20"/>
      <c r="P132" s="20"/>
      <c r="Q132" s="20"/>
      <c r="R132" s="20"/>
      <c r="S132" s="14">
        <f t="shared" si="9"/>
        <v>0</v>
      </c>
    </row>
    <row r="133" spans="1:19" ht="12">
      <c r="A133" s="14"/>
      <c r="B133" s="19">
        <v>202</v>
      </c>
      <c r="C133" s="62">
        <v>7</v>
      </c>
      <c r="D133" s="63">
        <v>13</v>
      </c>
      <c r="E133" s="63">
        <v>13</v>
      </c>
      <c r="F133" s="63">
        <v>20</v>
      </c>
      <c r="G133" s="63">
        <v>17</v>
      </c>
      <c r="H133" s="63">
        <v>14</v>
      </c>
      <c r="I133" s="63">
        <v>7</v>
      </c>
      <c r="J133" s="63">
        <v>18</v>
      </c>
      <c r="K133" s="63">
        <v>15</v>
      </c>
      <c r="L133" s="63">
        <v>10</v>
      </c>
      <c r="M133" s="63">
        <v>20</v>
      </c>
      <c r="N133" s="63">
        <v>11</v>
      </c>
      <c r="O133" s="63">
        <v>4</v>
      </c>
      <c r="P133" s="63">
        <v>2</v>
      </c>
      <c r="Q133" s="63">
        <v>3</v>
      </c>
      <c r="R133" s="63">
        <v>0</v>
      </c>
      <c r="S133" s="14">
        <f t="shared" si="9"/>
        <v>174</v>
      </c>
    </row>
    <row r="134" spans="1:19" ht="12">
      <c r="A134" s="14"/>
      <c r="B134" s="19">
        <v>237</v>
      </c>
      <c r="C134" s="62"/>
      <c r="D134" s="63"/>
      <c r="E134" s="63"/>
      <c r="F134" s="63"/>
      <c r="G134" s="63"/>
      <c r="H134" s="63"/>
      <c r="I134" s="63"/>
      <c r="J134" s="63"/>
      <c r="K134" s="63"/>
      <c r="L134" s="63"/>
      <c r="M134" s="63"/>
      <c r="N134" s="63"/>
      <c r="O134" s="63"/>
      <c r="P134" s="63"/>
      <c r="Q134" s="63"/>
      <c r="R134" s="63"/>
      <c r="S134" s="14">
        <f t="shared" si="9"/>
        <v>0</v>
      </c>
    </row>
    <row r="135" spans="1:19" ht="12">
      <c r="A135" s="30"/>
      <c r="B135" s="49" t="s">
        <v>2</v>
      </c>
      <c r="C135" s="49">
        <f aca="true" t="shared" si="17" ref="C135:R135">SUM(C128:C134)</f>
        <v>7</v>
      </c>
      <c r="D135" s="32">
        <f t="shared" si="17"/>
        <v>13</v>
      </c>
      <c r="E135" s="32">
        <f t="shared" si="17"/>
        <v>13</v>
      </c>
      <c r="F135" s="32">
        <f t="shared" si="17"/>
        <v>20</v>
      </c>
      <c r="G135" s="32">
        <f t="shared" si="17"/>
        <v>17</v>
      </c>
      <c r="H135" s="32">
        <f t="shared" si="17"/>
        <v>14</v>
      </c>
      <c r="I135" s="32">
        <f t="shared" si="17"/>
        <v>7</v>
      </c>
      <c r="J135" s="32">
        <f t="shared" si="17"/>
        <v>18</v>
      </c>
      <c r="K135" s="32">
        <f t="shared" si="17"/>
        <v>15</v>
      </c>
      <c r="L135" s="32">
        <f t="shared" si="17"/>
        <v>10</v>
      </c>
      <c r="M135" s="32">
        <f t="shared" si="17"/>
        <v>20</v>
      </c>
      <c r="N135" s="32">
        <f t="shared" si="17"/>
        <v>11</v>
      </c>
      <c r="O135" s="32">
        <f t="shared" si="17"/>
        <v>4</v>
      </c>
      <c r="P135" s="32">
        <f t="shared" si="17"/>
        <v>2</v>
      </c>
      <c r="Q135" s="32">
        <f t="shared" si="17"/>
        <v>3</v>
      </c>
      <c r="R135" s="32">
        <f t="shared" si="17"/>
        <v>0</v>
      </c>
      <c r="S135" s="31">
        <f t="shared" si="9"/>
        <v>174</v>
      </c>
    </row>
    <row r="136" spans="1:19" ht="12">
      <c r="A136" s="29" t="s">
        <v>41</v>
      </c>
      <c r="B136" s="12">
        <v>30</v>
      </c>
      <c r="C136" s="60">
        <v>2</v>
      </c>
      <c r="D136" s="61">
        <v>24</v>
      </c>
      <c r="E136" s="61">
        <v>10</v>
      </c>
      <c r="F136" s="61">
        <v>33</v>
      </c>
      <c r="G136" s="61">
        <v>39</v>
      </c>
      <c r="H136" s="61">
        <v>16</v>
      </c>
      <c r="I136" s="61">
        <v>40</v>
      </c>
      <c r="J136" s="61">
        <v>11</v>
      </c>
      <c r="K136" s="61">
        <v>8</v>
      </c>
      <c r="L136" s="61">
        <v>9</v>
      </c>
      <c r="M136" s="61">
        <v>6</v>
      </c>
      <c r="N136" s="61">
        <v>0</v>
      </c>
      <c r="O136" s="61">
        <v>2</v>
      </c>
      <c r="P136" s="61">
        <v>0</v>
      </c>
      <c r="Q136" s="61">
        <v>2</v>
      </c>
      <c r="R136" s="61">
        <v>0</v>
      </c>
      <c r="S136" s="29">
        <f aca="true" t="shared" si="18" ref="S136:S175">SUM(C136:R136)</f>
        <v>202</v>
      </c>
    </row>
    <row r="137" spans="1:19" ht="12">
      <c r="A137" s="14" t="s">
        <v>42</v>
      </c>
      <c r="B137" s="19">
        <v>41</v>
      </c>
      <c r="C137" s="62">
        <v>17</v>
      </c>
      <c r="D137" s="63">
        <v>176</v>
      </c>
      <c r="E137" s="63">
        <v>215</v>
      </c>
      <c r="F137" s="63">
        <v>278</v>
      </c>
      <c r="G137" s="63">
        <v>198</v>
      </c>
      <c r="H137" s="63">
        <v>123</v>
      </c>
      <c r="I137" s="63">
        <v>163</v>
      </c>
      <c r="J137" s="63">
        <v>90</v>
      </c>
      <c r="K137" s="63">
        <v>34</v>
      </c>
      <c r="L137" s="63">
        <v>12</v>
      </c>
      <c r="M137" s="63">
        <v>6</v>
      </c>
      <c r="N137" s="63">
        <v>16</v>
      </c>
      <c r="O137" s="63">
        <v>17</v>
      </c>
      <c r="P137" s="63">
        <v>6</v>
      </c>
      <c r="Q137" s="63">
        <v>0</v>
      </c>
      <c r="R137" s="63">
        <v>1</v>
      </c>
      <c r="S137" s="14">
        <f t="shared" si="18"/>
        <v>1352</v>
      </c>
    </row>
    <row r="138" spans="1:19" ht="12">
      <c r="A138" s="14" t="s">
        <v>50</v>
      </c>
      <c r="B138" s="19">
        <v>101</v>
      </c>
      <c r="C138" s="62">
        <v>0</v>
      </c>
      <c r="D138" s="63">
        <v>5</v>
      </c>
      <c r="E138" s="63">
        <v>5</v>
      </c>
      <c r="F138" s="63">
        <v>4</v>
      </c>
      <c r="G138" s="63">
        <v>10</v>
      </c>
      <c r="H138" s="63">
        <v>1</v>
      </c>
      <c r="I138" s="63">
        <v>2</v>
      </c>
      <c r="J138" s="63">
        <v>5</v>
      </c>
      <c r="K138" s="63">
        <v>0</v>
      </c>
      <c r="L138" s="63">
        <v>8</v>
      </c>
      <c r="M138" s="63">
        <v>5</v>
      </c>
      <c r="N138" s="63">
        <v>0</v>
      </c>
      <c r="O138" s="63">
        <v>0</v>
      </c>
      <c r="P138" s="63">
        <v>0</v>
      </c>
      <c r="Q138" s="63">
        <v>1</v>
      </c>
      <c r="R138" s="63">
        <v>0</v>
      </c>
      <c r="S138" s="14">
        <f t="shared" si="18"/>
        <v>46</v>
      </c>
    </row>
    <row r="139" spans="1:19" ht="12">
      <c r="A139" s="14" t="s">
        <v>4</v>
      </c>
      <c r="B139" s="19">
        <v>150</v>
      </c>
      <c r="C139" s="62">
        <v>0</v>
      </c>
      <c r="D139" s="63">
        <v>27</v>
      </c>
      <c r="E139" s="63">
        <v>12</v>
      </c>
      <c r="F139" s="63">
        <v>41</v>
      </c>
      <c r="G139" s="63">
        <v>69</v>
      </c>
      <c r="H139" s="63">
        <v>33</v>
      </c>
      <c r="I139" s="63">
        <v>35</v>
      </c>
      <c r="J139" s="63">
        <v>50</v>
      </c>
      <c r="K139" s="63">
        <v>37</v>
      </c>
      <c r="L139" s="63">
        <v>35</v>
      </c>
      <c r="M139" s="63">
        <v>40</v>
      </c>
      <c r="N139" s="63">
        <v>5</v>
      </c>
      <c r="O139" s="63">
        <v>5</v>
      </c>
      <c r="P139" s="20">
        <v>0</v>
      </c>
      <c r="Q139" s="20">
        <v>0</v>
      </c>
      <c r="R139" s="20">
        <v>0</v>
      </c>
      <c r="S139" s="14">
        <f t="shared" si="18"/>
        <v>389</v>
      </c>
    </row>
    <row r="140" spans="1:19" ht="12">
      <c r="A140" s="14" t="s">
        <v>51</v>
      </c>
      <c r="B140" s="19">
        <v>201</v>
      </c>
      <c r="C140" s="62">
        <v>3</v>
      </c>
      <c r="D140" s="63">
        <v>56</v>
      </c>
      <c r="E140" s="63">
        <v>39</v>
      </c>
      <c r="F140" s="63">
        <v>102</v>
      </c>
      <c r="G140" s="63">
        <v>85</v>
      </c>
      <c r="H140" s="63">
        <v>56</v>
      </c>
      <c r="I140" s="63">
        <v>84</v>
      </c>
      <c r="J140" s="63">
        <v>53</v>
      </c>
      <c r="K140" s="63">
        <v>25</v>
      </c>
      <c r="L140" s="63">
        <v>45</v>
      </c>
      <c r="M140" s="63">
        <v>27</v>
      </c>
      <c r="N140" s="63">
        <v>34</v>
      </c>
      <c r="O140" s="63">
        <v>22</v>
      </c>
      <c r="P140" s="63">
        <v>5</v>
      </c>
      <c r="Q140" s="63">
        <v>4</v>
      </c>
      <c r="R140" s="63">
        <v>0</v>
      </c>
      <c r="S140" s="14">
        <f t="shared" si="18"/>
        <v>640</v>
      </c>
    </row>
    <row r="141" spans="1:19" ht="12">
      <c r="A141" s="14"/>
      <c r="B141" s="19">
        <v>202</v>
      </c>
      <c r="C141" s="19"/>
      <c r="D141" s="20"/>
      <c r="E141" s="20"/>
      <c r="F141" s="20"/>
      <c r="G141" s="20"/>
      <c r="H141" s="20"/>
      <c r="I141" s="20"/>
      <c r="J141" s="20"/>
      <c r="K141" s="20"/>
      <c r="L141" s="20"/>
      <c r="M141" s="20"/>
      <c r="N141" s="20"/>
      <c r="O141" s="20"/>
      <c r="P141" s="20"/>
      <c r="Q141" s="20"/>
      <c r="R141" s="20"/>
      <c r="S141" s="14">
        <f t="shared" si="18"/>
        <v>0</v>
      </c>
    </row>
    <row r="142" spans="1:19" ht="12">
      <c r="A142" s="14"/>
      <c r="B142" s="19">
        <v>237</v>
      </c>
      <c r="C142" s="19"/>
      <c r="D142" s="20"/>
      <c r="E142" s="20"/>
      <c r="F142" s="20"/>
      <c r="G142" s="20"/>
      <c r="H142" s="20"/>
      <c r="I142" s="20"/>
      <c r="J142" s="20"/>
      <c r="K142" s="20"/>
      <c r="L142" s="20"/>
      <c r="M142" s="20"/>
      <c r="N142" s="20"/>
      <c r="O142" s="20"/>
      <c r="P142" s="20"/>
      <c r="Q142" s="20"/>
      <c r="R142" s="20"/>
      <c r="S142" s="14">
        <f t="shared" si="18"/>
        <v>0</v>
      </c>
    </row>
    <row r="143" spans="1:19" ht="12">
      <c r="A143" s="30"/>
      <c r="B143" s="49" t="s">
        <v>2</v>
      </c>
      <c r="C143" s="49">
        <f aca="true" t="shared" si="19" ref="C143:R143">SUM(C136:C142)</f>
        <v>22</v>
      </c>
      <c r="D143" s="32">
        <f t="shared" si="19"/>
        <v>288</v>
      </c>
      <c r="E143" s="32">
        <f t="shared" si="19"/>
        <v>281</v>
      </c>
      <c r="F143" s="32">
        <f t="shared" si="19"/>
        <v>458</v>
      </c>
      <c r="G143" s="32">
        <f t="shared" si="19"/>
        <v>401</v>
      </c>
      <c r="H143" s="32">
        <f t="shared" si="19"/>
        <v>229</v>
      </c>
      <c r="I143" s="32">
        <f t="shared" si="19"/>
        <v>324</v>
      </c>
      <c r="J143" s="32">
        <f t="shared" si="19"/>
        <v>209</v>
      </c>
      <c r="K143" s="32">
        <f t="shared" si="19"/>
        <v>104</v>
      </c>
      <c r="L143" s="32">
        <f t="shared" si="19"/>
        <v>109</v>
      </c>
      <c r="M143" s="32">
        <f t="shared" si="19"/>
        <v>84</v>
      </c>
      <c r="N143" s="32">
        <f t="shared" si="19"/>
        <v>55</v>
      </c>
      <c r="O143" s="32">
        <f t="shared" si="19"/>
        <v>46</v>
      </c>
      <c r="P143" s="32">
        <f t="shared" si="19"/>
        <v>11</v>
      </c>
      <c r="Q143" s="32">
        <f t="shared" si="19"/>
        <v>7</v>
      </c>
      <c r="R143" s="32">
        <f t="shared" si="19"/>
        <v>1</v>
      </c>
      <c r="S143" s="31">
        <f t="shared" si="18"/>
        <v>2629</v>
      </c>
    </row>
    <row r="144" spans="1:19" ht="12">
      <c r="A144" s="29" t="s">
        <v>44</v>
      </c>
      <c r="B144" s="12">
        <v>30</v>
      </c>
      <c r="C144" s="60">
        <v>3</v>
      </c>
      <c r="D144" s="61">
        <v>7</v>
      </c>
      <c r="E144" s="61">
        <v>13</v>
      </c>
      <c r="F144" s="61">
        <v>23</v>
      </c>
      <c r="G144" s="61">
        <v>11</v>
      </c>
      <c r="H144" s="61">
        <v>13</v>
      </c>
      <c r="I144" s="61">
        <v>16</v>
      </c>
      <c r="J144" s="61">
        <v>4</v>
      </c>
      <c r="K144" s="61">
        <v>11</v>
      </c>
      <c r="L144" s="61">
        <v>8</v>
      </c>
      <c r="M144" s="61">
        <v>2</v>
      </c>
      <c r="N144" s="61">
        <v>2</v>
      </c>
      <c r="O144" s="61">
        <v>0</v>
      </c>
      <c r="P144" s="61">
        <v>10</v>
      </c>
      <c r="Q144" s="61">
        <v>1</v>
      </c>
      <c r="R144" s="61">
        <v>2</v>
      </c>
      <c r="S144" s="29">
        <f t="shared" si="18"/>
        <v>126</v>
      </c>
    </row>
    <row r="145" spans="1:19" ht="12">
      <c r="A145" s="14" t="s">
        <v>42</v>
      </c>
      <c r="B145" s="19">
        <v>41</v>
      </c>
      <c r="C145" s="19"/>
      <c r="D145" s="20"/>
      <c r="E145" s="20"/>
      <c r="F145" s="20"/>
      <c r="G145" s="20"/>
      <c r="H145" s="20"/>
      <c r="I145" s="20"/>
      <c r="J145" s="20"/>
      <c r="K145" s="20"/>
      <c r="L145" s="20"/>
      <c r="M145" s="20"/>
      <c r="N145" s="20"/>
      <c r="O145" s="20"/>
      <c r="P145" s="20"/>
      <c r="Q145" s="20"/>
      <c r="R145" s="20"/>
      <c r="S145" s="14">
        <f t="shared" si="18"/>
        <v>0</v>
      </c>
    </row>
    <row r="146" spans="1:19" ht="12">
      <c r="A146" s="14" t="s">
        <v>50</v>
      </c>
      <c r="B146" s="19">
        <v>101</v>
      </c>
      <c r="C146" s="62">
        <v>0</v>
      </c>
      <c r="D146" s="63">
        <v>8</v>
      </c>
      <c r="E146" s="63">
        <v>6</v>
      </c>
      <c r="F146" s="63">
        <v>7</v>
      </c>
      <c r="G146" s="63">
        <v>0</v>
      </c>
      <c r="H146" s="63">
        <v>5</v>
      </c>
      <c r="I146" s="63">
        <v>3</v>
      </c>
      <c r="J146" s="63">
        <v>3</v>
      </c>
      <c r="K146" s="63">
        <v>4</v>
      </c>
      <c r="L146" s="63">
        <v>4</v>
      </c>
      <c r="M146" s="63">
        <v>0</v>
      </c>
      <c r="N146" s="63">
        <v>6</v>
      </c>
      <c r="O146" s="63">
        <v>5</v>
      </c>
      <c r="P146" s="63">
        <v>4</v>
      </c>
      <c r="Q146" s="63">
        <v>0</v>
      </c>
      <c r="R146" s="63">
        <v>0</v>
      </c>
      <c r="S146" s="14">
        <f t="shared" si="18"/>
        <v>55</v>
      </c>
    </row>
    <row r="147" spans="1:19" ht="12">
      <c r="A147" s="14" t="s">
        <v>4</v>
      </c>
      <c r="B147" s="19">
        <v>150</v>
      </c>
      <c r="C147" s="62">
        <v>37</v>
      </c>
      <c r="D147" s="63">
        <v>111</v>
      </c>
      <c r="E147" s="63">
        <v>87</v>
      </c>
      <c r="F147" s="63">
        <v>66</v>
      </c>
      <c r="G147" s="63">
        <v>16</v>
      </c>
      <c r="H147" s="63">
        <v>32</v>
      </c>
      <c r="I147" s="63">
        <v>33</v>
      </c>
      <c r="J147" s="63">
        <v>31</v>
      </c>
      <c r="K147" s="63">
        <v>12</v>
      </c>
      <c r="L147" s="63">
        <v>18</v>
      </c>
      <c r="M147" s="63">
        <v>14</v>
      </c>
      <c r="N147" s="63">
        <v>6</v>
      </c>
      <c r="O147" s="63">
        <v>0</v>
      </c>
      <c r="P147" s="20">
        <v>1</v>
      </c>
      <c r="Q147" s="20">
        <v>0</v>
      </c>
      <c r="R147" s="20">
        <v>0</v>
      </c>
      <c r="S147" s="14">
        <f t="shared" si="18"/>
        <v>464</v>
      </c>
    </row>
    <row r="148" spans="1:19" ht="12">
      <c r="A148" s="14" t="s">
        <v>51</v>
      </c>
      <c r="B148" s="19">
        <v>201</v>
      </c>
      <c r="C148" s="19"/>
      <c r="D148" s="20"/>
      <c r="E148" s="20"/>
      <c r="F148" s="20"/>
      <c r="G148" s="20"/>
      <c r="H148" s="20"/>
      <c r="I148" s="20"/>
      <c r="J148" s="20"/>
      <c r="K148" s="20"/>
      <c r="L148" s="20"/>
      <c r="M148" s="20"/>
      <c r="N148" s="20"/>
      <c r="O148" s="20"/>
      <c r="P148" s="20"/>
      <c r="Q148" s="20"/>
      <c r="R148" s="20"/>
      <c r="S148" s="14">
        <f t="shared" si="18"/>
        <v>0</v>
      </c>
    </row>
    <row r="149" spans="1:19" ht="12">
      <c r="A149" s="14"/>
      <c r="B149" s="19">
        <v>202</v>
      </c>
      <c r="C149" s="62">
        <v>16</v>
      </c>
      <c r="D149" s="63">
        <v>124</v>
      </c>
      <c r="E149" s="63">
        <v>211</v>
      </c>
      <c r="F149" s="63">
        <v>308</v>
      </c>
      <c r="G149" s="63">
        <v>226</v>
      </c>
      <c r="H149" s="63">
        <v>203</v>
      </c>
      <c r="I149" s="63">
        <v>214</v>
      </c>
      <c r="J149" s="63">
        <v>138</v>
      </c>
      <c r="K149" s="63">
        <v>77</v>
      </c>
      <c r="L149" s="63">
        <v>84</v>
      </c>
      <c r="M149" s="63">
        <v>57</v>
      </c>
      <c r="N149" s="63">
        <v>50</v>
      </c>
      <c r="O149" s="63">
        <v>49</v>
      </c>
      <c r="P149" s="63">
        <v>31</v>
      </c>
      <c r="Q149" s="63">
        <v>20</v>
      </c>
      <c r="R149" s="63">
        <v>8</v>
      </c>
      <c r="S149" s="14">
        <f t="shared" si="18"/>
        <v>1816</v>
      </c>
    </row>
    <row r="150" spans="1:19" ht="12">
      <c r="A150" s="14"/>
      <c r="B150" s="19">
        <v>237</v>
      </c>
      <c r="C150" s="62">
        <v>17</v>
      </c>
      <c r="D150" s="63">
        <v>25</v>
      </c>
      <c r="E150" s="63">
        <v>37</v>
      </c>
      <c r="F150" s="63">
        <v>43</v>
      </c>
      <c r="G150" s="63">
        <v>9</v>
      </c>
      <c r="H150" s="63"/>
      <c r="I150" s="63"/>
      <c r="J150" s="63"/>
      <c r="K150" s="63"/>
      <c r="L150" s="63">
        <v>1</v>
      </c>
      <c r="M150" s="63">
        <v>3</v>
      </c>
      <c r="N150" s="63">
        <v>8</v>
      </c>
      <c r="O150" s="63">
        <v>3</v>
      </c>
      <c r="P150" s="63">
        <v>12</v>
      </c>
      <c r="Q150" s="63"/>
      <c r="R150" s="63"/>
      <c r="S150" s="14">
        <f t="shared" si="18"/>
        <v>158</v>
      </c>
    </row>
    <row r="151" spans="1:19" ht="12">
      <c r="A151" s="30"/>
      <c r="B151" s="49" t="s">
        <v>2</v>
      </c>
      <c r="C151" s="49">
        <f aca="true" t="shared" si="20" ref="C151:R151">SUM(C144:C150)</f>
        <v>73</v>
      </c>
      <c r="D151" s="32">
        <f t="shared" si="20"/>
        <v>275</v>
      </c>
      <c r="E151" s="32">
        <f t="shared" si="20"/>
        <v>354</v>
      </c>
      <c r="F151" s="32">
        <f t="shared" si="20"/>
        <v>447</v>
      </c>
      <c r="G151" s="32">
        <f t="shared" si="20"/>
        <v>262</v>
      </c>
      <c r="H151" s="32">
        <f t="shared" si="20"/>
        <v>253</v>
      </c>
      <c r="I151" s="32">
        <f t="shared" si="20"/>
        <v>266</v>
      </c>
      <c r="J151" s="32">
        <f t="shared" si="20"/>
        <v>176</v>
      </c>
      <c r="K151" s="32">
        <f t="shared" si="20"/>
        <v>104</v>
      </c>
      <c r="L151" s="32">
        <f t="shared" si="20"/>
        <v>115</v>
      </c>
      <c r="M151" s="32">
        <f t="shared" si="20"/>
        <v>76</v>
      </c>
      <c r="N151" s="32">
        <f t="shared" si="20"/>
        <v>72</v>
      </c>
      <c r="O151" s="32">
        <f t="shared" si="20"/>
        <v>57</v>
      </c>
      <c r="P151" s="32">
        <f t="shared" si="20"/>
        <v>58</v>
      </c>
      <c r="Q151" s="32">
        <f t="shared" si="20"/>
        <v>21</v>
      </c>
      <c r="R151" s="32">
        <f t="shared" si="20"/>
        <v>10</v>
      </c>
      <c r="S151" s="31">
        <f t="shared" si="18"/>
        <v>2619</v>
      </c>
    </row>
    <row r="152" spans="1:19" ht="12">
      <c r="A152" s="29" t="s">
        <v>47</v>
      </c>
      <c r="B152" s="12">
        <v>30</v>
      </c>
      <c r="C152" s="60">
        <v>1</v>
      </c>
      <c r="D152" s="61">
        <v>3</v>
      </c>
      <c r="E152" s="61">
        <v>14</v>
      </c>
      <c r="F152" s="61">
        <v>18</v>
      </c>
      <c r="G152" s="61">
        <v>2</v>
      </c>
      <c r="H152" s="61">
        <v>3</v>
      </c>
      <c r="I152" s="61">
        <v>4</v>
      </c>
      <c r="J152" s="61">
        <v>1</v>
      </c>
      <c r="K152" s="61">
        <v>2</v>
      </c>
      <c r="L152" s="61">
        <v>9</v>
      </c>
      <c r="M152" s="61">
        <v>7</v>
      </c>
      <c r="N152" s="61">
        <v>4</v>
      </c>
      <c r="O152" s="61">
        <v>6</v>
      </c>
      <c r="P152" s="61">
        <v>4</v>
      </c>
      <c r="Q152" s="61">
        <v>0</v>
      </c>
      <c r="R152" s="61">
        <v>0</v>
      </c>
      <c r="S152" s="29">
        <f t="shared" si="18"/>
        <v>78</v>
      </c>
    </row>
    <row r="153" spans="1:19" ht="12">
      <c r="A153" s="14" t="s">
        <v>42</v>
      </c>
      <c r="B153" s="19">
        <v>41</v>
      </c>
      <c r="C153" s="19"/>
      <c r="D153" s="20"/>
      <c r="E153" s="20"/>
      <c r="F153" s="20"/>
      <c r="G153" s="20"/>
      <c r="H153" s="20"/>
      <c r="I153" s="20"/>
      <c r="J153" s="20"/>
      <c r="K153" s="20"/>
      <c r="L153" s="20"/>
      <c r="M153" s="20"/>
      <c r="N153" s="20"/>
      <c r="O153" s="20"/>
      <c r="P153" s="20"/>
      <c r="Q153" s="20"/>
      <c r="R153" s="20"/>
      <c r="S153" s="14">
        <f t="shared" si="18"/>
        <v>0</v>
      </c>
    </row>
    <row r="154" spans="1:19" ht="12">
      <c r="A154" s="14" t="s">
        <v>50</v>
      </c>
      <c r="B154" s="19">
        <v>101</v>
      </c>
      <c r="C154" s="62">
        <v>0</v>
      </c>
      <c r="D154" s="63">
        <v>3</v>
      </c>
      <c r="E154" s="63">
        <v>2</v>
      </c>
      <c r="F154" s="63">
        <v>7</v>
      </c>
      <c r="G154" s="63">
        <v>0</v>
      </c>
      <c r="H154" s="63">
        <v>2</v>
      </c>
      <c r="I154" s="63">
        <v>1</v>
      </c>
      <c r="J154" s="63">
        <v>8</v>
      </c>
      <c r="K154" s="63">
        <v>4</v>
      </c>
      <c r="L154" s="63">
        <v>14</v>
      </c>
      <c r="M154" s="63">
        <v>18</v>
      </c>
      <c r="N154" s="63">
        <v>13</v>
      </c>
      <c r="O154" s="63">
        <v>5</v>
      </c>
      <c r="P154" s="63">
        <v>4</v>
      </c>
      <c r="Q154" s="63">
        <v>1</v>
      </c>
      <c r="R154" s="63">
        <v>0</v>
      </c>
      <c r="S154" s="14">
        <f t="shared" si="18"/>
        <v>82</v>
      </c>
    </row>
    <row r="155" spans="1:19" ht="12">
      <c r="A155" s="14" t="s">
        <v>4</v>
      </c>
      <c r="B155" s="19">
        <v>150</v>
      </c>
      <c r="C155" s="62">
        <v>35</v>
      </c>
      <c r="D155" s="63">
        <v>86</v>
      </c>
      <c r="E155" s="63">
        <v>131</v>
      </c>
      <c r="F155" s="63">
        <v>96</v>
      </c>
      <c r="G155" s="63">
        <v>18</v>
      </c>
      <c r="H155" s="63">
        <v>23</v>
      </c>
      <c r="I155" s="63">
        <v>25</v>
      </c>
      <c r="J155" s="63">
        <v>14</v>
      </c>
      <c r="K155" s="63">
        <v>12</v>
      </c>
      <c r="L155" s="63">
        <v>16</v>
      </c>
      <c r="M155" s="63">
        <v>12</v>
      </c>
      <c r="N155" s="63">
        <v>8</v>
      </c>
      <c r="O155" s="63">
        <v>0</v>
      </c>
      <c r="P155" s="20">
        <v>3</v>
      </c>
      <c r="Q155" s="20">
        <v>4</v>
      </c>
      <c r="R155" s="20">
        <v>0</v>
      </c>
      <c r="S155" s="14">
        <f t="shared" si="18"/>
        <v>483</v>
      </c>
    </row>
    <row r="156" spans="1:19" ht="12">
      <c r="A156" s="14" t="s">
        <v>52</v>
      </c>
      <c r="B156" s="19">
        <v>201</v>
      </c>
      <c r="C156" s="19"/>
      <c r="D156" s="20"/>
      <c r="E156" s="20"/>
      <c r="F156" s="20"/>
      <c r="G156" s="20"/>
      <c r="H156" s="20"/>
      <c r="I156" s="20"/>
      <c r="J156" s="20"/>
      <c r="K156" s="20"/>
      <c r="L156" s="20"/>
      <c r="M156" s="20"/>
      <c r="N156" s="20"/>
      <c r="O156" s="20"/>
      <c r="P156" s="20"/>
      <c r="Q156" s="20"/>
      <c r="R156" s="20"/>
      <c r="S156" s="14">
        <f t="shared" si="18"/>
        <v>0</v>
      </c>
    </row>
    <row r="157" spans="1:19" ht="12">
      <c r="A157" s="14"/>
      <c r="B157" s="19">
        <v>202</v>
      </c>
      <c r="C157" s="62">
        <v>13</v>
      </c>
      <c r="D157" s="63">
        <v>133</v>
      </c>
      <c r="E157" s="63">
        <v>279</v>
      </c>
      <c r="F157" s="63">
        <v>362</v>
      </c>
      <c r="G157" s="63">
        <v>256</v>
      </c>
      <c r="H157" s="63">
        <v>212</v>
      </c>
      <c r="I157" s="63">
        <v>181</v>
      </c>
      <c r="J157" s="63">
        <v>121</v>
      </c>
      <c r="K157" s="63">
        <v>70</v>
      </c>
      <c r="L157" s="63">
        <v>82</v>
      </c>
      <c r="M157" s="63">
        <v>70</v>
      </c>
      <c r="N157" s="63">
        <v>29</v>
      </c>
      <c r="O157" s="63">
        <v>14</v>
      </c>
      <c r="P157" s="63">
        <v>8</v>
      </c>
      <c r="Q157" s="63">
        <v>9</v>
      </c>
      <c r="R157" s="63">
        <v>3</v>
      </c>
      <c r="S157" s="14">
        <f t="shared" si="18"/>
        <v>1842</v>
      </c>
    </row>
    <row r="158" spans="1:19" ht="12">
      <c r="A158" s="14"/>
      <c r="B158" s="19">
        <v>237</v>
      </c>
      <c r="C158" s="62">
        <v>7</v>
      </c>
      <c r="D158" s="63">
        <v>37</v>
      </c>
      <c r="E158" s="63">
        <v>82</v>
      </c>
      <c r="F158" s="63">
        <v>34</v>
      </c>
      <c r="G158" s="63">
        <v>10</v>
      </c>
      <c r="H158" s="63"/>
      <c r="I158" s="63"/>
      <c r="J158" s="63"/>
      <c r="K158" s="63"/>
      <c r="L158" s="63">
        <v>4</v>
      </c>
      <c r="M158" s="63">
        <v>1</v>
      </c>
      <c r="N158" s="63">
        <v>8</v>
      </c>
      <c r="O158" s="63">
        <v>1</v>
      </c>
      <c r="P158" s="63">
        <v>0</v>
      </c>
      <c r="Q158" s="63"/>
      <c r="R158" s="63"/>
      <c r="S158" s="14">
        <f t="shared" si="18"/>
        <v>184</v>
      </c>
    </row>
    <row r="159" spans="1:19" ht="12">
      <c r="A159" s="30"/>
      <c r="B159" s="49" t="s">
        <v>2</v>
      </c>
      <c r="C159" s="49">
        <f aca="true" t="shared" si="21" ref="C159:R159">SUM(C152:C158)</f>
        <v>56</v>
      </c>
      <c r="D159" s="32">
        <f t="shared" si="21"/>
        <v>262</v>
      </c>
      <c r="E159" s="32">
        <f t="shared" si="21"/>
        <v>508</v>
      </c>
      <c r="F159" s="32">
        <f t="shared" si="21"/>
        <v>517</v>
      </c>
      <c r="G159" s="32">
        <f t="shared" si="21"/>
        <v>286</v>
      </c>
      <c r="H159" s="32">
        <f t="shared" si="21"/>
        <v>240</v>
      </c>
      <c r="I159" s="32">
        <f t="shared" si="21"/>
        <v>211</v>
      </c>
      <c r="J159" s="32">
        <f t="shared" si="21"/>
        <v>144</v>
      </c>
      <c r="K159" s="32">
        <f t="shared" si="21"/>
        <v>88</v>
      </c>
      <c r="L159" s="32">
        <f t="shared" si="21"/>
        <v>125</v>
      </c>
      <c r="M159" s="32">
        <f t="shared" si="21"/>
        <v>108</v>
      </c>
      <c r="N159" s="32">
        <f t="shared" si="21"/>
        <v>62</v>
      </c>
      <c r="O159" s="32">
        <f t="shared" si="21"/>
        <v>26</v>
      </c>
      <c r="P159" s="32">
        <f t="shared" si="21"/>
        <v>19</v>
      </c>
      <c r="Q159" s="32">
        <f t="shared" si="21"/>
        <v>14</v>
      </c>
      <c r="R159" s="32">
        <f t="shared" si="21"/>
        <v>3</v>
      </c>
      <c r="S159" s="31">
        <f t="shared" si="18"/>
        <v>2669</v>
      </c>
    </row>
    <row r="160" spans="1:19" ht="12">
      <c r="A160" s="29" t="s">
        <v>45</v>
      </c>
      <c r="B160" s="12">
        <v>30</v>
      </c>
      <c r="C160" s="60">
        <v>0</v>
      </c>
      <c r="D160" s="61">
        <v>6</v>
      </c>
      <c r="E160" s="61">
        <v>15</v>
      </c>
      <c r="F160" s="61">
        <v>9</v>
      </c>
      <c r="G160" s="61">
        <v>16</v>
      </c>
      <c r="H160" s="61">
        <v>8</v>
      </c>
      <c r="I160" s="61">
        <v>6</v>
      </c>
      <c r="J160" s="61">
        <v>10</v>
      </c>
      <c r="K160" s="61">
        <v>4</v>
      </c>
      <c r="L160" s="61">
        <v>1</v>
      </c>
      <c r="M160" s="61">
        <v>2</v>
      </c>
      <c r="N160" s="61">
        <v>0</v>
      </c>
      <c r="O160" s="61">
        <v>0</v>
      </c>
      <c r="P160" s="61">
        <v>0</v>
      </c>
      <c r="Q160" s="61">
        <v>1</v>
      </c>
      <c r="R160" s="61">
        <v>1</v>
      </c>
      <c r="S160" s="29">
        <f t="shared" si="18"/>
        <v>79</v>
      </c>
    </row>
    <row r="161" spans="1:19" ht="12">
      <c r="A161" s="14" t="s">
        <v>42</v>
      </c>
      <c r="B161" s="19">
        <v>41</v>
      </c>
      <c r="C161" s="19"/>
      <c r="D161" s="20"/>
      <c r="E161" s="20"/>
      <c r="F161" s="20"/>
      <c r="G161" s="20"/>
      <c r="H161" s="20"/>
      <c r="I161" s="20"/>
      <c r="J161" s="20"/>
      <c r="K161" s="20"/>
      <c r="L161" s="20"/>
      <c r="M161" s="20"/>
      <c r="N161" s="20"/>
      <c r="O161" s="20"/>
      <c r="P161" s="20"/>
      <c r="Q161" s="20"/>
      <c r="R161" s="20"/>
      <c r="S161" s="14">
        <f t="shared" si="18"/>
        <v>0</v>
      </c>
    </row>
    <row r="162" spans="1:19" ht="12">
      <c r="A162" s="14" t="s">
        <v>50</v>
      </c>
      <c r="B162" s="19">
        <v>101</v>
      </c>
      <c r="C162" s="62">
        <v>0</v>
      </c>
      <c r="D162" s="63">
        <v>1</v>
      </c>
      <c r="E162" s="63">
        <v>9</v>
      </c>
      <c r="F162" s="63">
        <v>1</v>
      </c>
      <c r="G162" s="63">
        <v>2</v>
      </c>
      <c r="H162" s="63">
        <v>0</v>
      </c>
      <c r="I162" s="63">
        <v>0</v>
      </c>
      <c r="J162" s="63">
        <v>2</v>
      </c>
      <c r="K162" s="63">
        <v>2</v>
      </c>
      <c r="L162" s="63">
        <v>0</v>
      </c>
      <c r="M162" s="63">
        <v>0</v>
      </c>
      <c r="N162" s="63">
        <v>0</v>
      </c>
      <c r="O162" s="63">
        <v>0</v>
      </c>
      <c r="P162" s="63">
        <v>0</v>
      </c>
      <c r="Q162" s="63">
        <v>0</v>
      </c>
      <c r="R162" s="63">
        <v>0</v>
      </c>
      <c r="S162" s="14">
        <f t="shared" si="18"/>
        <v>17</v>
      </c>
    </row>
    <row r="163" spans="1:19" ht="12">
      <c r="A163" s="14" t="s">
        <v>4</v>
      </c>
      <c r="B163" s="19">
        <v>150</v>
      </c>
      <c r="C163" s="62">
        <v>0</v>
      </c>
      <c r="D163" s="63">
        <v>5</v>
      </c>
      <c r="E163" s="63">
        <v>12</v>
      </c>
      <c r="F163" s="63">
        <v>2</v>
      </c>
      <c r="G163" s="63">
        <v>6</v>
      </c>
      <c r="H163" s="63">
        <v>16</v>
      </c>
      <c r="I163" s="63">
        <v>3</v>
      </c>
      <c r="J163" s="63">
        <v>4</v>
      </c>
      <c r="K163" s="63">
        <v>2</v>
      </c>
      <c r="L163" s="63">
        <v>8</v>
      </c>
      <c r="M163" s="63">
        <v>6</v>
      </c>
      <c r="N163" s="63">
        <v>2</v>
      </c>
      <c r="O163" s="63">
        <v>2</v>
      </c>
      <c r="P163" s="20">
        <v>1</v>
      </c>
      <c r="Q163" s="20">
        <v>1</v>
      </c>
      <c r="R163" s="20">
        <v>1</v>
      </c>
      <c r="S163" s="14">
        <f t="shared" si="18"/>
        <v>71</v>
      </c>
    </row>
    <row r="164" spans="1:19" ht="12">
      <c r="A164" s="14" t="s">
        <v>52</v>
      </c>
      <c r="B164" s="19">
        <v>201</v>
      </c>
      <c r="C164" s="62">
        <v>4</v>
      </c>
      <c r="D164" s="63">
        <v>16</v>
      </c>
      <c r="E164" s="63">
        <v>34</v>
      </c>
      <c r="F164" s="63">
        <v>17</v>
      </c>
      <c r="G164" s="63">
        <v>21</v>
      </c>
      <c r="H164" s="63">
        <v>9</v>
      </c>
      <c r="I164" s="63">
        <v>19</v>
      </c>
      <c r="J164" s="63">
        <v>16</v>
      </c>
      <c r="K164" s="63">
        <v>14</v>
      </c>
      <c r="L164" s="63">
        <v>16</v>
      </c>
      <c r="M164" s="63">
        <v>12</v>
      </c>
      <c r="N164" s="63">
        <v>3</v>
      </c>
      <c r="O164" s="63">
        <v>4</v>
      </c>
      <c r="P164" s="63">
        <v>8</v>
      </c>
      <c r="Q164" s="63">
        <v>0</v>
      </c>
      <c r="R164" s="63">
        <v>1</v>
      </c>
      <c r="S164" s="14">
        <f t="shared" si="18"/>
        <v>194</v>
      </c>
    </row>
    <row r="165" spans="1:19" ht="12">
      <c r="A165" s="14"/>
      <c r="B165" s="19">
        <v>202</v>
      </c>
      <c r="C165" s="19"/>
      <c r="D165" s="20"/>
      <c r="E165" s="20"/>
      <c r="F165" s="20"/>
      <c r="G165" s="20"/>
      <c r="H165" s="20"/>
      <c r="I165" s="20"/>
      <c r="J165" s="20"/>
      <c r="K165" s="20"/>
      <c r="L165" s="20"/>
      <c r="M165" s="20"/>
      <c r="N165" s="20"/>
      <c r="O165" s="20"/>
      <c r="P165" s="20"/>
      <c r="Q165" s="20"/>
      <c r="R165" s="20"/>
      <c r="S165" s="14">
        <f t="shared" si="18"/>
        <v>0</v>
      </c>
    </row>
    <row r="166" spans="1:19" ht="12">
      <c r="A166" s="14"/>
      <c r="B166" s="19">
        <v>237</v>
      </c>
      <c r="C166" s="19"/>
      <c r="D166" s="20"/>
      <c r="E166" s="20"/>
      <c r="F166" s="20"/>
      <c r="G166" s="20"/>
      <c r="H166" s="20"/>
      <c r="I166" s="20"/>
      <c r="J166" s="20"/>
      <c r="K166" s="20"/>
      <c r="L166" s="20"/>
      <c r="M166" s="20"/>
      <c r="N166" s="20"/>
      <c r="O166" s="20"/>
      <c r="P166" s="20"/>
      <c r="Q166" s="20"/>
      <c r="R166" s="20"/>
      <c r="S166" s="14">
        <f t="shared" si="18"/>
        <v>0</v>
      </c>
    </row>
    <row r="167" spans="1:19" ht="12">
      <c r="A167" s="30"/>
      <c r="B167" s="49" t="s">
        <v>2</v>
      </c>
      <c r="C167" s="49">
        <f aca="true" t="shared" si="22" ref="C167:R167">SUM(C160:C166)</f>
        <v>4</v>
      </c>
      <c r="D167" s="32">
        <f t="shared" si="22"/>
        <v>28</v>
      </c>
      <c r="E167" s="32">
        <f t="shared" si="22"/>
        <v>70</v>
      </c>
      <c r="F167" s="32">
        <f t="shared" si="22"/>
        <v>29</v>
      </c>
      <c r="G167" s="32">
        <f t="shared" si="22"/>
        <v>45</v>
      </c>
      <c r="H167" s="32">
        <f t="shared" si="22"/>
        <v>33</v>
      </c>
      <c r="I167" s="32">
        <f t="shared" si="22"/>
        <v>28</v>
      </c>
      <c r="J167" s="32">
        <f t="shared" si="22"/>
        <v>32</v>
      </c>
      <c r="K167" s="32">
        <f t="shared" si="22"/>
        <v>22</v>
      </c>
      <c r="L167" s="32">
        <f t="shared" si="22"/>
        <v>25</v>
      </c>
      <c r="M167" s="32">
        <f t="shared" si="22"/>
        <v>20</v>
      </c>
      <c r="N167" s="32">
        <f t="shared" si="22"/>
        <v>5</v>
      </c>
      <c r="O167" s="32">
        <f t="shared" si="22"/>
        <v>6</v>
      </c>
      <c r="P167" s="32">
        <f t="shared" si="22"/>
        <v>9</v>
      </c>
      <c r="Q167" s="32">
        <f t="shared" si="22"/>
        <v>2</v>
      </c>
      <c r="R167" s="32">
        <f t="shared" si="22"/>
        <v>3</v>
      </c>
      <c r="S167" s="31">
        <f t="shared" si="18"/>
        <v>361</v>
      </c>
    </row>
    <row r="168" spans="1:19" ht="12">
      <c r="A168" s="29" t="s">
        <v>45</v>
      </c>
      <c r="B168" s="12">
        <v>3</v>
      </c>
      <c r="C168" s="60">
        <v>16</v>
      </c>
      <c r="D168" s="61">
        <v>22</v>
      </c>
      <c r="E168" s="61">
        <v>21</v>
      </c>
      <c r="F168" s="61">
        <v>20</v>
      </c>
      <c r="G168" s="61">
        <v>21</v>
      </c>
      <c r="H168" s="61">
        <v>17</v>
      </c>
      <c r="I168" s="61">
        <v>28</v>
      </c>
      <c r="J168" s="61">
        <v>22</v>
      </c>
      <c r="K168" s="61">
        <v>9</v>
      </c>
      <c r="L168" s="61">
        <v>12</v>
      </c>
      <c r="M168" s="61">
        <v>6</v>
      </c>
      <c r="N168" s="61">
        <v>7</v>
      </c>
      <c r="O168" s="61">
        <v>1</v>
      </c>
      <c r="P168" s="61">
        <v>1</v>
      </c>
      <c r="Q168" s="61">
        <v>0</v>
      </c>
      <c r="R168" s="61">
        <v>0</v>
      </c>
      <c r="S168" s="29">
        <f t="shared" si="18"/>
        <v>203</v>
      </c>
    </row>
    <row r="169" spans="1:19" ht="12">
      <c r="A169" s="14" t="s">
        <v>42</v>
      </c>
      <c r="B169" s="19"/>
      <c r="C169" s="19"/>
      <c r="D169" s="20"/>
      <c r="E169" s="20"/>
      <c r="F169" s="20"/>
      <c r="G169" s="20"/>
      <c r="H169" s="20"/>
      <c r="I169" s="20"/>
      <c r="J169" s="20"/>
      <c r="K169" s="20"/>
      <c r="L169" s="20"/>
      <c r="M169" s="20"/>
      <c r="N169" s="20"/>
      <c r="O169" s="20"/>
      <c r="P169" s="20"/>
      <c r="Q169" s="20"/>
      <c r="R169" s="20"/>
      <c r="S169" s="14">
        <f t="shared" si="18"/>
        <v>0</v>
      </c>
    </row>
    <row r="170" spans="1:19" ht="12">
      <c r="A170" s="14" t="s">
        <v>131</v>
      </c>
      <c r="B170" s="19"/>
      <c r="C170" s="19"/>
      <c r="D170" s="20"/>
      <c r="E170" s="20"/>
      <c r="F170" s="20"/>
      <c r="G170" s="20"/>
      <c r="H170" s="20"/>
      <c r="I170" s="20"/>
      <c r="J170" s="20"/>
      <c r="K170" s="20"/>
      <c r="L170" s="20"/>
      <c r="M170" s="20"/>
      <c r="N170" s="20"/>
      <c r="O170" s="20"/>
      <c r="P170" s="20"/>
      <c r="Q170" s="20"/>
      <c r="R170" s="20"/>
      <c r="S170" s="14">
        <f t="shared" si="18"/>
        <v>0</v>
      </c>
    </row>
    <row r="171" spans="1:19" ht="12">
      <c r="A171" s="14" t="s">
        <v>4</v>
      </c>
      <c r="B171" s="19"/>
      <c r="C171" s="19"/>
      <c r="D171" s="20"/>
      <c r="E171" s="20"/>
      <c r="F171" s="20"/>
      <c r="G171" s="20"/>
      <c r="H171" s="20"/>
      <c r="I171" s="20"/>
      <c r="J171" s="20"/>
      <c r="K171" s="20"/>
      <c r="L171" s="20"/>
      <c r="M171" s="20"/>
      <c r="N171" s="20"/>
      <c r="O171" s="20"/>
      <c r="P171" s="20"/>
      <c r="Q171" s="20"/>
      <c r="R171" s="20"/>
      <c r="S171" s="14">
        <f t="shared" si="18"/>
        <v>0</v>
      </c>
    </row>
    <row r="172" spans="1:19" ht="12">
      <c r="A172" s="14" t="s">
        <v>132</v>
      </c>
      <c r="B172" s="19"/>
      <c r="C172" s="19"/>
      <c r="D172" s="20"/>
      <c r="E172" s="20"/>
      <c r="F172" s="20"/>
      <c r="G172" s="20"/>
      <c r="H172" s="20"/>
      <c r="I172" s="20"/>
      <c r="J172" s="20"/>
      <c r="K172" s="20"/>
      <c r="L172" s="20"/>
      <c r="M172" s="20"/>
      <c r="N172" s="20"/>
      <c r="O172" s="20"/>
      <c r="P172" s="20"/>
      <c r="Q172" s="20"/>
      <c r="R172" s="20"/>
      <c r="S172" s="14">
        <f t="shared" si="18"/>
        <v>0</v>
      </c>
    </row>
    <row r="173" spans="1:19" ht="12">
      <c r="A173" s="14"/>
      <c r="B173" s="19"/>
      <c r="C173" s="19"/>
      <c r="D173" s="20"/>
      <c r="E173" s="20"/>
      <c r="F173" s="20"/>
      <c r="G173" s="20"/>
      <c r="H173" s="20"/>
      <c r="I173" s="20"/>
      <c r="J173" s="20"/>
      <c r="K173" s="20"/>
      <c r="L173" s="20"/>
      <c r="M173" s="20"/>
      <c r="N173" s="20"/>
      <c r="O173" s="20"/>
      <c r="P173" s="20"/>
      <c r="Q173" s="20"/>
      <c r="R173" s="20"/>
      <c r="S173" s="14">
        <f t="shared" si="18"/>
        <v>0</v>
      </c>
    </row>
    <row r="174" spans="1:19" ht="12">
      <c r="A174" s="14"/>
      <c r="B174" s="19"/>
      <c r="C174" s="19"/>
      <c r="D174" s="20"/>
      <c r="E174" s="20"/>
      <c r="F174" s="20"/>
      <c r="G174" s="20"/>
      <c r="H174" s="20"/>
      <c r="I174" s="20"/>
      <c r="J174" s="20"/>
      <c r="K174" s="20"/>
      <c r="L174" s="20"/>
      <c r="M174" s="20"/>
      <c r="N174" s="20"/>
      <c r="O174" s="20"/>
      <c r="P174" s="20"/>
      <c r="Q174" s="20"/>
      <c r="R174" s="20"/>
      <c r="S174" s="14">
        <f t="shared" si="18"/>
        <v>0</v>
      </c>
    </row>
    <row r="175" spans="1:19" ht="12">
      <c r="A175" s="30"/>
      <c r="B175" s="49" t="s">
        <v>2</v>
      </c>
      <c r="C175" s="49">
        <f aca="true" t="shared" si="23" ref="C175:R175">SUM(C168:C174)</f>
        <v>16</v>
      </c>
      <c r="D175" s="32">
        <f t="shared" si="23"/>
        <v>22</v>
      </c>
      <c r="E175" s="32">
        <f t="shared" si="23"/>
        <v>21</v>
      </c>
      <c r="F175" s="32">
        <f t="shared" si="23"/>
        <v>20</v>
      </c>
      <c r="G175" s="32">
        <f t="shared" si="23"/>
        <v>21</v>
      </c>
      <c r="H175" s="32">
        <f t="shared" si="23"/>
        <v>17</v>
      </c>
      <c r="I175" s="32">
        <f t="shared" si="23"/>
        <v>28</v>
      </c>
      <c r="J175" s="32">
        <f t="shared" si="23"/>
        <v>22</v>
      </c>
      <c r="K175" s="32">
        <f t="shared" si="23"/>
        <v>9</v>
      </c>
      <c r="L175" s="32">
        <f t="shared" si="23"/>
        <v>12</v>
      </c>
      <c r="M175" s="32">
        <f t="shared" si="23"/>
        <v>6</v>
      </c>
      <c r="N175" s="32">
        <f t="shared" si="23"/>
        <v>7</v>
      </c>
      <c r="O175" s="32">
        <f t="shared" si="23"/>
        <v>1</v>
      </c>
      <c r="P175" s="32">
        <f t="shared" si="23"/>
        <v>1</v>
      </c>
      <c r="Q175" s="32">
        <f t="shared" si="23"/>
        <v>0</v>
      </c>
      <c r="R175" s="32">
        <f t="shared" si="23"/>
        <v>0</v>
      </c>
      <c r="S175" s="31">
        <f t="shared" si="18"/>
        <v>203</v>
      </c>
    </row>
  </sheetData>
  <sheetProtection/>
  <mergeCells count="3">
    <mergeCell ref="A1:S1"/>
    <mergeCell ref="C4:S4"/>
    <mergeCell ref="A2:S2"/>
  </mergeCells>
  <printOptions horizontalCentered="1"/>
  <pageMargins left="0.25" right="0.25" top="0.5" bottom="0" header="0" footer="0"/>
  <pageSetup horizontalDpi="600" verticalDpi="600" orientation="landscape" r:id="rId1"/>
  <rowBreaks count="4" manualBreakCount="4">
    <brk id="39" max="255" man="1"/>
    <brk id="79" max="255" man="1"/>
    <brk id="119" max="255" man="1"/>
    <brk id="151" max="255" man="1"/>
  </rowBreaks>
</worksheet>
</file>

<file path=xl/worksheets/sheet8.xml><?xml version="1.0" encoding="utf-8"?>
<worksheet xmlns="http://schemas.openxmlformats.org/spreadsheetml/2006/main" xmlns:r="http://schemas.openxmlformats.org/officeDocument/2006/relationships">
  <sheetPr transitionEvaluation="1"/>
  <dimension ref="A1:S175"/>
  <sheetViews>
    <sheetView showGridLines="0" zoomScalePageLayoutView="0" workbookViewId="0" topLeftCell="A1">
      <pane ySplit="7" topLeftCell="A8" activePane="bottomLeft" state="frozen"/>
      <selection pane="topLeft" activeCell="A7" sqref="A7:A34"/>
      <selection pane="bottomLeft" activeCell="A1" sqref="A1:S1"/>
    </sheetView>
  </sheetViews>
  <sheetFormatPr defaultColWidth="9.75390625" defaultRowHeight="12.75"/>
  <cols>
    <col min="1" max="1" width="21.375" style="1" bestFit="1" customWidth="1"/>
    <col min="2" max="2" width="5.75390625" style="1" bestFit="1" customWidth="1"/>
    <col min="3" max="18" width="5.625" style="1" customWidth="1"/>
    <col min="19" max="19" width="6.00390625" style="1" customWidth="1"/>
    <col min="20" max="16384" width="9.75390625" style="1" customWidth="1"/>
  </cols>
  <sheetData>
    <row r="1" spans="1:19" ht="14.25">
      <c r="A1" s="73" t="s">
        <v>210</v>
      </c>
      <c r="B1" s="73"/>
      <c r="C1" s="73"/>
      <c r="D1" s="73"/>
      <c r="E1" s="73"/>
      <c r="F1" s="73"/>
      <c r="G1" s="73"/>
      <c r="H1" s="73"/>
      <c r="I1" s="73"/>
      <c r="J1" s="73"/>
      <c r="K1" s="73"/>
      <c r="L1" s="73"/>
      <c r="M1" s="73"/>
      <c r="N1" s="73"/>
      <c r="O1" s="73"/>
      <c r="P1" s="73"/>
      <c r="Q1" s="73"/>
      <c r="R1" s="73"/>
      <c r="S1" s="73"/>
    </row>
    <row r="2" spans="1:19" ht="14.25">
      <c r="A2" s="73" t="s">
        <v>185</v>
      </c>
      <c r="B2" s="73"/>
      <c r="C2" s="73"/>
      <c r="D2" s="73"/>
      <c r="E2" s="73"/>
      <c r="F2" s="73"/>
      <c r="G2" s="73"/>
      <c r="H2" s="73"/>
      <c r="I2" s="73"/>
      <c r="J2" s="73"/>
      <c r="K2" s="73"/>
      <c r="L2" s="73"/>
      <c r="M2" s="73"/>
      <c r="N2" s="73"/>
      <c r="O2" s="73"/>
      <c r="P2" s="73"/>
      <c r="Q2" s="73"/>
      <c r="R2" s="73"/>
      <c r="S2" s="73"/>
    </row>
    <row r="3" ht="12">
      <c r="A3" s="33"/>
    </row>
    <row r="4" spans="1:19" ht="12">
      <c r="A4" s="2" t="s">
        <v>39</v>
      </c>
      <c r="B4" s="2" t="s">
        <v>1</v>
      </c>
      <c r="C4" s="77" t="s">
        <v>135</v>
      </c>
      <c r="D4" s="78"/>
      <c r="E4" s="78"/>
      <c r="F4" s="78"/>
      <c r="G4" s="78"/>
      <c r="H4" s="78"/>
      <c r="I4" s="78"/>
      <c r="J4" s="78"/>
      <c r="K4" s="78"/>
      <c r="L4" s="78"/>
      <c r="M4" s="78"/>
      <c r="N4" s="78"/>
      <c r="O4" s="78"/>
      <c r="P4" s="78"/>
      <c r="Q4" s="78"/>
      <c r="R4" s="78"/>
      <c r="S4" s="79"/>
    </row>
    <row r="5" spans="1:19" ht="12">
      <c r="A5" s="5" t="s">
        <v>40</v>
      </c>
      <c r="B5" s="5"/>
      <c r="C5" s="6" t="s">
        <v>21</v>
      </c>
      <c r="D5" s="7" t="s">
        <v>22</v>
      </c>
      <c r="E5" s="7" t="s">
        <v>23</v>
      </c>
      <c r="F5" s="7" t="s">
        <v>24</v>
      </c>
      <c r="G5" s="7" t="s">
        <v>25</v>
      </c>
      <c r="H5" s="7" t="s">
        <v>26</v>
      </c>
      <c r="I5" s="7" t="s">
        <v>27</v>
      </c>
      <c r="J5" s="7" t="s">
        <v>28</v>
      </c>
      <c r="K5" s="7" t="s">
        <v>29</v>
      </c>
      <c r="L5" s="7" t="s">
        <v>30</v>
      </c>
      <c r="M5" s="7" t="s">
        <v>31</v>
      </c>
      <c r="N5" s="7" t="s">
        <v>32</v>
      </c>
      <c r="O5" s="7" t="s">
        <v>33</v>
      </c>
      <c r="P5" s="7" t="s">
        <v>34</v>
      </c>
      <c r="Q5" s="7" t="s">
        <v>35</v>
      </c>
      <c r="R5" s="7" t="s">
        <v>36</v>
      </c>
      <c r="S5" s="2" t="s">
        <v>2</v>
      </c>
    </row>
    <row r="6" spans="1:19" ht="12">
      <c r="A6" s="5"/>
      <c r="B6" s="5"/>
      <c r="C6" s="6" t="s">
        <v>37</v>
      </c>
      <c r="D6" s="7" t="s">
        <v>37</v>
      </c>
      <c r="E6" s="7" t="s">
        <v>37</v>
      </c>
      <c r="F6" s="7" t="s">
        <v>37</v>
      </c>
      <c r="G6" s="7" t="s">
        <v>37</v>
      </c>
      <c r="H6" s="7" t="s">
        <v>37</v>
      </c>
      <c r="I6" s="7" t="s">
        <v>37</v>
      </c>
      <c r="J6" s="7" t="s">
        <v>37</v>
      </c>
      <c r="K6" s="7" t="s">
        <v>37</v>
      </c>
      <c r="L6" s="7" t="s">
        <v>37</v>
      </c>
      <c r="M6" s="7" t="s">
        <v>37</v>
      </c>
      <c r="N6" s="7" t="s">
        <v>37</v>
      </c>
      <c r="O6" s="7" t="s">
        <v>37</v>
      </c>
      <c r="P6" s="7" t="s">
        <v>37</v>
      </c>
      <c r="Q6" s="7" t="s">
        <v>37</v>
      </c>
      <c r="R6" s="7" t="s">
        <v>37</v>
      </c>
      <c r="S6" s="5"/>
    </row>
    <row r="7" spans="1:19" ht="12">
      <c r="A7" s="8"/>
      <c r="B7" s="8"/>
      <c r="C7" s="9" t="s">
        <v>22</v>
      </c>
      <c r="D7" s="10" t="s">
        <v>23</v>
      </c>
      <c r="E7" s="10" t="s">
        <v>24</v>
      </c>
      <c r="F7" s="10" t="s">
        <v>25</v>
      </c>
      <c r="G7" s="10" t="s">
        <v>26</v>
      </c>
      <c r="H7" s="10" t="s">
        <v>27</v>
      </c>
      <c r="I7" s="10" t="s">
        <v>28</v>
      </c>
      <c r="J7" s="10" t="s">
        <v>29</v>
      </c>
      <c r="K7" s="10" t="s">
        <v>30</v>
      </c>
      <c r="L7" s="10" t="s">
        <v>31</v>
      </c>
      <c r="M7" s="10" t="s">
        <v>32</v>
      </c>
      <c r="N7" s="10" t="s">
        <v>33</v>
      </c>
      <c r="O7" s="10" t="s">
        <v>34</v>
      </c>
      <c r="P7" s="10" t="s">
        <v>35</v>
      </c>
      <c r="Q7" s="10" t="s">
        <v>36</v>
      </c>
      <c r="R7" s="10" t="s">
        <v>38</v>
      </c>
      <c r="S7" s="8"/>
    </row>
    <row r="8" spans="1:19" ht="12">
      <c r="A8" s="29" t="s">
        <v>44</v>
      </c>
      <c r="B8" s="12">
        <v>30</v>
      </c>
      <c r="C8" s="60">
        <v>0</v>
      </c>
      <c r="D8" s="61">
        <v>0</v>
      </c>
      <c r="E8" s="61">
        <v>0</v>
      </c>
      <c r="F8" s="61">
        <v>0</v>
      </c>
      <c r="G8" s="61">
        <v>0</v>
      </c>
      <c r="H8" s="61">
        <v>0</v>
      </c>
      <c r="I8" s="61">
        <v>0</v>
      </c>
      <c r="J8" s="61">
        <v>0</v>
      </c>
      <c r="K8" s="61">
        <v>0</v>
      </c>
      <c r="L8" s="61">
        <v>0</v>
      </c>
      <c r="M8" s="61">
        <v>0</v>
      </c>
      <c r="N8" s="61">
        <v>0</v>
      </c>
      <c r="O8" s="61">
        <v>0</v>
      </c>
      <c r="P8" s="61">
        <v>1</v>
      </c>
      <c r="Q8" s="61">
        <v>0</v>
      </c>
      <c r="R8" s="61">
        <v>0</v>
      </c>
      <c r="S8" s="29">
        <f aca="true" t="shared" si="0" ref="S8:S71">SUM(C8:R8)</f>
        <v>1</v>
      </c>
    </row>
    <row r="9" spans="1:19" ht="12">
      <c r="A9" s="14" t="s">
        <v>42</v>
      </c>
      <c r="B9" s="19">
        <v>41</v>
      </c>
      <c r="C9" s="19"/>
      <c r="D9" s="20"/>
      <c r="E9" s="20"/>
      <c r="F9" s="20"/>
      <c r="G9" s="20"/>
      <c r="H9" s="20"/>
      <c r="I9" s="20"/>
      <c r="J9" s="20"/>
      <c r="K9" s="20"/>
      <c r="L9" s="20"/>
      <c r="M9" s="20"/>
      <c r="N9" s="20"/>
      <c r="O9" s="20"/>
      <c r="P9" s="20"/>
      <c r="Q9" s="20"/>
      <c r="R9" s="20"/>
      <c r="S9" s="14">
        <f t="shared" si="0"/>
        <v>0</v>
      </c>
    </row>
    <row r="10" spans="1:19" ht="12">
      <c r="A10" s="14" t="s">
        <v>142</v>
      </c>
      <c r="B10" s="19">
        <v>101</v>
      </c>
      <c r="C10" s="19"/>
      <c r="D10" s="20"/>
      <c r="E10" s="20"/>
      <c r="F10" s="20"/>
      <c r="G10" s="20"/>
      <c r="H10" s="20"/>
      <c r="I10" s="20"/>
      <c r="J10" s="20"/>
      <c r="K10" s="20"/>
      <c r="L10" s="20"/>
      <c r="M10" s="20"/>
      <c r="N10" s="20"/>
      <c r="O10" s="20"/>
      <c r="P10" s="20"/>
      <c r="Q10" s="20"/>
      <c r="R10" s="20"/>
      <c r="S10" s="14">
        <f t="shared" si="0"/>
        <v>0</v>
      </c>
    </row>
    <row r="11" spans="1:19" ht="12">
      <c r="A11" s="14" t="s">
        <v>4</v>
      </c>
      <c r="B11" s="19">
        <v>150</v>
      </c>
      <c r="C11" s="19"/>
      <c r="D11" s="20"/>
      <c r="E11" s="20"/>
      <c r="F11" s="20"/>
      <c r="G11" s="20"/>
      <c r="H11" s="20"/>
      <c r="I11" s="20"/>
      <c r="J11" s="20"/>
      <c r="K11" s="20"/>
      <c r="L11" s="20"/>
      <c r="M11" s="20"/>
      <c r="N11" s="20"/>
      <c r="O11" s="20"/>
      <c r="P11" s="20"/>
      <c r="Q11" s="20"/>
      <c r="R11" s="20"/>
      <c r="S11" s="14">
        <f t="shared" si="0"/>
        <v>0</v>
      </c>
    </row>
    <row r="12" spans="1:19" ht="12">
      <c r="A12" s="14" t="s">
        <v>43</v>
      </c>
      <c r="B12" s="19">
        <v>201</v>
      </c>
      <c r="C12" s="19"/>
      <c r="D12" s="20"/>
      <c r="E12" s="20"/>
      <c r="F12" s="20"/>
      <c r="G12" s="20"/>
      <c r="H12" s="20"/>
      <c r="I12" s="20"/>
      <c r="J12" s="20"/>
      <c r="K12" s="20"/>
      <c r="L12" s="20"/>
      <c r="M12" s="20"/>
      <c r="N12" s="20"/>
      <c r="O12" s="20"/>
      <c r="P12" s="20"/>
      <c r="Q12" s="20"/>
      <c r="R12" s="20"/>
      <c r="S12" s="14">
        <f t="shared" si="0"/>
        <v>0</v>
      </c>
    </row>
    <row r="13" spans="1:19" ht="12">
      <c r="A13" s="14"/>
      <c r="B13" s="19">
        <v>202</v>
      </c>
      <c r="C13" s="19"/>
      <c r="D13" s="20"/>
      <c r="E13" s="20"/>
      <c r="F13" s="20"/>
      <c r="G13" s="20"/>
      <c r="H13" s="20"/>
      <c r="I13" s="20"/>
      <c r="J13" s="20"/>
      <c r="K13" s="20"/>
      <c r="L13" s="20"/>
      <c r="M13" s="20"/>
      <c r="N13" s="20"/>
      <c r="O13" s="20"/>
      <c r="P13" s="20"/>
      <c r="Q13" s="20"/>
      <c r="R13" s="20"/>
      <c r="S13" s="14">
        <f t="shared" si="0"/>
        <v>0</v>
      </c>
    </row>
    <row r="14" spans="1:19" ht="12">
      <c r="A14" s="14"/>
      <c r="B14" s="19">
        <v>237</v>
      </c>
      <c r="C14" s="19"/>
      <c r="D14" s="20"/>
      <c r="E14" s="20"/>
      <c r="F14" s="20"/>
      <c r="G14" s="20"/>
      <c r="H14" s="20"/>
      <c r="I14" s="20"/>
      <c r="J14" s="20"/>
      <c r="K14" s="20"/>
      <c r="L14" s="20"/>
      <c r="M14" s="20"/>
      <c r="N14" s="20"/>
      <c r="O14" s="20"/>
      <c r="P14" s="20"/>
      <c r="Q14" s="20"/>
      <c r="R14" s="20"/>
      <c r="S14" s="14">
        <f t="shared" si="0"/>
        <v>0</v>
      </c>
    </row>
    <row r="15" spans="1:19" ht="12">
      <c r="A15" s="14"/>
      <c r="B15" s="49" t="s">
        <v>2</v>
      </c>
      <c r="C15" s="49">
        <f>SUM(C8:C14)</f>
        <v>0</v>
      </c>
      <c r="D15" s="32">
        <f aca="true" t="shared" si="1" ref="D15:R15">SUM(D8:D14)</f>
        <v>0</v>
      </c>
      <c r="E15" s="32">
        <f t="shared" si="1"/>
        <v>0</v>
      </c>
      <c r="F15" s="32">
        <f t="shared" si="1"/>
        <v>0</v>
      </c>
      <c r="G15" s="32">
        <f t="shared" si="1"/>
        <v>0</v>
      </c>
      <c r="H15" s="32">
        <f t="shared" si="1"/>
        <v>0</v>
      </c>
      <c r="I15" s="32">
        <f t="shared" si="1"/>
        <v>0</v>
      </c>
      <c r="J15" s="32">
        <f t="shared" si="1"/>
        <v>0</v>
      </c>
      <c r="K15" s="32">
        <f t="shared" si="1"/>
        <v>0</v>
      </c>
      <c r="L15" s="32">
        <f t="shared" si="1"/>
        <v>0</v>
      </c>
      <c r="M15" s="32">
        <f t="shared" si="1"/>
        <v>0</v>
      </c>
      <c r="N15" s="32">
        <f t="shared" si="1"/>
        <v>0</v>
      </c>
      <c r="O15" s="32">
        <f t="shared" si="1"/>
        <v>0</v>
      </c>
      <c r="P15" s="32">
        <f t="shared" si="1"/>
        <v>1</v>
      </c>
      <c r="Q15" s="32">
        <f t="shared" si="1"/>
        <v>0</v>
      </c>
      <c r="R15" s="32">
        <f t="shared" si="1"/>
        <v>0</v>
      </c>
      <c r="S15" s="31">
        <f t="shared" si="0"/>
        <v>1</v>
      </c>
    </row>
    <row r="16" spans="1:19" ht="12">
      <c r="A16" s="29" t="s">
        <v>47</v>
      </c>
      <c r="B16" s="12">
        <v>30</v>
      </c>
      <c r="C16" s="60">
        <v>0</v>
      </c>
      <c r="D16" s="61">
        <v>0</v>
      </c>
      <c r="E16" s="61">
        <v>0</v>
      </c>
      <c r="F16" s="61">
        <v>0</v>
      </c>
      <c r="G16" s="61">
        <v>0</v>
      </c>
      <c r="H16" s="61">
        <v>1</v>
      </c>
      <c r="I16" s="61">
        <v>0</v>
      </c>
      <c r="J16" s="61">
        <v>0</v>
      </c>
      <c r="K16" s="61">
        <v>0</v>
      </c>
      <c r="L16" s="61">
        <v>0</v>
      </c>
      <c r="M16" s="61">
        <v>1</v>
      </c>
      <c r="N16" s="61">
        <v>0</v>
      </c>
      <c r="O16" s="61">
        <v>1</v>
      </c>
      <c r="P16" s="61">
        <v>0</v>
      </c>
      <c r="Q16" s="61">
        <v>0</v>
      </c>
      <c r="R16" s="61">
        <v>0</v>
      </c>
      <c r="S16" s="29">
        <f t="shared" si="0"/>
        <v>3</v>
      </c>
    </row>
    <row r="17" spans="1:19" ht="12">
      <c r="A17" s="14" t="s">
        <v>42</v>
      </c>
      <c r="B17" s="19">
        <v>41</v>
      </c>
      <c r="C17" s="19"/>
      <c r="D17" s="20"/>
      <c r="E17" s="20"/>
      <c r="F17" s="20"/>
      <c r="G17" s="20"/>
      <c r="H17" s="20"/>
      <c r="I17" s="20"/>
      <c r="J17" s="20"/>
      <c r="K17" s="20"/>
      <c r="L17" s="20"/>
      <c r="M17" s="20"/>
      <c r="N17" s="20"/>
      <c r="O17" s="20"/>
      <c r="P17" s="20"/>
      <c r="Q17" s="20"/>
      <c r="R17" s="20"/>
      <c r="S17" s="14">
        <f t="shared" si="0"/>
        <v>0</v>
      </c>
    </row>
    <row r="18" spans="1:19" ht="12">
      <c r="A18" s="14" t="s">
        <v>46</v>
      </c>
      <c r="B18" s="19">
        <v>101</v>
      </c>
      <c r="C18" s="62">
        <v>0</v>
      </c>
      <c r="D18" s="63">
        <v>0</v>
      </c>
      <c r="E18" s="63">
        <v>0</v>
      </c>
      <c r="F18" s="63">
        <v>0</v>
      </c>
      <c r="G18" s="63">
        <v>0</v>
      </c>
      <c r="H18" s="63">
        <v>0</v>
      </c>
      <c r="I18" s="63">
        <v>0</v>
      </c>
      <c r="J18" s="63">
        <v>0</v>
      </c>
      <c r="K18" s="63">
        <v>0</v>
      </c>
      <c r="L18" s="63">
        <v>0</v>
      </c>
      <c r="M18" s="63">
        <v>1</v>
      </c>
      <c r="N18" s="63">
        <v>0</v>
      </c>
      <c r="O18" s="63">
        <v>1</v>
      </c>
      <c r="P18" s="63">
        <v>0</v>
      </c>
      <c r="Q18" s="63">
        <v>0</v>
      </c>
      <c r="R18" s="63">
        <v>0</v>
      </c>
      <c r="S18" s="14">
        <f t="shared" si="0"/>
        <v>2</v>
      </c>
    </row>
    <row r="19" spans="1:19" ht="12">
      <c r="A19" s="14" t="s">
        <v>4</v>
      </c>
      <c r="B19" s="19">
        <v>150</v>
      </c>
      <c r="C19" s="19"/>
      <c r="D19" s="20"/>
      <c r="E19" s="20"/>
      <c r="F19" s="20"/>
      <c r="G19" s="20"/>
      <c r="H19" s="20"/>
      <c r="I19" s="20"/>
      <c r="J19" s="20"/>
      <c r="K19" s="20"/>
      <c r="L19" s="20"/>
      <c r="M19" s="20"/>
      <c r="N19" s="20"/>
      <c r="O19" s="20"/>
      <c r="P19" s="20"/>
      <c r="Q19" s="20"/>
      <c r="R19" s="20"/>
      <c r="S19" s="14">
        <f t="shared" si="0"/>
        <v>0</v>
      </c>
    </row>
    <row r="20" spans="1:19" ht="12">
      <c r="A20" s="14" t="s">
        <v>48</v>
      </c>
      <c r="B20" s="19">
        <v>201</v>
      </c>
      <c r="C20" s="19"/>
      <c r="D20" s="20"/>
      <c r="E20" s="20"/>
      <c r="F20" s="20"/>
      <c r="G20" s="20"/>
      <c r="H20" s="20"/>
      <c r="I20" s="20"/>
      <c r="J20" s="20"/>
      <c r="K20" s="20"/>
      <c r="L20" s="20"/>
      <c r="M20" s="20"/>
      <c r="N20" s="20"/>
      <c r="O20" s="20"/>
      <c r="P20" s="20"/>
      <c r="Q20" s="20"/>
      <c r="R20" s="20"/>
      <c r="S20" s="14">
        <f t="shared" si="0"/>
        <v>0</v>
      </c>
    </row>
    <row r="21" spans="1:19" ht="12">
      <c r="A21" s="14"/>
      <c r="B21" s="19">
        <v>202</v>
      </c>
      <c r="C21" s="19"/>
      <c r="D21" s="20"/>
      <c r="E21" s="20"/>
      <c r="F21" s="20"/>
      <c r="G21" s="20"/>
      <c r="H21" s="20"/>
      <c r="I21" s="20"/>
      <c r="J21" s="20"/>
      <c r="K21" s="20"/>
      <c r="L21" s="20"/>
      <c r="M21" s="20"/>
      <c r="N21" s="20"/>
      <c r="O21" s="20"/>
      <c r="P21" s="20"/>
      <c r="Q21" s="20"/>
      <c r="R21" s="20"/>
      <c r="S21" s="14">
        <f t="shared" si="0"/>
        <v>0</v>
      </c>
    </row>
    <row r="22" spans="1:19" ht="12">
      <c r="A22" s="14"/>
      <c r="B22" s="19">
        <v>237</v>
      </c>
      <c r="C22" s="19"/>
      <c r="D22" s="20"/>
      <c r="E22" s="20"/>
      <c r="F22" s="20"/>
      <c r="G22" s="20"/>
      <c r="H22" s="20"/>
      <c r="I22" s="20"/>
      <c r="J22" s="20"/>
      <c r="K22" s="20"/>
      <c r="L22" s="20"/>
      <c r="M22" s="20"/>
      <c r="N22" s="20"/>
      <c r="O22" s="20"/>
      <c r="P22" s="20"/>
      <c r="Q22" s="20"/>
      <c r="R22" s="20"/>
      <c r="S22" s="14">
        <f t="shared" si="0"/>
        <v>0</v>
      </c>
    </row>
    <row r="23" spans="1:19" ht="12">
      <c r="A23" s="30"/>
      <c r="B23" s="49" t="s">
        <v>2</v>
      </c>
      <c r="C23" s="49">
        <f aca="true" t="shared" si="2" ref="C23:R23">SUM(C16:C22)</f>
        <v>0</v>
      </c>
      <c r="D23" s="32">
        <f t="shared" si="2"/>
        <v>0</v>
      </c>
      <c r="E23" s="32">
        <f t="shared" si="2"/>
        <v>0</v>
      </c>
      <c r="F23" s="32">
        <f t="shared" si="2"/>
        <v>0</v>
      </c>
      <c r="G23" s="32">
        <f t="shared" si="2"/>
        <v>0</v>
      </c>
      <c r="H23" s="32">
        <f t="shared" si="2"/>
        <v>1</v>
      </c>
      <c r="I23" s="32">
        <f t="shared" si="2"/>
        <v>0</v>
      </c>
      <c r="J23" s="32">
        <f t="shared" si="2"/>
        <v>0</v>
      </c>
      <c r="K23" s="32">
        <f t="shared" si="2"/>
        <v>0</v>
      </c>
      <c r="L23" s="32">
        <f t="shared" si="2"/>
        <v>0</v>
      </c>
      <c r="M23" s="32">
        <f t="shared" si="2"/>
        <v>2</v>
      </c>
      <c r="N23" s="32">
        <f t="shared" si="2"/>
        <v>0</v>
      </c>
      <c r="O23" s="32">
        <f t="shared" si="2"/>
        <v>2</v>
      </c>
      <c r="P23" s="32">
        <f t="shared" si="2"/>
        <v>0</v>
      </c>
      <c r="Q23" s="32">
        <f t="shared" si="2"/>
        <v>0</v>
      </c>
      <c r="R23" s="32">
        <f t="shared" si="2"/>
        <v>0</v>
      </c>
      <c r="S23" s="31">
        <f t="shared" si="0"/>
        <v>5</v>
      </c>
    </row>
    <row r="24" spans="1:19" ht="12">
      <c r="A24" s="29" t="s">
        <v>45</v>
      </c>
      <c r="B24" s="12">
        <v>30</v>
      </c>
      <c r="C24" s="60">
        <v>0</v>
      </c>
      <c r="D24" s="61">
        <v>0</v>
      </c>
      <c r="E24" s="61">
        <v>0</v>
      </c>
      <c r="F24" s="61">
        <v>0</v>
      </c>
      <c r="G24" s="61">
        <v>0</v>
      </c>
      <c r="H24" s="61">
        <v>0</v>
      </c>
      <c r="I24" s="61">
        <v>0</v>
      </c>
      <c r="J24" s="61">
        <v>0</v>
      </c>
      <c r="K24" s="61">
        <v>0</v>
      </c>
      <c r="L24" s="61">
        <v>0</v>
      </c>
      <c r="M24" s="61">
        <v>0</v>
      </c>
      <c r="N24" s="61">
        <v>1</v>
      </c>
      <c r="O24" s="61">
        <v>0</v>
      </c>
      <c r="P24" s="61">
        <v>0</v>
      </c>
      <c r="Q24" s="61">
        <v>0</v>
      </c>
      <c r="R24" s="61">
        <v>0</v>
      </c>
      <c r="S24" s="29">
        <f t="shared" si="0"/>
        <v>1</v>
      </c>
    </row>
    <row r="25" spans="1:19" ht="12">
      <c r="A25" s="14" t="s">
        <v>42</v>
      </c>
      <c r="B25" s="19">
        <v>41</v>
      </c>
      <c r="C25" s="19"/>
      <c r="D25" s="20"/>
      <c r="E25" s="20"/>
      <c r="F25" s="20"/>
      <c r="G25" s="20"/>
      <c r="H25" s="20"/>
      <c r="I25" s="20"/>
      <c r="J25" s="20"/>
      <c r="K25" s="20"/>
      <c r="L25" s="20"/>
      <c r="M25" s="20"/>
      <c r="N25" s="20"/>
      <c r="O25" s="20"/>
      <c r="P25" s="20"/>
      <c r="Q25" s="20"/>
      <c r="R25" s="20"/>
      <c r="S25" s="14">
        <f t="shared" si="0"/>
        <v>0</v>
      </c>
    </row>
    <row r="26" spans="1:19" ht="12">
      <c r="A26" s="14" t="s">
        <v>46</v>
      </c>
      <c r="B26" s="19">
        <v>101</v>
      </c>
      <c r="C26" s="19"/>
      <c r="D26" s="20"/>
      <c r="E26" s="20"/>
      <c r="F26" s="20"/>
      <c r="G26" s="20"/>
      <c r="H26" s="20"/>
      <c r="I26" s="20"/>
      <c r="J26" s="20"/>
      <c r="K26" s="20"/>
      <c r="L26" s="20"/>
      <c r="M26" s="20"/>
      <c r="N26" s="20"/>
      <c r="O26" s="20"/>
      <c r="P26" s="20"/>
      <c r="Q26" s="20"/>
      <c r="R26" s="20"/>
      <c r="S26" s="14">
        <f t="shared" si="0"/>
        <v>0</v>
      </c>
    </row>
    <row r="27" spans="1:19" ht="12">
      <c r="A27" s="14" t="s">
        <v>4</v>
      </c>
      <c r="B27" s="19">
        <v>150</v>
      </c>
      <c r="C27" s="19"/>
      <c r="D27" s="20"/>
      <c r="E27" s="20"/>
      <c r="F27" s="20"/>
      <c r="G27" s="20"/>
      <c r="H27" s="20"/>
      <c r="I27" s="20"/>
      <c r="J27" s="20"/>
      <c r="K27" s="20"/>
      <c r="L27" s="20"/>
      <c r="M27" s="20"/>
      <c r="N27" s="20"/>
      <c r="O27" s="20"/>
      <c r="P27" s="20"/>
      <c r="Q27" s="20"/>
      <c r="R27" s="20"/>
      <c r="S27" s="14">
        <f t="shared" si="0"/>
        <v>0</v>
      </c>
    </row>
    <row r="28" spans="1:19" ht="12">
      <c r="A28" s="14" t="s">
        <v>48</v>
      </c>
      <c r="B28" s="19">
        <v>201</v>
      </c>
      <c r="C28" s="19"/>
      <c r="D28" s="20"/>
      <c r="E28" s="20"/>
      <c r="F28" s="20"/>
      <c r="G28" s="20"/>
      <c r="H28" s="20"/>
      <c r="I28" s="20"/>
      <c r="J28" s="20"/>
      <c r="K28" s="20"/>
      <c r="L28" s="20"/>
      <c r="M28" s="20"/>
      <c r="N28" s="20"/>
      <c r="O28" s="20"/>
      <c r="P28" s="20"/>
      <c r="Q28" s="20"/>
      <c r="R28" s="20"/>
      <c r="S28" s="14">
        <f t="shared" si="0"/>
        <v>0</v>
      </c>
    </row>
    <row r="29" spans="1:19" ht="12">
      <c r="A29" s="14"/>
      <c r="B29" s="19">
        <v>202</v>
      </c>
      <c r="C29" s="19"/>
      <c r="D29" s="20"/>
      <c r="E29" s="20"/>
      <c r="F29" s="20"/>
      <c r="G29" s="20"/>
      <c r="H29" s="20"/>
      <c r="I29" s="20"/>
      <c r="J29" s="20"/>
      <c r="K29" s="20"/>
      <c r="L29" s="20"/>
      <c r="M29" s="20"/>
      <c r="N29" s="20"/>
      <c r="O29" s="20"/>
      <c r="P29" s="20"/>
      <c r="Q29" s="20"/>
      <c r="R29" s="20"/>
      <c r="S29" s="14">
        <f t="shared" si="0"/>
        <v>0</v>
      </c>
    </row>
    <row r="30" spans="1:19" ht="12">
      <c r="A30" s="14"/>
      <c r="B30" s="19">
        <v>237</v>
      </c>
      <c r="C30" s="19"/>
      <c r="D30" s="20"/>
      <c r="E30" s="20"/>
      <c r="F30" s="20"/>
      <c r="G30" s="20"/>
      <c r="H30" s="20"/>
      <c r="I30" s="20"/>
      <c r="J30" s="20"/>
      <c r="K30" s="20"/>
      <c r="L30" s="20"/>
      <c r="M30" s="20"/>
      <c r="N30" s="20"/>
      <c r="O30" s="20"/>
      <c r="P30" s="20"/>
      <c r="Q30" s="20"/>
      <c r="R30" s="20"/>
      <c r="S30" s="14">
        <f t="shared" si="0"/>
        <v>0</v>
      </c>
    </row>
    <row r="31" spans="1:19" ht="12">
      <c r="A31" s="30"/>
      <c r="B31" s="49" t="s">
        <v>2</v>
      </c>
      <c r="C31" s="49">
        <f aca="true" t="shared" si="3" ref="C31:R31">SUM(C24:C30)</f>
        <v>0</v>
      </c>
      <c r="D31" s="32">
        <f t="shared" si="3"/>
        <v>0</v>
      </c>
      <c r="E31" s="32">
        <f t="shared" si="3"/>
        <v>0</v>
      </c>
      <c r="F31" s="32">
        <f t="shared" si="3"/>
        <v>0</v>
      </c>
      <c r="G31" s="32">
        <f t="shared" si="3"/>
        <v>0</v>
      </c>
      <c r="H31" s="32">
        <f t="shared" si="3"/>
        <v>0</v>
      </c>
      <c r="I31" s="32">
        <f t="shared" si="3"/>
        <v>0</v>
      </c>
      <c r="J31" s="32">
        <f t="shared" si="3"/>
        <v>0</v>
      </c>
      <c r="K31" s="32">
        <f t="shared" si="3"/>
        <v>0</v>
      </c>
      <c r="L31" s="32">
        <f t="shared" si="3"/>
        <v>0</v>
      </c>
      <c r="M31" s="32">
        <f t="shared" si="3"/>
        <v>0</v>
      </c>
      <c r="N31" s="32">
        <f t="shared" si="3"/>
        <v>1</v>
      </c>
      <c r="O31" s="32">
        <f t="shared" si="3"/>
        <v>0</v>
      </c>
      <c r="P31" s="32">
        <f t="shared" si="3"/>
        <v>0</v>
      </c>
      <c r="Q31" s="32">
        <f t="shared" si="3"/>
        <v>0</v>
      </c>
      <c r="R31" s="32">
        <f t="shared" si="3"/>
        <v>0</v>
      </c>
      <c r="S31" s="31">
        <f t="shared" si="0"/>
        <v>1</v>
      </c>
    </row>
    <row r="32" spans="1:19" ht="12">
      <c r="A32" s="29" t="s">
        <v>44</v>
      </c>
      <c r="B32" s="12">
        <v>30</v>
      </c>
      <c r="C32" s="12"/>
      <c r="D32" s="13"/>
      <c r="E32" s="13"/>
      <c r="F32" s="13"/>
      <c r="G32" s="13"/>
      <c r="H32" s="13"/>
      <c r="I32" s="13"/>
      <c r="J32" s="13"/>
      <c r="K32" s="13"/>
      <c r="L32" s="13"/>
      <c r="M32" s="13"/>
      <c r="N32" s="13"/>
      <c r="O32" s="13"/>
      <c r="P32" s="13"/>
      <c r="Q32" s="13"/>
      <c r="R32" s="13"/>
      <c r="S32" s="29">
        <f t="shared" si="0"/>
        <v>0</v>
      </c>
    </row>
    <row r="33" spans="1:19" ht="12">
      <c r="A33" s="14" t="s">
        <v>42</v>
      </c>
      <c r="B33" s="19">
        <v>41</v>
      </c>
      <c r="C33" s="19"/>
      <c r="D33" s="20"/>
      <c r="E33" s="20"/>
      <c r="F33" s="20"/>
      <c r="G33" s="20"/>
      <c r="H33" s="20"/>
      <c r="I33" s="20"/>
      <c r="J33" s="20"/>
      <c r="K33" s="20"/>
      <c r="L33" s="20"/>
      <c r="M33" s="20"/>
      <c r="N33" s="20"/>
      <c r="O33" s="20"/>
      <c r="P33" s="20"/>
      <c r="Q33" s="20"/>
      <c r="R33" s="20"/>
      <c r="S33" s="14">
        <f t="shared" si="0"/>
        <v>0</v>
      </c>
    </row>
    <row r="34" spans="1:19" ht="12">
      <c r="A34" s="14" t="s">
        <v>48</v>
      </c>
      <c r="B34" s="19">
        <v>101</v>
      </c>
      <c r="C34" s="62">
        <v>0</v>
      </c>
      <c r="D34" s="63">
        <v>0</v>
      </c>
      <c r="E34" s="63">
        <v>0</v>
      </c>
      <c r="F34" s="63">
        <v>0</v>
      </c>
      <c r="G34" s="63">
        <v>0</v>
      </c>
      <c r="H34" s="63">
        <v>0</v>
      </c>
      <c r="I34" s="63">
        <v>0</v>
      </c>
      <c r="J34" s="63">
        <v>0</v>
      </c>
      <c r="K34" s="63">
        <v>0</v>
      </c>
      <c r="L34" s="63">
        <v>0</v>
      </c>
      <c r="M34" s="63">
        <v>0</v>
      </c>
      <c r="N34" s="63">
        <v>0</v>
      </c>
      <c r="O34" s="63">
        <v>0</v>
      </c>
      <c r="P34" s="63">
        <v>0</v>
      </c>
      <c r="Q34" s="63">
        <v>0</v>
      </c>
      <c r="R34" s="63">
        <v>0</v>
      </c>
      <c r="S34" s="14">
        <f t="shared" si="0"/>
        <v>0</v>
      </c>
    </row>
    <row r="35" spans="1:19" ht="12">
      <c r="A35" s="14" t="s">
        <v>4</v>
      </c>
      <c r="B35" s="19">
        <v>150</v>
      </c>
      <c r="C35" s="19"/>
      <c r="D35" s="20"/>
      <c r="E35" s="20"/>
      <c r="F35" s="20"/>
      <c r="G35" s="20"/>
      <c r="H35" s="20"/>
      <c r="I35" s="20"/>
      <c r="J35" s="20"/>
      <c r="K35" s="20"/>
      <c r="L35" s="20"/>
      <c r="M35" s="20"/>
      <c r="N35" s="20"/>
      <c r="O35" s="20"/>
      <c r="P35" s="20"/>
      <c r="Q35" s="20"/>
      <c r="R35" s="20"/>
      <c r="S35" s="14">
        <f t="shared" si="0"/>
        <v>0</v>
      </c>
    </row>
    <row r="36" spans="1:19" ht="12">
      <c r="A36" s="14" t="s">
        <v>143</v>
      </c>
      <c r="B36" s="19">
        <v>201</v>
      </c>
      <c r="C36" s="19"/>
      <c r="D36" s="20"/>
      <c r="E36" s="20"/>
      <c r="F36" s="20"/>
      <c r="G36" s="20"/>
      <c r="H36" s="20"/>
      <c r="I36" s="20"/>
      <c r="J36" s="20"/>
      <c r="K36" s="20"/>
      <c r="L36" s="20"/>
      <c r="M36" s="20"/>
      <c r="N36" s="20"/>
      <c r="O36" s="20"/>
      <c r="P36" s="20"/>
      <c r="Q36" s="20"/>
      <c r="R36" s="20"/>
      <c r="S36" s="14">
        <f t="shared" si="0"/>
        <v>0</v>
      </c>
    </row>
    <row r="37" spans="1:19" ht="12">
      <c r="A37" s="14"/>
      <c r="B37" s="19">
        <v>202</v>
      </c>
      <c r="C37" s="19"/>
      <c r="D37" s="20"/>
      <c r="E37" s="20"/>
      <c r="F37" s="20"/>
      <c r="G37" s="20"/>
      <c r="H37" s="20"/>
      <c r="I37" s="20"/>
      <c r="J37" s="20"/>
      <c r="K37" s="20"/>
      <c r="L37" s="20"/>
      <c r="M37" s="20"/>
      <c r="N37" s="20"/>
      <c r="O37" s="20"/>
      <c r="P37" s="20"/>
      <c r="Q37" s="20"/>
      <c r="R37" s="20"/>
      <c r="S37" s="14">
        <f t="shared" si="0"/>
        <v>0</v>
      </c>
    </row>
    <row r="38" spans="1:19" ht="12">
      <c r="A38" s="14"/>
      <c r="B38" s="19">
        <v>237</v>
      </c>
      <c r="C38" s="19"/>
      <c r="D38" s="20"/>
      <c r="E38" s="20"/>
      <c r="F38" s="20"/>
      <c r="G38" s="20"/>
      <c r="H38" s="20"/>
      <c r="I38" s="20"/>
      <c r="J38" s="20"/>
      <c r="K38" s="20"/>
      <c r="L38" s="20"/>
      <c r="M38" s="20"/>
      <c r="N38" s="20"/>
      <c r="O38" s="20"/>
      <c r="P38" s="20"/>
      <c r="Q38" s="20"/>
      <c r="R38" s="20"/>
      <c r="S38" s="14">
        <f t="shared" si="0"/>
        <v>0</v>
      </c>
    </row>
    <row r="39" spans="1:19" ht="12">
      <c r="A39" s="30"/>
      <c r="B39" s="49" t="s">
        <v>2</v>
      </c>
      <c r="C39" s="49">
        <f aca="true" t="shared" si="4" ref="C39:R39">SUM(C32:C38)</f>
        <v>0</v>
      </c>
      <c r="D39" s="32">
        <f t="shared" si="4"/>
        <v>0</v>
      </c>
      <c r="E39" s="32">
        <f t="shared" si="4"/>
        <v>0</v>
      </c>
      <c r="F39" s="32">
        <f t="shared" si="4"/>
        <v>0</v>
      </c>
      <c r="G39" s="32">
        <f t="shared" si="4"/>
        <v>0</v>
      </c>
      <c r="H39" s="32">
        <f t="shared" si="4"/>
        <v>0</v>
      </c>
      <c r="I39" s="32">
        <f t="shared" si="4"/>
        <v>0</v>
      </c>
      <c r="J39" s="32">
        <f t="shared" si="4"/>
        <v>0</v>
      </c>
      <c r="K39" s="32">
        <f t="shared" si="4"/>
        <v>0</v>
      </c>
      <c r="L39" s="32">
        <f t="shared" si="4"/>
        <v>0</v>
      </c>
      <c r="M39" s="32">
        <f t="shared" si="4"/>
        <v>0</v>
      </c>
      <c r="N39" s="32">
        <f t="shared" si="4"/>
        <v>0</v>
      </c>
      <c r="O39" s="32">
        <f t="shared" si="4"/>
        <v>0</v>
      </c>
      <c r="P39" s="32">
        <f t="shared" si="4"/>
        <v>0</v>
      </c>
      <c r="Q39" s="32">
        <f t="shared" si="4"/>
        <v>0</v>
      </c>
      <c r="R39" s="32">
        <f t="shared" si="4"/>
        <v>0</v>
      </c>
      <c r="S39" s="31">
        <f t="shared" si="0"/>
        <v>0</v>
      </c>
    </row>
    <row r="40" spans="1:19" ht="12">
      <c r="A40" s="29" t="s">
        <v>41</v>
      </c>
      <c r="B40" s="12">
        <v>30</v>
      </c>
      <c r="C40" s="12"/>
      <c r="D40" s="13"/>
      <c r="E40" s="13"/>
      <c r="F40" s="13"/>
      <c r="G40" s="13"/>
      <c r="H40" s="13"/>
      <c r="I40" s="13"/>
      <c r="J40" s="13"/>
      <c r="K40" s="13"/>
      <c r="L40" s="13"/>
      <c r="M40" s="13"/>
      <c r="N40" s="13"/>
      <c r="O40" s="13"/>
      <c r="P40" s="13"/>
      <c r="Q40" s="13"/>
      <c r="R40" s="13"/>
      <c r="S40" s="29">
        <f t="shared" si="0"/>
        <v>0</v>
      </c>
    </row>
    <row r="41" spans="1:19" ht="12">
      <c r="A41" s="14" t="s">
        <v>42</v>
      </c>
      <c r="B41" s="19">
        <v>41</v>
      </c>
      <c r="C41" s="19"/>
      <c r="D41" s="20"/>
      <c r="E41" s="20"/>
      <c r="F41" s="20"/>
      <c r="G41" s="20"/>
      <c r="H41" s="20"/>
      <c r="I41" s="20"/>
      <c r="J41" s="20"/>
      <c r="K41" s="20"/>
      <c r="L41" s="20"/>
      <c r="M41" s="20"/>
      <c r="N41" s="20"/>
      <c r="O41" s="20"/>
      <c r="P41" s="20"/>
      <c r="Q41" s="20"/>
      <c r="R41" s="20"/>
      <c r="S41" s="14">
        <f t="shared" si="0"/>
        <v>0</v>
      </c>
    </row>
    <row r="42" spans="1:19" ht="12">
      <c r="A42" s="14" t="s">
        <v>144</v>
      </c>
      <c r="B42" s="19">
        <v>101</v>
      </c>
      <c r="C42" s="62">
        <v>0</v>
      </c>
      <c r="D42" s="63">
        <v>0</v>
      </c>
      <c r="E42" s="63">
        <v>1</v>
      </c>
      <c r="F42" s="63">
        <v>1</v>
      </c>
      <c r="G42" s="63">
        <v>0</v>
      </c>
      <c r="H42" s="63">
        <v>0</v>
      </c>
      <c r="I42" s="63">
        <v>0</v>
      </c>
      <c r="J42" s="63">
        <v>0</v>
      </c>
      <c r="K42" s="63">
        <v>0</v>
      </c>
      <c r="L42" s="63">
        <v>2</v>
      </c>
      <c r="M42" s="63">
        <v>0</v>
      </c>
      <c r="N42" s="63">
        <v>0</v>
      </c>
      <c r="O42" s="63">
        <v>0</v>
      </c>
      <c r="P42" s="63">
        <v>0</v>
      </c>
      <c r="Q42" s="63">
        <v>0</v>
      </c>
      <c r="R42" s="63">
        <v>0</v>
      </c>
      <c r="S42" s="14">
        <f t="shared" si="0"/>
        <v>4</v>
      </c>
    </row>
    <row r="43" spans="1:19" ht="12">
      <c r="A43" s="14" t="s">
        <v>4</v>
      </c>
      <c r="B43" s="19">
        <v>150</v>
      </c>
      <c r="C43" s="19"/>
      <c r="D43" s="20"/>
      <c r="E43" s="20"/>
      <c r="F43" s="20"/>
      <c r="G43" s="20"/>
      <c r="H43" s="20"/>
      <c r="I43" s="20"/>
      <c r="J43" s="20"/>
      <c r="K43" s="20"/>
      <c r="L43" s="20"/>
      <c r="M43" s="20"/>
      <c r="N43" s="20"/>
      <c r="O43" s="20"/>
      <c r="P43" s="20"/>
      <c r="Q43" s="20"/>
      <c r="R43" s="20"/>
      <c r="S43" s="14">
        <f t="shared" si="0"/>
        <v>0</v>
      </c>
    </row>
    <row r="44" spans="1:19" ht="12">
      <c r="A44" s="14" t="s">
        <v>48</v>
      </c>
      <c r="B44" s="19">
        <v>201</v>
      </c>
      <c r="C44" s="19"/>
      <c r="D44" s="20"/>
      <c r="E44" s="20"/>
      <c r="F44" s="20"/>
      <c r="G44" s="20"/>
      <c r="H44" s="20"/>
      <c r="I44" s="20"/>
      <c r="J44" s="20"/>
      <c r="K44" s="20"/>
      <c r="L44" s="20"/>
      <c r="M44" s="20"/>
      <c r="N44" s="20"/>
      <c r="O44" s="20"/>
      <c r="P44" s="20"/>
      <c r="Q44" s="20"/>
      <c r="R44" s="20"/>
      <c r="S44" s="14">
        <f t="shared" si="0"/>
        <v>0</v>
      </c>
    </row>
    <row r="45" spans="1:19" ht="12">
      <c r="A45" s="14"/>
      <c r="B45" s="19">
        <v>202</v>
      </c>
      <c r="C45" s="19"/>
      <c r="D45" s="20"/>
      <c r="E45" s="20"/>
      <c r="F45" s="20"/>
      <c r="G45" s="20"/>
      <c r="H45" s="20"/>
      <c r="I45" s="20"/>
      <c r="J45" s="20"/>
      <c r="K45" s="20"/>
      <c r="L45" s="20"/>
      <c r="M45" s="20"/>
      <c r="N45" s="20"/>
      <c r="O45" s="20"/>
      <c r="P45" s="20"/>
      <c r="Q45" s="20"/>
      <c r="R45" s="20"/>
      <c r="S45" s="14">
        <f t="shared" si="0"/>
        <v>0</v>
      </c>
    </row>
    <row r="46" spans="1:19" ht="12">
      <c r="A46" s="14"/>
      <c r="B46" s="19">
        <v>237</v>
      </c>
      <c r="C46" s="19"/>
      <c r="D46" s="20"/>
      <c r="E46" s="20"/>
      <c r="F46" s="20"/>
      <c r="G46" s="20"/>
      <c r="H46" s="20"/>
      <c r="I46" s="20"/>
      <c r="J46" s="20"/>
      <c r="K46" s="20"/>
      <c r="L46" s="20"/>
      <c r="M46" s="20"/>
      <c r="N46" s="20"/>
      <c r="O46" s="20"/>
      <c r="P46" s="20"/>
      <c r="Q46" s="20"/>
      <c r="R46" s="20"/>
      <c r="S46" s="14">
        <f t="shared" si="0"/>
        <v>0</v>
      </c>
    </row>
    <row r="47" spans="1:19" ht="12">
      <c r="A47" s="30"/>
      <c r="B47" s="49" t="s">
        <v>2</v>
      </c>
      <c r="C47" s="49">
        <f aca="true" t="shared" si="5" ref="C47:R47">SUM(C40:C46)</f>
        <v>0</v>
      </c>
      <c r="D47" s="32">
        <f t="shared" si="5"/>
        <v>0</v>
      </c>
      <c r="E47" s="32">
        <f t="shared" si="5"/>
        <v>1</v>
      </c>
      <c r="F47" s="32">
        <f t="shared" si="5"/>
        <v>1</v>
      </c>
      <c r="G47" s="32">
        <f t="shared" si="5"/>
        <v>0</v>
      </c>
      <c r="H47" s="32">
        <f t="shared" si="5"/>
        <v>0</v>
      </c>
      <c r="I47" s="32">
        <f t="shared" si="5"/>
        <v>0</v>
      </c>
      <c r="J47" s="32">
        <f t="shared" si="5"/>
        <v>0</v>
      </c>
      <c r="K47" s="32">
        <f t="shared" si="5"/>
        <v>0</v>
      </c>
      <c r="L47" s="32">
        <f t="shared" si="5"/>
        <v>2</v>
      </c>
      <c r="M47" s="32">
        <f t="shared" si="5"/>
        <v>0</v>
      </c>
      <c r="N47" s="32">
        <f t="shared" si="5"/>
        <v>0</v>
      </c>
      <c r="O47" s="32">
        <f t="shared" si="5"/>
        <v>0</v>
      </c>
      <c r="P47" s="32">
        <f t="shared" si="5"/>
        <v>0</v>
      </c>
      <c r="Q47" s="32">
        <f t="shared" si="5"/>
        <v>0</v>
      </c>
      <c r="R47" s="32">
        <f t="shared" si="5"/>
        <v>0</v>
      </c>
      <c r="S47" s="31">
        <f t="shared" si="0"/>
        <v>4</v>
      </c>
    </row>
    <row r="48" spans="1:19" ht="12">
      <c r="A48" s="29" t="s">
        <v>44</v>
      </c>
      <c r="B48" s="12">
        <v>30</v>
      </c>
      <c r="C48" s="12"/>
      <c r="D48" s="13"/>
      <c r="E48" s="13"/>
      <c r="F48" s="13"/>
      <c r="G48" s="13"/>
      <c r="H48" s="13"/>
      <c r="I48" s="13"/>
      <c r="J48" s="13"/>
      <c r="K48" s="13"/>
      <c r="L48" s="13"/>
      <c r="M48" s="13"/>
      <c r="N48" s="13"/>
      <c r="O48" s="13"/>
      <c r="P48" s="13"/>
      <c r="Q48" s="13"/>
      <c r="R48" s="13"/>
      <c r="S48" s="29">
        <f t="shared" si="0"/>
        <v>0</v>
      </c>
    </row>
    <row r="49" spans="1:19" ht="12">
      <c r="A49" s="14" t="s">
        <v>42</v>
      </c>
      <c r="B49" s="19">
        <v>41</v>
      </c>
      <c r="C49" s="19"/>
      <c r="D49" s="20"/>
      <c r="E49" s="20"/>
      <c r="F49" s="20"/>
      <c r="G49" s="20"/>
      <c r="H49" s="20"/>
      <c r="I49" s="20"/>
      <c r="J49" s="20"/>
      <c r="K49" s="20"/>
      <c r="L49" s="20"/>
      <c r="M49" s="20"/>
      <c r="N49" s="20"/>
      <c r="O49" s="20"/>
      <c r="P49" s="20"/>
      <c r="Q49" s="20"/>
      <c r="R49" s="20"/>
      <c r="S49" s="14">
        <f t="shared" si="0"/>
        <v>0</v>
      </c>
    </row>
    <row r="50" spans="1:19" ht="12">
      <c r="A50" s="14" t="s">
        <v>144</v>
      </c>
      <c r="B50" s="19">
        <v>101</v>
      </c>
      <c r="C50" s="62">
        <v>0</v>
      </c>
      <c r="D50" s="63">
        <v>0</v>
      </c>
      <c r="E50" s="63">
        <v>0</v>
      </c>
      <c r="F50" s="63">
        <v>0</v>
      </c>
      <c r="G50" s="63">
        <v>0</v>
      </c>
      <c r="H50" s="63">
        <v>0</v>
      </c>
      <c r="I50" s="63">
        <v>0</v>
      </c>
      <c r="J50" s="63">
        <v>0</v>
      </c>
      <c r="K50" s="63">
        <v>0</v>
      </c>
      <c r="L50" s="63">
        <v>0</v>
      </c>
      <c r="M50" s="63">
        <v>0</v>
      </c>
      <c r="N50" s="63">
        <v>2</v>
      </c>
      <c r="O50" s="63">
        <v>0</v>
      </c>
      <c r="P50" s="63">
        <v>0</v>
      </c>
      <c r="Q50" s="63">
        <v>0</v>
      </c>
      <c r="R50" s="63">
        <v>0</v>
      </c>
      <c r="S50" s="14">
        <f t="shared" si="0"/>
        <v>2</v>
      </c>
    </row>
    <row r="51" spans="1:19" ht="12">
      <c r="A51" s="14" t="s">
        <v>4</v>
      </c>
      <c r="B51" s="19">
        <v>150</v>
      </c>
      <c r="C51" s="19"/>
      <c r="D51" s="20"/>
      <c r="E51" s="20"/>
      <c r="F51" s="20"/>
      <c r="G51" s="20"/>
      <c r="H51" s="20"/>
      <c r="I51" s="20"/>
      <c r="J51" s="20"/>
      <c r="K51" s="20"/>
      <c r="L51" s="20"/>
      <c r="M51" s="20"/>
      <c r="N51" s="20"/>
      <c r="O51" s="20"/>
      <c r="P51" s="20"/>
      <c r="Q51" s="20"/>
      <c r="R51" s="20"/>
      <c r="S51" s="14">
        <f t="shared" si="0"/>
        <v>0</v>
      </c>
    </row>
    <row r="52" spans="1:19" ht="12">
      <c r="A52" s="14" t="s">
        <v>48</v>
      </c>
      <c r="B52" s="19">
        <v>201</v>
      </c>
      <c r="C52" s="19"/>
      <c r="D52" s="20"/>
      <c r="E52" s="20"/>
      <c r="F52" s="20"/>
      <c r="G52" s="20"/>
      <c r="H52" s="20"/>
      <c r="I52" s="20"/>
      <c r="J52" s="20"/>
      <c r="K52" s="20"/>
      <c r="L52" s="20"/>
      <c r="M52" s="20"/>
      <c r="N52" s="20"/>
      <c r="O52" s="20"/>
      <c r="P52" s="20"/>
      <c r="Q52" s="20"/>
      <c r="R52" s="20"/>
      <c r="S52" s="14">
        <f t="shared" si="0"/>
        <v>0</v>
      </c>
    </row>
    <row r="53" spans="1:19" ht="12">
      <c r="A53" s="14"/>
      <c r="B53" s="19">
        <v>202</v>
      </c>
      <c r="C53" s="19"/>
      <c r="D53" s="20"/>
      <c r="E53" s="20"/>
      <c r="F53" s="20"/>
      <c r="G53" s="20"/>
      <c r="H53" s="20"/>
      <c r="I53" s="20"/>
      <c r="J53" s="20"/>
      <c r="K53" s="20"/>
      <c r="L53" s="20"/>
      <c r="M53" s="20"/>
      <c r="N53" s="20"/>
      <c r="O53" s="20"/>
      <c r="P53" s="20"/>
      <c r="Q53" s="20"/>
      <c r="R53" s="20"/>
      <c r="S53" s="14">
        <f t="shared" si="0"/>
        <v>0</v>
      </c>
    </row>
    <row r="54" spans="1:19" ht="12">
      <c r="A54" s="14"/>
      <c r="B54" s="19">
        <v>237</v>
      </c>
      <c r="C54" s="19"/>
      <c r="D54" s="20"/>
      <c r="E54" s="20"/>
      <c r="F54" s="20"/>
      <c r="G54" s="20"/>
      <c r="H54" s="20"/>
      <c r="I54" s="20"/>
      <c r="J54" s="20"/>
      <c r="K54" s="20"/>
      <c r="L54" s="20"/>
      <c r="M54" s="20"/>
      <c r="N54" s="20"/>
      <c r="O54" s="20"/>
      <c r="P54" s="20"/>
      <c r="Q54" s="20"/>
      <c r="R54" s="20"/>
      <c r="S54" s="14">
        <f t="shared" si="0"/>
        <v>0</v>
      </c>
    </row>
    <row r="55" spans="1:19" ht="12">
      <c r="A55" s="30"/>
      <c r="B55" s="49" t="s">
        <v>2</v>
      </c>
      <c r="C55" s="49">
        <f aca="true" t="shared" si="6" ref="C55:R55">SUM(C48:C54)</f>
        <v>0</v>
      </c>
      <c r="D55" s="32">
        <f t="shared" si="6"/>
        <v>0</v>
      </c>
      <c r="E55" s="32">
        <f t="shared" si="6"/>
        <v>0</v>
      </c>
      <c r="F55" s="32">
        <f t="shared" si="6"/>
        <v>0</v>
      </c>
      <c r="G55" s="32">
        <f t="shared" si="6"/>
        <v>0</v>
      </c>
      <c r="H55" s="32">
        <f t="shared" si="6"/>
        <v>0</v>
      </c>
      <c r="I55" s="32">
        <f t="shared" si="6"/>
        <v>0</v>
      </c>
      <c r="J55" s="32">
        <f t="shared" si="6"/>
        <v>0</v>
      </c>
      <c r="K55" s="32">
        <f t="shared" si="6"/>
        <v>0</v>
      </c>
      <c r="L55" s="32">
        <f t="shared" si="6"/>
        <v>0</v>
      </c>
      <c r="M55" s="32">
        <f t="shared" si="6"/>
        <v>0</v>
      </c>
      <c r="N55" s="32">
        <f t="shared" si="6"/>
        <v>2</v>
      </c>
      <c r="O55" s="32">
        <f t="shared" si="6"/>
        <v>0</v>
      </c>
      <c r="P55" s="32">
        <f t="shared" si="6"/>
        <v>0</v>
      </c>
      <c r="Q55" s="32">
        <f t="shared" si="6"/>
        <v>0</v>
      </c>
      <c r="R55" s="32">
        <f t="shared" si="6"/>
        <v>0</v>
      </c>
      <c r="S55" s="31">
        <f t="shared" si="0"/>
        <v>2</v>
      </c>
    </row>
    <row r="56" spans="1:19" ht="12">
      <c r="A56" s="29" t="s">
        <v>47</v>
      </c>
      <c r="B56" s="12">
        <v>30</v>
      </c>
      <c r="C56" s="60">
        <v>0</v>
      </c>
      <c r="D56" s="61">
        <v>0</v>
      </c>
      <c r="E56" s="61">
        <v>3</v>
      </c>
      <c r="F56" s="61">
        <v>1</v>
      </c>
      <c r="G56" s="61">
        <v>3</v>
      </c>
      <c r="H56" s="61">
        <v>5</v>
      </c>
      <c r="I56" s="61">
        <v>2</v>
      </c>
      <c r="J56" s="61">
        <v>8</v>
      </c>
      <c r="K56" s="61">
        <v>2</v>
      </c>
      <c r="L56" s="61">
        <v>2</v>
      </c>
      <c r="M56" s="61">
        <v>8</v>
      </c>
      <c r="N56" s="61">
        <v>3</v>
      </c>
      <c r="O56" s="61">
        <v>12</v>
      </c>
      <c r="P56" s="61">
        <v>5</v>
      </c>
      <c r="Q56" s="61">
        <v>5</v>
      </c>
      <c r="R56" s="61">
        <v>6</v>
      </c>
      <c r="S56" s="29">
        <f t="shared" si="0"/>
        <v>65</v>
      </c>
    </row>
    <row r="57" spans="1:19" ht="12">
      <c r="A57" s="14" t="s">
        <v>42</v>
      </c>
      <c r="B57" s="19">
        <v>41</v>
      </c>
      <c r="C57" s="19"/>
      <c r="D57" s="20"/>
      <c r="E57" s="20"/>
      <c r="F57" s="20"/>
      <c r="G57" s="20"/>
      <c r="H57" s="20"/>
      <c r="I57" s="20"/>
      <c r="J57" s="20"/>
      <c r="K57" s="20"/>
      <c r="L57" s="20"/>
      <c r="M57" s="20"/>
      <c r="N57" s="20"/>
      <c r="O57" s="20"/>
      <c r="P57" s="20"/>
      <c r="Q57" s="20"/>
      <c r="R57" s="20"/>
      <c r="S57" s="14">
        <f t="shared" si="0"/>
        <v>0</v>
      </c>
    </row>
    <row r="58" spans="1:19" ht="12">
      <c r="A58" s="14" t="s">
        <v>46</v>
      </c>
      <c r="B58" s="19">
        <v>101</v>
      </c>
      <c r="C58" s="62">
        <v>0</v>
      </c>
      <c r="D58" s="63">
        <v>2</v>
      </c>
      <c r="E58" s="63">
        <v>3</v>
      </c>
      <c r="F58" s="63">
        <v>0</v>
      </c>
      <c r="G58" s="63">
        <v>1</v>
      </c>
      <c r="H58" s="63">
        <v>0</v>
      </c>
      <c r="I58" s="63">
        <v>0</v>
      </c>
      <c r="J58" s="63">
        <v>2</v>
      </c>
      <c r="K58" s="63">
        <v>1</v>
      </c>
      <c r="L58" s="63">
        <v>2</v>
      </c>
      <c r="M58" s="63">
        <v>3</v>
      </c>
      <c r="N58" s="63">
        <v>0</v>
      </c>
      <c r="O58" s="63">
        <v>3</v>
      </c>
      <c r="P58" s="63">
        <v>0</v>
      </c>
      <c r="Q58" s="63">
        <v>0</v>
      </c>
      <c r="R58" s="63">
        <v>0</v>
      </c>
      <c r="S58" s="14">
        <f t="shared" si="0"/>
        <v>17</v>
      </c>
    </row>
    <row r="59" spans="1:19" ht="12">
      <c r="A59" s="14" t="s">
        <v>4</v>
      </c>
      <c r="B59" s="19">
        <v>150</v>
      </c>
      <c r="C59" s="19"/>
      <c r="D59" s="20"/>
      <c r="E59" s="20"/>
      <c r="F59" s="20"/>
      <c r="G59" s="20"/>
      <c r="H59" s="20"/>
      <c r="I59" s="20"/>
      <c r="J59" s="20"/>
      <c r="K59" s="20"/>
      <c r="L59" s="20"/>
      <c r="M59" s="20"/>
      <c r="N59" s="20"/>
      <c r="O59" s="20"/>
      <c r="P59" s="20"/>
      <c r="Q59" s="20"/>
      <c r="R59" s="20"/>
      <c r="S59" s="14">
        <f t="shared" si="0"/>
        <v>0</v>
      </c>
    </row>
    <row r="60" spans="1:19" ht="12">
      <c r="A60" s="14" t="s">
        <v>49</v>
      </c>
      <c r="B60" s="19">
        <v>201</v>
      </c>
      <c r="C60" s="19"/>
      <c r="D60" s="20"/>
      <c r="E60" s="20"/>
      <c r="F60" s="20"/>
      <c r="G60" s="20"/>
      <c r="H60" s="20"/>
      <c r="I60" s="20"/>
      <c r="J60" s="20"/>
      <c r="K60" s="20"/>
      <c r="L60" s="20"/>
      <c r="M60" s="20"/>
      <c r="N60" s="20"/>
      <c r="O60" s="20"/>
      <c r="P60" s="20"/>
      <c r="Q60" s="20"/>
      <c r="R60" s="20"/>
      <c r="S60" s="14">
        <f t="shared" si="0"/>
        <v>0</v>
      </c>
    </row>
    <row r="61" spans="1:19" ht="12">
      <c r="A61" s="14"/>
      <c r="B61" s="19">
        <v>202</v>
      </c>
      <c r="C61" s="19"/>
      <c r="D61" s="20"/>
      <c r="E61" s="20"/>
      <c r="F61" s="20"/>
      <c r="G61" s="20"/>
      <c r="H61" s="20"/>
      <c r="I61" s="20"/>
      <c r="J61" s="20"/>
      <c r="K61" s="20"/>
      <c r="L61" s="20"/>
      <c r="M61" s="20"/>
      <c r="N61" s="20"/>
      <c r="O61" s="20"/>
      <c r="P61" s="20"/>
      <c r="Q61" s="20"/>
      <c r="R61" s="20"/>
      <c r="S61" s="14">
        <f t="shared" si="0"/>
        <v>0</v>
      </c>
    </row>
    <row r="62" spans="1:19" ht="12">
      <c r="A62" s="14"/>
      <c r="B62" s="19">
        <v>237</v>
      </c>
      <c r="C62" s="19"/>
      <c r="D62" s="20"/>
      <c r="E62" s="20"/>
      <c r="F62" s="20"/>
      <c r="G62" s="20"/>
      <c r="H62" s="20"/>
      <c r="I62" s="20"/>
      <c r="J62" s="20"/>
      <c r="K62" s="20"/>
      <c r="L62" s="20"/>
      <c r="M62" s="20"/>
      <c r="N62" s="20"/>
      <c r="O62" s="20"/>
      <c r="P62" s="20"/>
      <c r="Q62" s="20"/>
      <c r="R62" s="20"/>
      <c r="S62" s="14">
        <f t="shared" si="0"/>
        <v>0</v>
      </c>
    </row>
    <row r="63" spans="1:19" ht="12">
      <c r="A63" s="30"/>
      <c r="B63" s="49" t="s">
        <v>2</v>
      </c>
      <c r="C63" s="49">
        <f aca="true" t="shared" si="7" ref="C63:R63">SUM(C56:C62)</f>
        <v>0</v>
      </c>
      <c r="D63" s="32">
        <f t="shared" si="7"/>
        <v>2</v>
      </c>
      <c r="E63" s="32">
        <f t="shared" si="7"/>
        <v>6</v>
      </c>
      <c r="F63" s="32">
        <f t="shared" si="7"/>
        <v>1</v>
      </c>
      <c r="G63" s="32">
        <f t="shared" si="7"/>
        <v>4</v>
      </c>
      <c r="H63" s="32">
        <f t="shared" si="7"/>
        <v>5</v>
      </c>
      <c r="I63" s="32">
        <f t="shared" si="7"/>
        <v>2</v>
      </c>
      <c r="J63" s="32">
        <f t="shared" si="7"/>
        <v>10</v>
      </c>
      <c r="K63" s="32">
        <f t="shared" si="7"/>
        <v>3</v>
      </c>
      <c r="L63" s="32">
        <f t="shared" si="7"/>
        <v>4</v>
      </c>
      <c r="M63" s="32">
        <f t="shared" si="7"/>
        <v>11</v>
      </c>
      <c r="N63" s="32">
        <f t="shared" si="7"/>
        <v>3</v>
      </c>
      <c r="O63" s="32">
        <f t="shared" si="7"/>
        <v>15</v>
      </c>
      <c r="P63" s="32">
        <f t="shared" si="7"/>
        <v>5</v>
      </c>
      <c r="Q63" s="32">
        <f t="shared" si="7"/>
        <v>5</v>
      </c>
      <c r="R63" s="32">
        <f t="shared" si="7"/>
        <v>6</v>
      </c>
      <c r="S63" s="31">
        <f t="shared" si="0"/>
        <v>82</v>
      </c>
    </row>
    <row r="64" spans="1:19" ht="12">
      <c r="A64" s="29" t="s">
        <v>45</v>
      </c>
      <c r="B64" s="12">
        <v>30</v>
      </c>
      <c r="C64" s="60">
        <v>0</v>
      </c>
      <c r="D64" s="61">
        <v>0</v>
      </c>
      <c r="E64" s="61">
        <v>0</v>
      </c>
      <c r="F64" s="61">
        <v>0</v>
      </c>
      <c r="G64" s="61">
        <v>0</v>
      </c>
      <c r="H64" s="61">
        <v>0</v>
      </c>
      <c r="I64" s="61">
        <v>0</v>
      </c>
      <c r="J64" s="61">
        <v>5</v>
      </c>
      <c r="K64" s="61">
        <v>0</v>
      </c>
      <c r="L64" s="61">
        <v>3</v>
      </c>
      <c r="M64" s="61">
        <v>1</v>
      </c>
      <c r="N64" s="61">
        <v>2</v>
      </c>
      <c r="O64" s="61">
        <v>3</v>
      </c>
      <c r="P64" s="61">
        <v>1</v>
      </c>
      <c r="Q64" s="61">
        <v>1</v>
      </c>
      <c r="R64" s="61">
        <v>0</v>
      </c>
      <c r="S64" s="29">
        <f t="shared" si="0"/>
        <v>16</v>
      </c>
    </row>
    <row r="65" spans="1:19" ht="12">
      <c r="A65" s="14" t="s">
        <v>42</v>
      </c>
      <c r="B65" s="19">
        <v>41</v>
      </c>
      <c r="C65" s="19"/>
      <c r="D65" s="20"/>
      <c r="E65" s="20"/>
      <c r="F65" s="20"/>
      <c r="G65" s="20"/>
      <c r="H65" s="20"/>
      <c r="I65" s="20"/>
      <c r="J65" s="20"/>
      <c r="K65" s="20"/>
      <c r="L65" s="20"/>
      <c r="M65" s="20"/>
      <c r="N65" s="20"/>
      <c r="O65" s="20"/>
      <c r="P65" s="20"/>
      <c r="Q65" s="20"/>
      <c r="R65" s="20"/>
      <c r="S65" s="14">
        <f t="shared" si="0"/>
        <v>0</v>
      </c>
    </row>
    <row r="66" spans="1:19" ht="12">
      <c r="A66" s="14" t="s">
        <v>46</v>
      </c>
      <c r="B66" s="19">
        <v>101</v>
      </c>
      <c r="C66" s="62">
        <v>0</v>
      </c>
      <c r="D66" s="63">
        <v>0</v>
      </c>
      <c r="E66" s="63">
        <v>0</v>
      </c>
      <c r="F66" s="63">
        <v>0</v>
      </c>
      <c r="G66" s="63">
        <v>0</v>
      </c>
      <c r="H66" s="63">
        <v>0</v>
      </c>
      <c r="I66" s="63">
        <v>0</v>
      </c>
      <c r="J66" s="63">
        <v>0</v>
      </c>
      <c r="K66" s="63">
        <v>0</v>
      </c>
      <c r="L66" s="63">
        <v>1</v>
      </c>
      <c r="M66" s="63">
        <v>0</v>
      </c>
      <c r="N66" s="63">
        <v>0</v>
      </c>
      <c r="O66" s="63">
        <v>0</v>
      </c>
      <c r="P66" s="63">
        <v>0</v>
      </c>
      <c r="Q66" s="63">
        <v>0</v>
      </c>
      <c r="R66" s="63">
        <v>0</v>
      </c>
      <c r="S66" s="14">
        <f t="shared" si="0"/>
        <v>1</v>
      </c>
    </row>
    <row r="67" spans="1:19" ht="12">
      <c r="A67" s="14" t="s">
        <v>4</v>
      </c>
      <c r="B67" s="19">
        <v>150</v>
      </c>
      <c r="C67" s="19"/>
      <c r="D67" s="20"/>
      <c r="E67" s="20"/>
      <c r="F67" s="20"/>
      <c r="G67" s="20"/>
      <c r="H67" s="20"/>
      <c r="I67" s="20"/>
      <c r="J67" s="20"/>
      <c r="K67" s="20"/>
      <c r="L67" s="20"/>
      <c r="M67" s="20"/>
      <c r="N67" s="20"/>
      <c r="O67" s="20"/>
      <c r="P67" s="20"/>
      <c r="Q67" s="20"/>
      <c r="R67" s="20"/>
      <c r="S67" s="14">
        <f t="shared" si="0"/>
        <v>0</v>
      </c>
    </row>
    <row r="68" spans="1:19" ht="12">
      <c r="A68" s="14" t="s">
        <v>49</v>
      </c>
      <c r="B68" s="19">
        <v>201</v>
      </c>
      <c r="C68" s="19"/>
      <c r="D68" s="20"/>
      <c r="E68" s="20"/>
      <c r="F68" s="20"/>
      <c r="G68" s="20"/>
      <c r="H68" s="20"/>
      <c r="I68" s="20"/>
      <c r="J68" s="20"/>
      <c r="K68" s="20"/>
      <c r="L68" s="20"/>
      <c r="M68" s="20"/>
      <c r="N68" s="20"/>
      <c r="O68" s="20"/>
      <c r="P68" s="20"/>
      <c r="Q68" s="20"/>
      <c r="R68" s="20"/>
      <c r="S68" s="14">
        <f t="shared" si="0"/>
        <v>0</v>
      </c>
    </row>
    <row r="69" spans="1:19" ht="12">
      <c r="A69" s="14"/>
      <c r="B69" s="19">
        <v>202</v>
      </c>
      <c r="C69" s="19"/>
      <c r="D69" s="20"/>
      <c r="E69" s="20"/>
      <c r="F69" s="20"/>
      <c r="G69" s="20"/>
      <c r="H69" s="20"/>
      <c r="I69" s="20"/>
      <c r="J69" s="20"/>
      <c r="K69" s="20"/>
      <c r="L69" s="20"/>
      <c r="M69" s="20"/>
      <c r="N69" s="20"/>
      <c r="O69" s="20"/>
      <c r="P69" s="20"/>
      <c r="Q69" s="20"/>
      <c r="R69" s="20"/>
      <c r="S69" s="14">
        <f t="shared" si="0"/>
        <v>0</v>
      </c>
    </row>
    <row r="70" spans="1:19" ht="12">
      <c r="A70" s="14"/>
      <c r="B70" s="19">
        <v>237</v>
      </c>
      <c r="C70" s="19"/>
      <c r="D70" s="20"/>
      <c r="E70" s="20"/>
      <c r="F70" s="20"/>
      <c r="G70" s="20"/>
      <c r="H70" s="20"/>
      <c r="I70" s="20"/>
      <c r="J70" s="20"/>
      <c r="K70" s="20"/>
      <c r="L70" s="20"/>
      <c r="M70" s="20"/>
      <c r="N70" s="20"/>
      <c r="O70" s="20"/>
      <c r="P70" s="20"/>
      <c r="Q70" s="20"/>
      <c r="R70" s="20"/>
      <c r="S70" s="14">
        <f t="shared" si="0"/>
        <v>0</v>
      </c>
    </row>
    <row r="71" spans="1:19" ht="12">
      <c r="A71" s="30"/>
      <c r="B71" s="49" t="s">
        <v>2</v>
      </c>
      <c r="C71" s="49">
        <f aca="true" t="shared" si="8" ref="C71:R71">SUM(C64:C70)</f>
        <v>0</v>
      </c>
      <c r="D71" s="32">
        <f t="shared" si="8"/>
        <v>0</v>
      </c>
      <c r="E71" s="32">
        <f t="shared" si="8"/>
        <v>0</v>
      </c>
      <c r="F71" s="32">
        <f t="shared" si="8"/>
        <v>0</v>
      </c>
      <c r="G71" s="32">
        <f t="shared" si="8"/>
        <v>0</v>
      </c>
      <c r="H71" s="32">
        <f t="shared" si="8"/>
        <v>0</v>
      </c>
      <c r="I71" s="32">
        <f t="shared" si="8"/>
        <v>0</v>
      </c>
      <c r="J71" s="32">
        <f t="shared" si="8"/>
        <v>5</v>
      </c>
      <c r="K71" s="32">
        <f t="shared" si="8"/>
        <v>0</v>
      </c>
      <c r="L71" s="32">
        <f t="shared" si="8"/>
        <v>4</v>
      </c>
      <c r="M71" s="32">
        <f t="shared" si="8"/>
        <v>1</v>
      </c>
      <c r="N71" s="32">
        <f t="shared" si="8"/>
        <v>2</v>
      </c>
      <c r="O71" s="32">
        <f t="shared" si="8"/>
        <v>3</v>
      </c>
      <c r="P71" s="32">
        <f t="shared" si="8"/>
        <v>1</v>
      </c>
      <c r="Q71" s="32">
        <f t="shared" si="8"/>
        <v>1</v>
      </c>
      <c r="R71" s="32">
        <f t="shared" si="8"/>
        <v>0</v>
      </c>
      <c r="S71" s="31">
        <f t="shared" si="0"/>
        <v>17</v>
      </c>
    </row>
    <row r="72" spans="1:19" ht="12">
      <c r="A72" s="29" t="s">
        <v>47</v>
      </c>
      <c r="B72" s="12">
        <v>30</v>
      </c>
      <c r="C72" s="12"/>
      <c r="D72" s="13"/>
      <c r="E72" s="13"/>
      <c r="F72" s="13"/>
      <c r="G72" s="13"/>
      <c r="H72" s="13"/>
      <c r="I72" s="13"/>
      <c r="J72" s="13"/>
      <c r="K72" s="13"/>
      <c r="L72" s="13"/>
      <c r="M72" s="13"/>
      <c r="N72" s="13"/>
      <c r="O72" s="13"/>
      <c r="P72" s="13"/>
      <c r="Q72" s="13"/>
      <c r="R72" s="13"/>
      <c r="S72" s="29">
        <f aca="true" t="shared" si="9" ref="S72:S135">SUM(C72:R72)</f>
        <v>0</v>
      </c>
    </row>
    <row r="73" spans="1:19" ht="12">
      <c r="A73" s="14" t="s">
        <v>42</v>
      </c>
      <c r="B73" s="19">
        <v>41</v>
      </c>
      <c r="C73" s="19"/>
      <c r="D73" s="20"/>
      <c r="E73" s="20"/>
      <c r="F73" s="20"/>
      <c r="G73" s="20"/>
      <c r="H73" s="20"/>
      <c r="I73" s="20"/>
      <c r="J73" s="20"/>
      <c r="K73" s="20"/>
      <c r="L73" s="20"/>
      <c r="M73" s="20"/>
      <c r="N73" s="20"/>
      <c r="O73" s="20"/>
      <c r="P73" s="20"/>
      <c r="Q73" s="20"/>
      <c r="R73" s="20"/>
      <c r="S73" s="14">
        <f t="shared" si="9"/>
        <v>0</v>
      </c>
    </row>
    <row r="74" spans="1:19" ht="12">
      <c r="A74" s="14" t="s">
        <v>46</v>
      </c>
      <c r="B74" s="19">
        <v>101</v>
      </c>
      <c r="C74" s="62">
        <v>0</v>
      </c>
      <c r="D74" s="63">
        <v>0</v>
      </c>
      <c r="E74" s="63">
        <v>0</v>
      </c>
      <c r="F74" s="63">
        <v>0</v>
      </c>
      <c r="G74" s="63">
        <v>0</v>
      </c>
      <c r="H74" s="63">
        <v>0</v>
      </c>
      <c r="I74" s="63">
        <v>0</v>
      </c>
      <c r="J74" s="63">
        <v>0</v>
      </c>
      <c r="K74" s="63">
        <v>1</v>
      </c>
      <c r="L74" s="63">
        <v>1</v>
      </c>
      <c r="M74" s="63">
        <v>1</v>
      </c>
      <c r="N74" s="63">
        <v>0</v>
      </c>
      <c r="O74" s="63">
        <v>0</v>
      </c>
      <c r="P74" s="63">
        <v>2</v>
      </c>
      <c r="Q74" s="63">
        <v>1</v>
      </c>
      <c r="R74" s="63">
        <v>0</v>
      </c>
      <c r="S74" s="14">
        <f t="shared" si="9"/>
        <v>6</v>
      </c>
    </row>
    <row r="75" spans="1:19" ht="12">
      <c r="A75" s="14" t="s">
        <v>4</v>
      </c>
      <c r="B75" s="19">
        <v>150</v>
      </c>
      <c r="C75" s="19"/>
      <c r="D75" s="20"/>
      <c r="E75" s="20"/>
      <c r="F75" s="20"/>
      <c r="G75" s="20"/>
      <c r="H75" s="20"/>
      <c r="I75" s="20"/>
      <c r="J75" s="20"/>
      <c r="K75" s="20"/>
      <c r="L75" s="20"/>
      <c r="M75" s="20"/>
      <c r="N75" s="20"/>
      <c r="O75" s="20"/>
      <c r="P75" s="20"/>
      <c r="Q75" s="20"/>
      <c r="R75" s="20"/>
      <c r="S75" s="14">
        <f t="shared" si="9"/>
        <v>0</v>
      </c>
    </row>
    <row r="76" spans="1:19" ht="12">
      <c r="A76" s="14" t="s">
        <v>53</v>
      </c>
      <c r="B76" s="19">
        <v>201</v>
      </c>
      <c r="C76" s="19"/>
      <c r="D76" s="20"/>
      <c r="E76" s="20"/>
      <c r="F76" s="20"/>
      <c r="G76" s="20"/>
      <c r="H76" s="20"/>
      <c r="I76" s="20"/>
      <c r="J76" s="20"/>
      <c r="K76" s="20"/>
      <c r="L76" s="20"/>
      <c r="M76" s="20"/>
      <c r="N76" s="20"/>
      <c r="O76" s="20"/>
      <c r="P76" s="20"/>
      <c r="Q76" s="20"/>
      <c r="R76" s="20"/>
      <c r="S76" s="14">
        <f t="shared" si="9"/>
        <v>0</v>
      </c>
    </row>
    <row r="77" spans="1:19" ht="12">
      <c r="A77" s="14"/>
      <c r="B77" s="19">
        <v>202</v>
      </c>
      <c r="C77" s="19"/>
      <c r="D77" s="20"/>
      <c r="E77" s="20"/>
      <c r="F77" s="20"/>
      <c r="G77" s="20"/>
      <c r="H77" s="20"/>
      <c r="I77" s="20"/>
      <c r="J77" s="20"/>
      <c r="K77" s="20"/>
      <c r="L77" s="20"/>
      <c r="M77" s="20"/>
      <c r="N77" s="20"/>
      <c r="O77" s="20"/>
      <c r="P77" s="20"/>
      <c r="Q77" s="20"/>
      <c r="R77" s="20"/>
      <c r="S77" s="14">
        <f t="shared" si="9"/>
        <v>0</v>
      </c>
    </row>
    <row r="78" spans="1:19" ht="12">
      <c r="A78" s="14"/>
      <c r="B78" s="19">
        <v>237</v>
      </c>
      <c r="C78" s="19"/>
      <c r="D78" s="20"/>
      <c r="E78" s="20"/>
      <c r="F78" s="20"/>
      <c r="G78" s="20"/>
      <c r="H78" s="20"/>
      <c r="I78" s="20"/>
      <c r="J78" s="20"/>
      <c r="K78" s="20"/>
      <c r="L78" s="20"/>
      <c r="M78" s="20"/>
      <c r="N78" s="20"/>
      <c r="O78" s="20"/>
      <c r="P78" s="20"/>
      <c r="Q78" s="20"/>
      <c r="R78" s="20"/>
      <c r="S78" s="14">
        <f t="shared" si="9"/>
        <v>0</v>
      </c>
    </row>
    <row r="79" spans="1:19" ht="12">
      <c r="A79" s="30"/>
      <c r="B79" s="49" t="s">
        <v>2</v>
      </c>
      <c r="C79" s="49">
        <f aca="true" t="shared" si="10" ref="C79:R79">SUM(C72:C78)</f>
        <v>0</v>
      </c>
      <c r="D79" s="32">
        <f t="shared" si="10"/>
        <v>0</v>
      </c>
      <c r="E79" s="32">
        <f t="shared" si="10"/>
        <v>0</v>
      </c>
      <c r="F79" s="32">
        <f t="shared" si="10"/>
        <v>0</v>
      </c>
      <c r="G79" s="32">
        <f t="shared" si="10"/>
        <v>0</v>
      </c>
      <c r="H79" s="32">
        <f t="shared" si="10"/>
        <v>0</v>
      </c>
      <c r="I79" s="32">
        <f t="shared" si="10"/>
        <v>0</v>
      </c>
      <c r="J79" s="32">
        <f t="shared" si="10"/>
        <v>0</v>
      </c>
      <c r="K79" s="32">
        <f t="shared" si="10"/>
        <v>1</v>
      </c>
      <c r="L79" s="32">
        <f t="shared" si="10"/>
        <v>1</v>
      </c>
      <c r="M79" s="32">
        <f t="shared" si="10"/>
        <v>1</v>
      </c>
      <c r="N79" s="32">
        <f t="shared" si="10"/>
        <v>0</v>
      </c>
      <c r="O79" s="32">
        <f t="shared" si="10"/>
        <v>0</v>
      </c>
      <c r="P79" s="32">
        <f t="shared" si="10"/>
        <v>2</v>
      </c>
      <c r="Q79" s="32">
        <f t="shared" si="10"/>
        <v>1</v>
      </c>
      <c r="R79" s="32">
        <f t="shared" si="10"/>
        <v>0</v>
      </c>
      <c r="S79" s="31">
        <f t="shared" si="9"/>
        <v>6</v>
      </c>
    </row>
    <row r="80" spans="1:19" ht="12">
      <c r="A80" s="29" t="s">
        <v>45</v>
      </c>
      <c r="B80" s="12">
        <v>30</v>
      </c>
      <c r="C80" s="12"/>
      <c r="D80" s="13"/>
      <c r="E80" s="13"/>
      <c r="F80" s="13"/>
      <c r="G80" s="13"/>
      <c r="H80" s="13"/>
      <c r="I80" s="13"/>
      <c r="J80" s="13"/>
      <c r="K80" s="13"/>
      <c r="L80" s="13"/>
      <c r="M80" s="13"/>
      <c r="N80" s="13"/>
      <c r="O80" s="13"/>
      <c r="P80" s="13"/>
      <c r="Q80" s="13"/>
      <c r="R80" s="13"/>
      <c r="S80" s="29">
        <f t="shared" si="9"/>
        <v>0</v>
      </c>
    </row>
    <row r="81" spans="1:19" ht="12">
      <c r="A81" s="14" t="s">
        <v>42</v>
      </c>
      <c r="B81" s="19">
        <v>41</v>
      </c>
      <c r="C81" s="19"/>
      <c r="D81" s="20"/>
      <c r="E81" s="20"/>
      <c r="F81" s="20"/>
      <c r="G81" s="20"/>
      <c r="H81" s="20"/>
      <c r="I81" s="20"/>
      <c r="J81" s="20"/>
      <c r="K81" s="20"/>
      <c r="L81" s="20"/>
      <c r="M81" s="20"/>
      <c r="N81" s="20"/>
      <c r="O81" s="20"/>
      <c r="P81" s="20"/>
      <c r="Q81" s="20"/>
      <c r="R81" s="20"/>
      <c r="S81" s="14">
        <f t="shared" si="9"/>
        <v>0</v>
      </c>
    </row>
    <row r="82" spans="1:19" ht="12">
      <c r="A82" s="14" t="s">
        <v>46</v>
      </c>
      <c r="B82" s="19">
        <v>101</v>
      </c>
      <c r="C82" s="62">
        <v>0</v>
      </c>
      <c r="D82" s="63">
        <v>1</v>
      </c>
      <c r="E82" s="63">
        <v>0</v>
      </c>
      <c r="F82" s="63">
        <v>0</v>
      </c>
      <c r="G82" s="63">
        <v>0</v>
      </c>
      <c r="H82" s="63">
        <v>1</v>
      </c>
      <c r="I82" s="63">
        <v>0</v>
      </c>
      <c r="J82" s="63">
        <v>0</v>
      </c>
      <c r="K82" s="63">
        <v>1</v>
      </c>
      <c r="L82" s="63">
        <v>1</v>
      </c>
      <c r="M82" s="63">
        <v>1</v>
      </c>
      <c r="N82" s="63">
        <v>0</v>
      </c>
      <c r="O82" s="63">
        <v>2</v>
      </c>
      <c r="P82" s="63">
        <v>1</v>
      </c>
      <c r="Q82" s="63">
        <v>0</v>
      </c>
      <c r="R82" s="63">
        <v>0</v>
      </c>
      <c r="S82" s="14">
        <f t="shared" si="9"/>
        <v>8</v>
      </c>
    </row>
    <row r="83" spans="1:19" ht="12">
      <c r="A83" s="14" t="s">
        <v>4</v>
      </c>
      <c r="B83" s="19">
        <v>150</v>
      </c>
      <c r="C83" s="19"/>
      <c r="D83" s="20"/>
      <c r="E83" s="20"/>
      <c r="F83" s="20"/>
      <c r="G83" s="20"/>
      <c r="H83" s="20"/>
      <c r="I83" s="20"/>
      <c r="J83" s="20"/>
      <c r="K83" s="20"/>
      <c r="L83" s="20"/>
      <c r="M83" s="20"/>
      <c r="N83" s="20"/>
      <c r="O83" s="20"/>
      <c r="P83" s="20"/>
      <c r="Q83" s="20"/>
      <c r="R83" s="20"/>
      <c r="S83" s="14">
        <f t="shared" si="9"/>
        <v>0</v>
      </c>
    </row>
    <row r="84" spans="1:19" ht="12">
      <c r="A84" s="14" t="s">
        <v>53</v>
      </c>
      <c r="B84" s="19">
        <v>201</v>
      </c>
      <c r="C84" s="19"/>
      <c r="D84" s="20"/>
      <c r="E84" s="20"/>
      <c r="F84" s="20"/>
      <c r="G84" s="20"/>
      <c r="H84" s="20"/>
      <c r="I84" s="20"/>
      <c r="J84" s="20"/>
      <c r="K84" s="20"/>
      <c r="L84" s="20"/>
      <c r="M84" s="20"/>
      <c r="N84" s="20"/>
      <c r="O84" s="20"/>
      <c r="P84" s="20"/>
      <c r="Q84" s="20"/>
      <c r="R84" s="20"/>
      <c r="S84" s="14">
        <f t="shared" si="9"/>
        <v>0</v>
      </c>
    </row>
    <row r="85" spans="1:19" ht="12">
      <c r="A85" s="14"/>
      <c r="B85" s="19">
        <v>202</v>
      </c>
      <c r="C85" s="19"/>
      <c r="D85" s="20"/>
      <c r="E85" s="20"/>
      <c r="F85" s="20"/>
      <c r="G85" s="20"/>
      <c r="H85" s="20"/>
      <c r="I85" s="20"/>
      <c r="J85" s="20"/>
      <c r="K85" s="20"/>
      <c r="L85" s="20"/>
      <c r="M85" s="20"/>
      <c r="N85" s="20"/>
      <c r="O85" s="20"/>
      <c r="P85" s="20"/>
      <c r="Q85" s="20"/>
      <c r="R85" s="20"/>
      <c r="S85" s="14">
        <f t="shared" si="9"/>
        <v>0</v>
      </c>
    </row>
    <row r="86" spans="1:19" ht="12">
      <c r="A86" s="14"/>
      <c r="B86" s="19">
        <v>237</v>
      </c>
      <c r="C86" s="19"/>
      <c r="D86" s="20"/>
      <c r="E86" s="20"/>
      <c r="F86" s="20"/>
      <c r="G86" s="20"/>
      <c r="H86" s="20"/>
      <c r="I86" s="20"/>
      <c r="J86" s="20"/>
      <c r="K86" s="20"/>
      <c r="L86" s="20"/>
      <c r="M86" s="20"/>
      <c r="N86" s="20"/>
      <c r="O86" s="20"/>
      <c r="P86" s="20"/>
      <c r="Q86" s="20"/>
      <c r="R86" s="20"/>
      <c r="S86" s="14">
        <f t="shared" si="9"/>
        <v>0</v>
      </c>
    </row>
    <row r="87" spans="1:19" ht="12">
      <c r="A87" s="30"/>
      <c r="B87" s="49" t="s">
        <v>2</v>
      </c>
      <c r="C87" s="49">
        <f aca="true" t="shared" si="11" ref="C87:R87">SUM(C80:C86)</f>
        <v>0</v>
      </c>
      <c r="D87" s="32">
        <f t="shared" si="11"/>
        <v>1</v>
      </c>
      <c r="E87" s="32">
        <f t="shared" si="11"/>
        <v>0</v>
      </c>
      <c r="F87" s="32">
        <f t="shared" si="11"/>
        <v>0</v>
      </c>
      <c r="G87" s="32">
        <f t="shared" si="11"/>
        <v>0</v>
      </c>
      <c r="H87" s="32">
        <f t="shared" si="11"/>
        <v>1</v>
      </c>
      <c r="I87" s="32">
        <f t="shared" si="11"/>
        <v>0</v>
      </c>
      <c r="J87" s="32">
        <f t="shared" si="11"/>
        <v>0</v>
      </c>
      <c r="K87" s="32">
        <f t="shared" si="11"/>
        <v>1</v>
      </c>
      <c r="L87" s="32">
        <f t="shared" si="11"/>
        <v>1</v>
      </c>
      <c r="M87" s="32">
        <f t="shared" si="11"/>
        <v>1</v>
      </c>
      <c r="N87" s="32">
        <f t="shared" si="11"/>
        <v>0</v>
      </c>
      <c r="O87" s="32">
        <f t="shared" si="11"/>
        <v>2</v>
      </c>
      <c r="P87" s="32">
        <f t="shared" si="11"/>
        <v>1</v>
      </c>
      <c r="Q87" s="32">
        <f t="shared" si="11"/>
        <v>0</v>
      </c>
      <c r="R87" s="32">
        <f t="shared" si="11"/>
        <v>0</v>
      </c>
      <c r="S87" s="31">
        <f t="shared" si="9"/>
        <v>8</v>
      </c>
    </row>
    <row r="88" spans="1:19" ht="12">
      <c r="A88" s="29" t="s">
        <v>47</v>
      </c>
      <c r="B88" s="12">
        <v>30</v>
      </c>
      <c r="C88" s="12"/>
      <c r="D88" s="13"/>
      <c r="E88" s="13"/>
      <c r="F88" s="13"/>
      <c r="G88" s="13"/>
      <c r="H88" s="13"/>
      <c r="I88" s="13"/>
      <c r="J88" s="13"/>
      <c r="K88" s="13"/>
      <c r="L88" s="13"/>
      <c r="M88" s="13"/>
      <c r="N88" s="13"/>
      <c r="O88" s="13"/>
      <c r="P88" s="13"/>
      <c r="Q88" s="13"/>
      <c r="R88" s="13"/>
      <c r="S88" s="29">
        <f t="shared" si="9"/>
        <v>0</v>
      </c>
    </row>
    <row r="89" spans="1:19" ht="12">
      <c r="A89" s="14" t="s">
        <v>42</v>
      </c>
      <c r="B89" s="19">
        <v>41</v>
      </c>
      <c r="C89" s="19"/>
      <c r="D89" s="20"/>
      <c r="E89" s="20"/>
      <c r="F89" s="20"/>
      <c r="G89" s="20"/>
      <c r="H89" s="20"/>
      <c r="I89" s="20"/>
      <c r="J89" s="20"/>
      <c r="K89" s="20"/>
      <c r="L89" s="20"/>
      <c r="M89" s="20"/>
      <c r="N89" s="20"/>
      <c r="O89" s="20"/>
      <c r="P89" s="20"/>
      <c r="Q89" s="20"/>
      <c r="R89" s="20"/>
      <c r="S89" s="14">
        <f t="shared" si="9"/>
        <v>0</v>
      </c>
    </row>
    <row r="90" spans="1:19" ht="12">
      <c r="A90" s="14" t="s">
        <v>46</v>
      </c>
      <c r="B90" s="19">
        <v>101</v>
      </c>
      <c r="C90" s="62">
        <v>0</v>
      </c>
      <c r="D90" s="63">
        <v>0</v>
      </c>
      <c r="E90" s="63">
        <v>0</v>
      </c>
      <c r="F90" s="63">
        <v>0</v>
      </c>
      <c r="G90" s="63">
        <v>0</v>
      </c>
      <c r="H90" s="63">
        <v>0</v>
      </c>
      <c r="I90" s="63">
        <v>0</v>
      </c>
      <c r="J90" s="63">
        <v>0</v>
      </c>
      <c r="K90" s="63">
        <v>1</v>
      </c>
      <c r="L90" s="63">
        <v>0</v>
      </c>
      <c r="M90" s="63">
        <v>2</v>
      </c>
      <c r="N90" s="63">
        <v>0</v>
      </c>
      <c r="O90" s="63">
        <v>1</v>
      </c>
      <c r="P90" s="63">
        <v>1</v>
      </c>
      <c r="Q90" s="63">
        <v>1</v>
      </c>
      <c r="R90" s="63">
        <v>0</v>
      </c>
      <c r="S90" s="14">
        <f t="shared" si="9"/>
        <v>6</v>
      </c>
    </row>
    <row r="91" spans="1:19" ht="12">
      <c r="A91" s="14" t="s">
        <v>4</v>
      </c>
      <c r="B91" s="19">
        <v>150</v>
      </c>
      <c r="C91" s="19"/>
      <c r="D91" s="20"/>
      <c r="E91" s="20"/>
      <c r="F91" s="20"/>
      <c r="G91" s="20"/>
      <c r="H91" s="20"/>
      <c r="I91" s="20"/>
      <c r="J91" s="20"/>
      <c r="K91" s="20"/>
      <c r="L91" s="20"/>
      <c r="M91" s="20"/>
      <c r="N91" s="20"/>
      <c r="O91" s="20"/>
      <c r="P91" s="20"/>
      <c r="Q91" s="20"/>
      <c r="R91" s="20"/>
      <c r="S91" s="14">
        <f t="shared" si="9"/>
        <v>0</v>
      </c>
    </row>
    <row r="92" spans="1:19" ht="12">
      <c r="A92" s="14" t="s">
        <v>145</v>
      </c>
      <c r="B92" s="19">
        <v>201</v>
      </c>
      <c r="C92" s="19"/>
      <c r="D92" s="20"/>
      <c r="E92" s="20"/>
      <c r="F92" s="20"/>
      <c r="G92" s="20"/>
      <c r="H92" s="20"/>
      <c r="I92" s="20"/>
      <c r="J92" s="20"/>
      <c r="K92" s="20"/>
      <c r="L92" s="20"/>
      <c r="M92" s="20"/>
      <c r="N92" s="20"/>
      <c r="O92" s="20"/>
      <c r="P92" s="20"/>
      <c r="Q92" s="20"/>
      <c r="R92" s="20"/>
      <c r="S92" s="14">
        <f t="shared" si="9"/>
        <v>0</v>
      </c>
    </row>
    <row r="93" spans="1:19" ht="12">
      <c r="A93" s="14"/>
      <c r="B93" s="19">
        <v>202</v>
      </c>
      <c r="C93" s="19"/>
      <c r="D93" s="20"/>
      <c r="E93" s="20"/>
      <c r="F93" s="20"/>
      <c r="G93" s="20"/>
      <c r="H93" s="20"/>
      <c r="I93" s="20"/>
      <c r="J93" s="20"/>
      <c r="K93" s="20"/>
      <c r="L93" s="20"/>
      <c r="M93" s="20"/>
      <c r="N93" s="20"/>
      <c r="O93" s="20"/>
      <c r="P93" s="20"/>
      <c r="Q93" s="20"/>
      <c r="R93" s="20"/>
      <c r="S93" s="14">
        <f t="shared" si="9"/>
        <v>0</v>
      </c>
    </row>
    <row r="94" spans="1:19" ht="12">
      <c r="A94" s="14"/>
      <c r="B94" s="19">
        <v>237</v>
      </c>
      <c r="C94" s="19"/>
      <c r="D94" s="20"/>
      <c r="E94" s="20"/>
      <c r="F94" s="20"/>
      <c r="G94" s="20"/>
      <c r="H94" s="20"/>
      <c r="I94" s="20"/>
      <c r="J94" s="20"/>
      <c r="K94" s="20"/>
      <c r="L94" s="20"/>
      <c r="M94" s="20"/>
      <c r="N94" s="20"/>
      <c r="O94" s="20"/>
      <c r="P94" s="20"/>
      <c r="Q94" s="20"/>
      <c r="R94" s="20"/>
      <c r="S94" s="14">
        <f t="shared" si="9"/>
        <v>0</v>
      </c>
    </row>
    <row r="95" spans="1:19" ht="12">
      <c r="A95" s="30"/>
      <c r="B95" s="49" t="s">
        <v>2</v>
      </c>
      <c r="C95" s="49">
        <f aca="true" t="shared" si="12" ref="C95:R95">SUM(C88:C94)</f>
        <v>0</v>
      </c>
      <c r="D95" s="32">
        <f t="shared" si="12"/>
        <v>0</v>
      </c>
      <c r="E95" s="32">
        <f t="shared" si="12"/>
        <v>0</v>
      </c>
      <c r="F95" s="32">
        <f t="shared" si="12"/>
        <v>0</v>
      </c>
      <c r="G95" s="32">
        <f t="shared" si="12"/>
        <v>0</v>
      </c>
      <c r="H95" s="32">
        <f t="shared" si="12"/>
        <v>0</v>
      </c>
      <c r="I95" s="32">
        <f t="shared" si="12"/>
        <v>0</v>
      </c>
      <c r="J95" s="32">
        <f t="shared" si="12"/>
        <v>0</v>
      </c>
      <c r="K95" s="32">
        <f t="shared" si="12"/>
        <v>1</v>
      </c>
      <c r="L95" s="32">
        <f t="shared" si="12"/>
        <v>0</v>
      </c>
      <c r="M95" s="32">
        <f t="shared" si="12"/>
        <v>2</v>
      </c>
      <c r="N95" s="32">
        <f t="shared" si="12"/>
        <v>0</v>
      </c>
      <c r="O95" s="32">
        <f t="shared" si="12"/>
        <v>1</v>
      </c>
      <c r="P95" s="32">
        <f t="shared" si="12"/>
        <v>1</v>
      </c>
      <c r="Q95" s="32">
        <f t="shared" si="12"/>
        <v>1</v>
      </c>
      <c r="R95" s="32">
        <f t="shared" si="12"/>
        <v>0</v>
      </c>
      <c r="S95" s="31">
        <f t="shared" si="9"/>
        <v>6</v>
      </c>
    </row>
    <row r="96" spans="1:19" ht="12">
      <c r="A96" s="29" t="s">
        <v>45</v>
      </c>
      <c r="B96" s="12">
        <v>30</v>
      </c>
      <c r="C96" s="12"/>
      <c r="D96" s="13"/>
      <c r="E96" s="13"/>
      <c r="F96" s="13"/>
      <c r="G96" s="13"/>
      <c r="H96" s="13"/>
      <c r="I96" s="13"/>
      <c r="J96" s="13"/>
      <c r="K96" s="13"/>
      <c r="L96" s="13"/>
      <c r="M96" s="13"/>
      <c r="N96" s="13"/>
      <c r="O96" s="13"/>
      <c r="P96" s="13"/>
      <c r="Q96" s="13"/>
      <c r="R96" s="13"/>
      <c r="S96" s="29">
        <f t="shared" si="9"/>
        <v>0</v>
      </c>
    </row>
    <row r="97" spans="1:19" ht="12">
      <c r="A97" s="14" t="s">
        <v>42</v>
      </c>
      <c r="B97" s="19">
        <v>41</v>
      </c>
      <c r="C97" s="19"/>
      <c r="D97" s="20"/>
      <c r="E97" s="20"/>
      <c r="F97" s="20"/>
      <c r="G97" s="20"/>
      <c r="H97" s="20"/>
      <c r="I97" s="20"/>
      <c r="J97" s="20"/>
      <c r="K97" s="20"/>
      <c r="L97" s="20"/>
      <c r="M97" s="20"/>
      <c r="N97" s="20"/>
      <c r="O97" s="20"/>
      <c r="P97" s="20"/>
      <c r="Q97" s="20"/>
      <c r="R97" s="20"/>
      <c r="S97" s="14">
        <f t="shared" si="9"/>
        <v>0</v>
      </c>
    </row>
    <row r="98" spans="1:19" ht="12">
      <c r="A98" s="14" t="s">
        <v>46</v>
      </c>
      <c r="B98" s="19">
        <v>101</v>
      </c>
      <c r="C98" s="62">
        <v>0</v>
      </c>
      <c r="D98" s="63">
        <v>0</v>
      </c>
      <c r="E98" s="63">
        <v>0</v>
      </c>
      <c r="F98" s="63">
        <v>0</v>
      </c>
      <c r="G98" s="63">
        <v>0</v>
      </c>
      <c r="H98" s="63">
        <v>0</v>
      </c>
      <c r="I98" s="63">
        <v>2</v>
      </c>
      <c r="J98" s="63">
        <v>1</v>
      </c>
      <c r="K98" s="63">
        <v>0</v>
      </c>
      <c r="L98" s="63">
        <v>1</v>
      </c>
      <c r="M98" s="63">
        <v>6</v>
      </c>
      <c r="N98" s="63">
        <v>1</v>
      </c>
      <c r="O98" s="63">
        <v>0</v>
      </c>
      <c r="P98" s="63">
        <v>0</v>
      </c>
      <c r="Q98" s="63">
        <v>0</v>
      </c>
      <c r="R98" s="63">
        <v>1</v>
      </c>
      <c r="S98" s="14">
        <f t="shared" si="9"/>
        <v>12</v>
      </c>
    </row>
    <row r="99" spans="1:19" ht="12">
      <c r="A99" s="14" t="s">
        <v>4</v>
      </c>
      <c r="B99" s="19">
        <v>150</v>
      </c>
      <c r="C99" s="19"/>
      <c r="D99" s="20"/>
      <c r="E99" s="20"/>
      <c r="F99" s="20"/>
      <c r="G99" s="20"/>
      <c r="H99" s="20"/>
      <c r="I99" s="20"/>
      <c r="J99" s="20"/>
      <c r="K99" s="20"/>
      <c r="L99" s="20"/>
      <c r="M99" s="20"/>
      <c r="N99" s="20"/>
      <c r="O99" s="20"/>
      <c r="P99" s="20"/>
      <c r="Q99" s="20"/>
      <c r="R99" s="20"/>
      <c r="S99" s="14">
        <f t="shared" si="9"/>
        <v>0</v>
      </c>
    </row>
    <row r="100" spans="1:19" ht="12">
      <c r="A100" s="14" t="s">
        <v>145</v>
      </c>
      <c r="B100" s="19">
        <v>201</v>
      </c>
      <c r="C100" s="19"/>
      <c r="D100" s="20"/>
      <c r="E100" s="20"/>
      <c r="F100" s="20"/>
      <c r="G100" s="20"/>
      <c r="H100" s="20"/>
      <c r="I100" s="20"/>
      <c r="J100" s="20"/>
      <c r="K100" s="20"/>
      <c r="L100" s="20"/>
      <c r="M100" s="20"/>
      <c r="N100" s="20"/>
      <c r="O100" s="20"/>
      <c r="P100" s="20"/>
      <c r="Q100" s="20"/>
      <c r="R100" s="20"/>
      <c r="S100" s="14">
        <f t="shared" si="9"/>
        <v>0</v>
      </c>
    </row>
    <row r="101" spans="1:19" ht="12">
      <c r="A101" s="14"/>
      <c r="B101" s="19">
        <v>202</v>
      </c>
      <c r="C101" s="19"/>
      <c r="D101" s="20"/>
      <c r="E101" s="20"/>
      <c r="F101" s="20"/>
      <c r="G101" s="20"/>
      <c r="H101" s="20"/>
      <c r="I101" s="20"/>
      <c r="J101" s="20"/>
      <c r="K101" s="20"/>
      <c r="L101" s="20"/>
      <c r="M101" s="20"/>
      <c r="N101" s="20"/>
      <c r="O101" s="20"/>
      <c r="P101" s="20"/>
      <c r="Q101" s="20"/>
      <c r="R101" s="20"/>
      <c r="S101" s="14">
        <f t="shared" si="9"/>
        <v>0</v>
      </c>
    </row>
    <row r="102" spans="1:19" ht="12">
      <c r="A102" s="14"/>
      <c r="B102" s="19">
        <v>237</v>
      </c>
      <c r="C102" s="19"/>
      <c r="D102" s="20"/>
      <c r="E102" s="20"/>
      <c r="F102" s="20"/>
      <c r="G102" s="20"/>
      <c r="H102" s="20"/>
      <c r="I102" s="20"/>
      <c r="J102" s="20"/>
      <c r="K102" s="20"/>
      <c r="L102" s="20"/>
      <c r="M102" s="20"/>
      <c r="N102" s="20"/>
      <c r="O102" s="20"/>
      <c r="P102" s="20"/>
      <c r="Q102" s="20"/>
      <c r="R102" s="20"/>
      <c r="S102" s="14">
        <f t="shared" si="9"/>
        <v>0</v>
      </c>
    </row>
    <row r="103" spans="1:19" ht="12">
      <c r="A103" s="30"/>
      <c r="B103" s="49" t="s">
        <v>2</v>
      </c>
      <c r="C103" s="49">
        <f aca="true" t="shared" si="13" ref="C103:R103">SUM(C96:C102)</f>
        <v>0</v>
      </c>
      <c r="D103" s="32">
        <f t="shared" si="13"/>
        <v>0</v>
      </c>
      <c r="E103" s="32">
        <f t="shared" si="13"/>
        <v>0</v>
      </c>
      <c r="F103" s="32">
        <f t="shared" si="13"/>
        <v>0</v>
      </c>
      <c r="G103" s="32">
        <f t="shared" si="13"/>
        <v>0</v>
      </c>
      <c r="H103" s="32">
        <f t="shared" si="13"/>
        <v>0</v>
      </c>
      <c r="I103" s="32">
        <f t="shared" si="13"/>
        <v>2</v>
      </c>
      <c r="J103" s="32">
        <f t="shared" si="13"/>
        <v>1</v>
      </c>
      <c r="K103" s="32">
        <f t="shared" si="13"/>
        <v>0</v>
      </c>
      <c r="L103" s="32">
        <f t="shared" si="13"/>
        <v>1</v>
      </c>
      <c r="M103" s="32">
        <f t="shared" si="13"/>
        <v>6</v>
      </c>
      <c r="N103" s="32">
        <f t="shared" si="13"/>
        <v>1</v>
      </c>
      <c r="O103" s="32">
        <f t="shared" si="13"/>
        <v>0</v>
      </c>
      <c r="P103" s="32">
        <f t="shared" si="13"/>
        <v>0</v>
      </c>
      <c r="Q103" s="32">
        <f t="shared" si="13"/>
        <v>0</v>
      </c>
      <c r="R103" s="32">
        <f t="shared" si="13"/>
        <v>1</v>
      </c>
      <c r="S103" s="31">
        <f t="shared" si="9"/>
        <v>12</v>
      </c>
    </row>
    <row r="104" spans="1:19" ht="12">
      <c r="A104" s="29" t="s">
        <v>45</v>
      </c>
      <c r="B104" s="12">
        <v>30</v>
      </c>
      <c r="C104" s="12"/>
      <c r="D104" s="13"/>
      <c r="E104" s="13"/>
      <c r="F104" s="13"/>
      <c r="G104" s="13"/>
      <c r="H104" s="13"/>
      <c r="I104" s="13"/>
      <c r="J104" s="13"/>
      <c r="K104" s="13"/>
      <c r="L104" s="13"/>
      <c r="M104" s="13"/>
      <c r="N104" s="13"/>
      <c r="O104" s="13"/>
      <c r="P104" s="13"/>
      <c r="Q104" s="13"/>
      <c r="R104" s="13"/>
      <c r="S104" s="29">
        <f t="shared" si="9"/>
        <v>0</v>
      </c>
    </row>
    <row r="105" spans="1:19" ht="12">
      <c r="A105" s="14" t="s">
        <v>42</v>
      </c>
      <c r="B105" s="19">
        <v>41</v>
      </c>
      <c r="C105" s="19"/>
      <c r="D105" s="20"/>
      <c r="E105" s="20"/>
      <c r="F105" s="20"/>
      <c r="G105" s="20"/>
      <c r="H105" s="20"/>
      <c r="I105" s="20"/>
      <c r="J105" s="20"/>
      <c r="K105" s="20"/>
      <c r="L105" s="20"/>
      <c r="M105" s="20"/>
      <c r="N105" s="20"/>
      <c r="O105" s="20"/>
      <c r="P105" s="20"/>
      <c r="Q105" s="20"/>
      <c r="R105" s="20"/>
      <c r="S105" s="14">
        <f t="shared" si="9"/>
        <v>0</v>
      </c>
    </row>
    <row r="106" spans="1:19" ht="12">
      <c r="A106" s="14" t="s">
        <v>46</v>
      </c>
      <c r="B106" s="19">
        <v>101</v>
      </c>
      <c r="C106" s="62">
        <v>0</v>
      </c>
      <c r="D106" s="63">
        <v>1</v>
      </c>
      <c r="E106" s="63">
        <v>0</v>
      </c>
      <c r="F106" s="63">
        <v>0</v>
      </c>
      <c r="G106" s="63">
        <v>3</v>
      </c>
      <c r="H106" s="63">
        <v>1</v>
      </c>
      <c r="I106" s="63">
        <v>2</v>
      </c>
      <c r="J106" s="63">
        <v>0</v>
      </c>
      <c r="K106" s="63">
        <v>2</v>
      </c>
      <c r="L106" s="63">
        <v>7</v>
      </c>
      <c r="M106" s="63">
        <v>2</v>
      </c>
      <c r="N106" s="63">
        <v>0</v>
      </c>
      <c r="O106" s="63">
        <v>6</v>
      </c>
      <c r="P106" s="63">
        <v>2</v>
      </c>
      <c r="Q106" s="63">
        <v>7</v>
      </c>
      <c r="R106" s="63">
        <v>2</v>
      </c>
      <c r="S106" s="14">
        <f t="shared" si="9"/>
        <v>35</v>
      </c>
    </row>
    <row r="107" spans="1:19" ht="12">
      <c r="A107" s="14" t="s">
        <v>4</v>
      </c>
      <c r="B107" s="19">
        <v>150</v>
      </c>
      <c r="C107" s="19"/>
      <c r="D107" s="20"/>
      <c r="E107" s="20"/>
      <c r="F107" s="20"/>
      <c r="G107" s="20"/>
      <c r="H107" s="20"/>
      <c r="I107" s="20"/>
      <c r="J107" s="20"/>
      <c r="K107" s="20"/>
      <c r="L107" s="20"/>
      <c r="M107" s="20"/>
      <c r="N107" s="20"/>
      <c r="O107" s="20"/>
      <c r="P107" s="20"/>
      <c r="Q107" s="20"/>
      <c r="R107" s="20"/>
      <c r="S107" s="14">
        <f t="shared" si="9"/>
        <v>0</v>
      </c>
    </row>
    <row r="108" spans="1:19" ht="12">
      <c r="A108" s="14" t="s">
        <v>67</v>
      </c>
      <c r="B108" s="19">
        <v>201</v>
      </c>
      <c r="C108" s="19"/>
      <c r="D108" s="20"/>
      <c r="E108" s="20"/>
      <c r="F108" s="20"/>
      <c r="G108" s="20"/>
      <c r="H108" s="20"/>
      <c r="I108" s="20"/>
      <c r="J108" s="20"/>
      <c r="K108" s="20"/>
      <c r="L108" s="20"/>
      <c r="M108" s="20"/>
      <c r="N108" s="20"/>
      <c r="O108" s="20"/>
      <c r="P108" s="20"/>
      <c r="Q108" s="20"/>
      <c r="R108" s="20"/>
      <c r="S108" s="14">
        <f t="shared" si="9"/>
        <v>0</v>
      </c>
    </row>
    <row r="109" spans="1:19" ht="12">
      <c r="A109" s="14"/>
      <c r="B109" s="19">
        <v>202</v>
      </c>
      <c r="C109" s="19"/>
      <c r="D109" s="20"/>
      <c r="E109" s="20"/>
      <c r="F109" s="20"/>
      <c r="G109" s="20"/>
      <c r="H109" s="20"/>
      <c r="I109" s="20"/>
      <c r="J109" s="20"/>
      <c r="K109" s="20"/>
      <c r="L109" s="20"/>
      <c r="M109" s="20"/>
      <c r="N109" s="20"/>
      <c r="O109" s="20"/>
      <c r="P109" s="20"/>
      <c r="Q109" s="20"/>
      <c r="R109" s="20"/>
      <c r="S109" s="14">
        <f t="shared" si="9"/>
        <v>0</v>
      </c>
    </row>
    <row r="110" spans="1:19" ht="12">
      <c r="A110" s="14"/>
      <c r="B110" s="19">
        <v>237</v>
      </c>
      <c r="C110" s="19"/>
      <c r="D110" s="20"/>
      <c r="E110" s="20"/>
      <c r="F110" s="20"/>
      <c r="G110" s="20"/>
      <c r="H110" s="20"/>
      <c r="I110" s="20"/>
      <c r="J110" s="20"/>
      <c r="K110" s="20"/>
      <c r="L110" s="20"/>
      <c r="M110" s="20"/>
      <c r="N110" s="20"/>
      <c r="O110" s="20"/>
      <c r="P110" s="20"/>
      <c r="Q110" s="20"/>
      <c r="R110" s="20"/>
      <c r="S110" s="14">
        <f t="shared" si="9"/>
        <v>0</v>
      </c>
    </row>
    <row r="111" spans="1:19" ht="12">
      <c r="A111" s="30"/>
      <c r="B111" s="49" t="s">
        <v>2</v>
      </c>
      <c r="C111" s="49">
        <f aca="true" t="shared" si="14" ref="C111:R111">SUM(C104:C110)</f>
        <v>0</v>
      </c>
      <c r="D111" s="32">
        <f t="shared" si="14"/>
        <v>1</v>
      </c>
      <c r="E111" s="32">
        <f t="shared" si="14"/>
        <v>0</v>
      </c>
      <c r="F111" s="32">
        <f t="shared" si="14"/>
        <v>0</v>
      </c>
      <c r="G111" s="32">
        <f t="shared" si="14"/>
        <v>3</v>
      </c>
      <c r="H111" s="32">
        <f t="shared" si="14"/>
        <v>1</v>
      </c>
      <c r="I111" s="32">
        <f t="shared" si="14"/>
        <v>2</v>
      </c>
      <c r="J111" s="32">
        <f t="shared" si="14"/>
        <v>0</v>
      </c>
      <c r="K111" s="32">
        <f t="shared" si="14"/>
        <v>2</v>
      </c>
      <c r="L111" s="32">
        <f t="shared" si="14"/>
        <v>7</v>
      </c>
      <c r="M111" s="32">
        <f t="shared" si="14"/>
        <v>2</v>
      </c>
      <c r="N111" s="32">
        <f t="shared" si="14"/>
        <v>0</v>
      </c>
      <c r="O111" s="32">
        <f t="shared" si="14"/>
        <v>6</v>
      </c>
      <c r="P111" s="32">
        <f t="shared" si="14"/>
        <v>2</v>
      </c>
      <c r="Q111" s="32">
        <f t="shared" si="14"/>
        <v>7</v>
      </c>
      <c r="R111" s="32">
        <f t="shared" si="14"/>
        <v>2</v>
      </c>
      <c r="S111" s="31">
        <f t="shared" si="9"/>
        <v>35</v>
      </c>
    </row>
    <row r="112" spans="1:19" ht="12">
      <c r="A112" s="29" t="s">
        <v>47</v>
      </c>
      <c r="B112" s="12">
        <v>30</v>
      </c>
      <c r="C112" s="12"/>
      <c r="D112" s="13"/>
      <c r="E112" s="13"/>
      <c r="F112" s="13"/>
      <c r="G112" s="13"/>
      <c r="H112" s="13"/>
      <c r="I112" s="13"/>
      <c r="J112" s="13"/>
      <c r="K112" s="13"/>
      <c r="L112" s="13"/>
      <c r="M112" s="13"/>
      <c r="N112" s="13"/>
      <c r="O112" s="13"/>
      <c r="P112" s="13"/>
      <c r="Q112" s="13"/>
      <c r="R112" s="13"/>
      <c r="S112" s="29">
        <f t="shared" si="9"/>
        <v>0</v>
      </c>
    </row>
    <row r="113" spans="1:19" ht="12">
      <c r="A113" s="14" t="s">
        <v>42</v>
      </c>
      <c r="B113" s="19">
        <v>41</v>
      </c>
      <c r="C113" s="19"/>
      <c r="D113" s="20"/>
      <c r="E113" s="20"/>
      <c r="F113" s="20"/>
      <c r="G113" s="20"/>
      <c r="H113" s="20"/>
      <c r="I113" s="20"/>
      <c r="J113" s="20"/>
      <c r="K113" s="20"/>
      <c r="L113" s="20"/>
      <c r="M113" s="20"/>
      <c r="N113" s="20"/>
      <c r="O113" s="20"/>
      <c r="P113" s="20"/>
      <c r="Q113" s="20"/>
      <c r="R113" s="20"/>
      <c r="S113" s="14">
        <f t="shared" si="9"/>
        <v>0</v>
      </c>
    </row>
    <row r="114" spans="1:19" ht="12">
      <c r="A114" s="14" t="s">
        <v>46</v>
      </c>
      <c r="B114" s="19">
        <v>101</v>
      </c>
      <c r="C114" s="62">
        <v>0</v>
      </c>
      <c r="D114" s="63">
        <v>0</v>
      </c>
      <c r="E114" s="63">
        <v>1</v>
      </c>
      <c r="F114" s="63">
        <v>0</v>
      </c>
      <c r="G114" s="63">
        <v>0</v>
      </c>
      <c r="H114" s="63">
        <v>0</v>
      </c>
      <c r="I114" s="63">
        <v>1</v>
      </c>
      <c r="J114" s="63">
        <v>0</v>
      </c>
      <c r="K114" s="63">
        <v>1</v>
      </c>
      <c r="L114" s="63">
        <v>0</v>
      </c>
      <c r="M114" s="63">
        <v>2</v>
      </c>
      <c r="N114" s="63">
        <v>0</v>
      </c>
      <c r="O114" s="63">
        <v>1</v>
      </c>
      <c r="P114" s="63">
        <v>1</v>
      </c>
      <c r="Q114" s="63">
        <v>2</v>
      </c>
      <c r="R114" s="63">
        <v>1</v>
      </c>
      <c r="S114" s="14">
        <f t="shared" si="9"/>
        <v>10</v>
      </c>
    </row>
    <row r="115" spans="1:19" ht="12">
      <c r="A115" s="14" t="s">
        <v>4</v>
      </c>
      <c r="B115" s="19">
        <v>150</v>
      </c>
      <c r="C115" s="19"/>
      <c r="D115" s="20"/>
      <c r="E115" s="20"/>
      <c r="F115" s="20"/>
      <c r="G115" s="20"/>
      <c r="H115" s="20"/>
      <c r="I115" s="20"/>
      <c r="J115" s="20"/>
      <c r="K115" s="20"/>
      <c r="L115" s="20"/>
      <c r="M115" s="20"/>
      <c r="N115" s="20"/>
      <c r="O115" s="20"/>
      <c r="P115" s="20"/>
      <c r="Q115" s="20"/>
      <c r="R115" s="20"/>
      <c r="S115" s="14">
        <f t="shared" si="9"/>
        <v>0</v>
      </c>
    </row>
    <row r="116" spans="1:19" ht="12">
      <c r="A116" s="14" t="s">
        <v>196</v>
      </c>
      <c r="B116" s="19">
        <v>201</v>
      </c>
      <c r="C116" s="19"/>
      <c r="D116" s="20"/>
      <c r="E116" s="20"/>
      <c r="F116" s="20"/>
      <c r="G116" s="20"/>
      <c r="H116" s="20"/>
      <c r="I116" s="20"/>
      <c r="J116" s="20"/>
      <c r="K116" s="20"/>
      <c r="L116" s="20"/>
      <c r="M116" s="20"/>
      <c r="N116" s="20"/>
      <c r="O116" s="20"/>
      <c r="P116" s="20"/>
      <c r="Q116" s="20"/>
      <c r="R116" s="20"/>
      <c r="S116" s="14">
        <f t="shared" si="9"/>
        <v>0</v>
      </c>
    </row>
    <row r="117" spans="1:19" ht="12">
      <c r="A117" s="14"/>
      <c r="B117" s="19">
        <v>202</v>
      </c>
      <c r="C117" s="19"/>
      <c r="D117" s="20"/>
      <c r="E117" s="20"/>
      <c r="F117" s="20"/>
      <c r="G117" s="20"/>
      <c r="H117" s="20"/>
      <c r="I117" s="20"/>
      <c r="J117" s="20"/>
      <c r="K117" s="20"/>
      <c r="L117" s="20"/>
      <c r="M117" s="20"/>
      <c r="N117" s="20"/>
      <c r="O117" s="20"/>
      <c r="P117" s="20"/>
      <c r="Q117" s="20"/>
      <c r="R117" s="20"/>
      <c r="S117" s="14">
        <f t="shared" si="9"/>
        <v>0</v>
      </c>
    </row>
    <row r="118" spans="1:19" ht="12">
      <c r="A118" s="14"/>
      <c r="B118" s="19">
        <v>237</v>
      </c>
      <c r="C118" s="19"/>
      <c r="D118" s="20"/>
      <c r="E118" s="20"/>
      <c r="F118" s="20"/>
      <c r="G118" s="20"/>
      <c r="H118" s="20"/>
      <c r="I118" s="20"/>
      <c r="J118" s="20"/>
      <c r="K118" s="20"/>
      <c r="L118" s="20"/>
      <c r="M118" s="20"/>
      <c r="N118" s="20"/>
      <c r="O118" s="20"/>
      <c r="P118" s="20"/>
      <c r="Q118" s="20"/>
      <c r="R118" s="20"/>
      <c r="S118" s="14">
        <f t="shared" si="9"/>
        <v>0</v>
      </c>
    </row>
    <row r="119" spans="1:19" ht="12">
      <c r="A119" s="30"/>
      <c r="B119" s="49" t="s">
        <v>2</v>
      </c>
      <c r="C119" s="49">
        <f aca="true" t="shared" si="15" ref="C119:R119">SUM(C112:C118)</f>
        <v>0</v>
      </c>
      <c r="D119" s="32">
        <f t="shared" si="15"/>
        <v>0</v>
      </c>
      <c r="E119" s="32">
        <f t="shared" si="15"/>
        <v>1</v>
      </c>
      <c r="F119" s="32">
        <f t="shared" si="15"/>
        <v>0</v>
      </c>
      <c r="G119" s="32">
        <f t="shared" si="15"/>
        <v>0</v>
      </c>
      <c r="H119" s="32">
        <f t="shared" si="15"/>
        <v>0</v>
      </c>
      <c r="I119" s="32">
        <f t="shared" si="15"/>
        <v>1</v>
      </c>
      <c r="J119" s="32">
        <f t="shared" si="15"/>
        <v>0</v>
      </c>
      <c r="K119" s="32">
        <f t="shared" si="15"/>
        <v>1</v>
      </c>
      <c r="L119" s="32">
        <f t="shared" si="15"/>
        <v>0</v>
      </c>
      <c r="M119" s="32">
        <f t="shared" si="15"/>
        <v>2</v>
      </c>
      <c r="N119" s="32">
        <f t="shared" si="15"/>
        <v>0</v>
      </c>
      <c r="O119" s="32">
        <f t="shared" si="15"/>
        <v>1</v>
      </c>
      <c r="P119" s="32">
        <f t="shared" si="15"/>
        <v>1</v>
      </c>
      <c r="Q119" s="32">
        <f t="shared" si="15"/>
        <v>2</v>
      </c>
      <c r="R119" s="32">
        <f t="shared" si="15"/>
        <v>1</v>
      </c>
      <c r="S119" s="31">
        <f t="shared" si="9"/>
        <v>10</v>
      </c>
    </row>
    <row r="120" spans="1:19" ht="12">
      <c r="A120" s="55" t="s">
        <v>47</v>
      </c>
      <c r="B120" s="12">
        <v>30</v>
      </c>
      <c r="C120" s="12"/>
      <c r="D120" s="13"/>
      <c r="E120" s="13"/>
      <c r="F120" s="13"/>
      <c r="G120" s="13"/>
      <c r="H120" s="13"/>
      <c r="I120" s="13"/>
      <c r="J120" s="13"/>
      <c r="K120" s="13"/>
      <c r="L120" s="13"/>
      <c r="M120" s="13"/>
      <c r="N120" s="13"/>
      <c r="O120" s="13"/>
      <c r="P120" s="13"/>
      <c r="Q120" s="13"/>
      <c r="R120" s="13"/>
      <c r="S120" s="29">
        <f t="shared" si="9"/>
        <v>0</v>
      </c>
    </row>
    <row r="121" spans="1:19" ht="12">
      <c r="A121" s="56" t="s">
        <v>42</v>
      </c>
      <c r="B121" s="19">
        <v>41</v>
      </c>
      <c r="C121" s="19"/>
      <c r="D121" s="20"/>
      <c r="E121" s="20"/>
      <c r="F121" s="20"/>
      <c r="G121" s="20"/>
      <c r="H121" s="20"/>
      <c r="I121" s="20"/>
      <c r="J121" s="20"/>
      <c r="K121" s="20"/>
      <c r="L121" s="20"/>
      <c r="M121" s="20"/>
      <c r="N121" s="20"/>
      <c r="O121" s="20"/>
      <c r="P121" s="20"/>
      <c r="Q121" s="20"/>
      <c r="R121" s="20"/>
      <c r="S121" s="14">
        <f t="shared" si="9"/>
        <v>0</v>
      </c>
    </row>
    <row r="122" spans="1:19" ht="12">
      <c r="A122" s="56" t="s">
        <v>137</v>
      </c>
      <c r="B122" s="19">
        <v>101</v>
      </c>
      <c r="C122" s="19"/>
      <c r="D122" s="20"/>
      <c r="E122" s="20"/>
      <c r="F122" s="20"/>
      <c r="G122" s="20"/>
      <c r="H122" s="20"/>
      <c r="I122" s="20"/>
      <c r="J122" s="20"/>
      <c r="K122" s="20"/>
      <c r="L122" s="20"/>
      <c r="M122" s="20"/>
      <c r="N122" s="20"/>
      <c r="O122" s="20"/>
      <c r="P122" s="20"/>
      <c r="Q122" s="20"/>
      <c r="R122" s="20"/>
      <c r="S122" s="14">
        <f t="shared" si="9"/>
        <v>0</v>
      </c>
    </row>
    <row r="123" spans="1:19" ht="12">
      <c r="A123" s="56" t="s">
        <v>4</v>
      </c>
      <c r="B123" s="19">
        <v>150</v>
      </c>
      <c r="C123" s="19"/>
      <c r="D123" s="20"/>
      <c r="E123" s="20"/>
      <c r="F123" s="20"/>
      <c r="G123" s="20"/>
      <c r="H123" s="20"/>
      <c r="I123" s="20"/>
      <c r="J123" s="20"/>
      <c r="K123" s="20"/>
      <c r="L123" s="20"/>
      <c r="M123" s="20"/>
      <c r="N123" s="20"/>
      <c r="O123" s="20"/>
      <c r="P123" s="20"/>
      <c r="Q123" s="20"/>
      <c r="R123" s="20"/>
      <c r="S123" s="14">
        <f t="shared" si="9"/>
        <v>0</v>
      </c>
    </row>
    <row r="124" spans="1:19" ht="12">
      <c r="A124" s="56" t="s">
        <v>201</v>
      </c>
      <c r="B124" s="19">
        <v>201</v>
      </c>
      <c r="C124" s="62">
        <v>1</v>
      </c>
      <c r="D124" s="63">
        <v>6</v>
      </c>
      <c r="E124" s="63">
        <v>3</v>
      </c>
      <c r="F124" s="63">
        <v>15</v>
      </c>
      <c r="G124" s="63">
        <v>9</v>
      </c>
      <c r="H124" s="63">
        <v>7</v>
      </c>
      <c r="I124" s="63">
        <v>14</v>
      </c>
      <c r="J124" s="63">
        <v>17</v>
      </c>
      <c r="K124" s="63">
        <v>16</v>
      </c>
      <c r="L124" s="63">
        <v>17</v>
      </c>
      <c r="M124" s="63">
        <v>22</v>
      </c>
      <c r="N124" s="63">
        <v>18</v>
      </c>
      <c r="O124" s="63">
        <v>11</v>
      </c>
      <c r="P124" s="63">
        <v>11</v>
      </c>
      <c r="Q124" s="63">
        <v>1</v>
      </c>
      <c r="R124" s="63">
        <v>0</v>
      </c>
      <c r="S124" s="14">
        <f t="shared" si="9"/>
        <v>168</v>
      </c>
    </row>
    <row r="125" spans="1:19" ht="12">
      <c r="A125" s="56"/>
      <c r="B125" s="19">
        <v>202</v>
      </c>
      <c r="C125" s="19"/>
      <c r="D125" s="20"/>
      <c r="E125" s="20"/>
      <c r="F125" s="20"/>
      <c r="G125" s="20"/>
      <c r="H125" s="20"/>
      <c r="I125" s="20"/>
      <c r="J125" s="20"/>
      <c r="K125" s="20"/>
      <c r="L125" s="20"/>
      <c r="M125" s="20"/>
      <c r="N125" s="20"/>
      <c r="O125" s="20"/>
      <c r="P125" s="20"/>
      <c r="Q125" s="20"/>
      <c r="R125" s="20"/>
      <c r="S125" s="14">
        <f t="shared" si="9"/>
        <v>0</v>
      </c>
    </row>
    <row r="126" spans="1:19" ht="12">
      <c r="A126" s="56"/>
      <c r="B126" s="19">
        <v>237</v>
      </c>
      <c r="C126" s="19"/>
      <c r="D126" s="20"/>
      <c r="E126" s="20"/>
      <c r="F126" s="20"/>
      <c r="G126" s="20"/>
      <c r="H126" s="20"/>
      <c r="I126" s="20"/>
      <c r="J126" s="20"/>
      <c r="K126" s="20"/>
      <c r="L126" s="20"/>
      <c r="M126" s="20"/>
      <c r="N126" s="20"/>
      <c r="O126" s="20"/>
      <c r="P126" s="20"/>
      <c r="Q126" s="20"/>
      <c r="R126" s="20"/>
      <c r="S126" s="14">
        <f t="shared" si="9"/>
        <v>0</v>
      </c>
    </row>
    <row r="127" spans="1:19" ht="12">
      <c r="A127" s="57"/>
      <c r="B127" s="49" t="s">
        <v>2</v>
      </c>
      <c r="C127" s="49">
        <f aca="true" t="shared" si="16" ref="C127:R127">SUM(C120:C126)</f>
        <v>1</v>
      </c>
      <c r="D127" s="32">
        <f t="shared" si="16"/>
        <v>6</v>
      </c>
      <c r="E127" s="32">
        <f t="shared" si="16"/>
        <v>3</v>
      </c>
      <c r="F127" s="32">
        <f t="shared" si="16"/>
        <v>15</v>
      </c>
      <c r="G127" s="32">
        <f t="shared" si="16"/>
        <v>9</v>
      </c>
      <c r="H127" s="32">
        <f t="shared" si="16"/>
        <v>7</v>
      </c>
      <c r="I127" s="32">
        <f t="shared" si="16"/>
        <v>14</v>
      </c>
      <c r="J127" s="32">
        <f t="shared" si="16"/>
        <v>17</v>
      </c>
      <c r="K127" s="32">
        <f t="shared" si="16"/>
        <v>16</v>
      </c>
      <c r="L127" s="32">
        <f t="shared" si="16"/>
        <v>17</v>
      </c>
      <c r="M127" s="32">
        <f t="shared" si="16"/>
        <v>22</v>
      </c>
      <c r="N127" s="32">
        <f t="shared" si="16"/>
        <v>18</v>
      </c>
      <c r="O127" s="32">
        <f t="shared" si="16"/>
        <v>11</v>
      </c>
      <c r="P127" s="32">
        <f t="shared" si="16"/>
        <v>11</v>
      </c>
      <c r="Q127" s="32">
        <f t="shared" si="16"/>
        <v>1</v>
      </c>
      <c r="R127" s="32">
        <f t="shared" si="16"/>
        <v>0</v>
      </c>
      <c r="S127" s="31">
        <f t="shared" si="9"/>
        <v>168</v>
      </c>
    </row>
    <row r="128" spans="1:19" ht="12">
      <c r="A128" s="29" t="s">
        <v>45</v>
      </c>
      <c r="B128" s="12">
        <v>30</v>
      </c>
      <c r="C128" s="12"/>
      <c r="D128" s="13"/>
      <c r="E128" s="13"/>
      <c r="F128" s="13"/>
      <c r="G128" s="13"/>
      <c r="H128" s="13"/>
      <c r="I128" s="13"/>
      <c r="J128" s="13"/>
      <c r="K128" s="13"/>
      <c r="L128" s="13"/>
      <c r="M128" s="13"/>
      <c r="N128" s="13"/>
      <c r="O128" s="13"/>
      <c r="P128" s="13"/>
      <c r="Q128" s="13"/>
      <c r="R128" s="13"/>
      <c r="S128" s="29">
        <f t="shared" si="9"/>
        <v>0</v>
      </c>
    </row>
    <row r="129" spans="1:19" ht="12">
      <c r="A129" s="14" t="s">
        <v>42</v>
      </c>
      <c r="B129" s="19">
        <v>41</v>
      </c>
      <c r="C129" s="19"/>
      <c r="D129" s="20"/>
      <c r="E129" s="20"/>
      <c r="F129" s="20"/>
      <c r="G129" s="20"/>
      <c r="H129" s="20"/>
      <c r="I129" s="20"/>
      <c r="J129" s="20"/>
      <c r="K129" s="20"/>
      <c r="L129" s="20"/>
      <c r="M129" s="20"/>
      <c r="N129" s="20"/>
      <c r="O129" s="20"/>
      <c r="P129" s="20"/>
      <c r="Q129" s="20"/>
      <c r="R129" s="20"/>
      <c r="S129" s="14">
        <f t="shared" si="9"/>
        <v>0</v>
      </c>
    </row>
    <row r="130" spans="1:19" ht="12">
      <c r="A130" s="14" t="s">
        <v>137</v>
      </c>
      <c r="B130" s="19">
        <v>101</v>
      </c>
      <c r="C130" s="19"/>
      <c r="D130" s="20"/>
      <c r="E130" s="20"/>
      <c r="F130" s="20"/>
      <c r="G130" s="20"/>
      <c r="H130" s="20"/>
      <c r="I130" s="20"/>
      <c r="J130" s="20"/>
      <c r="K130" s="20"/>
      <c r="L130" s="20"/>
      <c r="M130" s="20"/>
      <c r="N130" s="20"/>
      <c r="O130" s="20"/>
      <c r="P130" s="20"/>
      <c r="Q130" s="20"/>
      <c r="R130" s="20"/>
      <c r="S130" s="14">
        <f t="shared" si="9"/>
        <v>0</v>
      </c>
    </row>
    <row r="131" spans="1:19" ht="12">
      <c r="A131" s="14" t="s">
        <v>4</v>
      </c>
      <c r="B131" s="19">
        <v>150</v>
      </c>
      <c r="C131" s="19"/>
      <c r="D131" s="20"/>
      <c r="E131" s="20"/>
      <c r="F131" s="20"/>
      <c r="G131" s="20"/>
      <c r="H131" s="20"/>
      <c r="I131" s="20"/>
      <c r="J131" s="20"/>
      <c r="K131" s="20"/>
      <c r="L131" s="20"/>
      <c r="M131" s="20"/>
      <c r="N131" s="20"/>
      <c r="O131" s="20"/>
      <c r="P131" s="20"/>
      <c r="Q131" s="20"/>
      <c r="R131" s="20"/>
      <c r="S131" s="14">
        <f t="shared" si="9"/>
        <v>0</v>
      </c>
    </row>
    <row r="132" spans="1:19" ht="12">
      <c r="A132" s="14" t="s">
        <v>201</v>
      </c>
      <c r="B132" s="19">
        <v>201</v>
      </c>
      <c r="C132" s="19"/>
      <c r="D132" s="20"/>
      <c r="E132" s="20"/>
      <c r="F132" s="20"/>
      <c r="G132" s="20"/>
      <c r="H132" s="20"/>
      <c r="I132" s="20"/>
      <c r="J132" s="20"/>
      <c r="K132" s="20"/>
      <c r="L132" s="20"/>
      <c r="M132" s="20"/>
      <c r="N132" s="20"/>
      <c r="O132" s="20"/>
      <c r="P132" s="20"/>
      <c r="Q132" s="20"/>
      <c r="R132" s="20"/>
      <c r="S132" s="14">
        <f t="shared" si="9"/>
        <v>0</v>
      </c>
    </row>
    <row r="133" spans="1:19" ht="12">
      <c r="A133" s="14"/>
      <c r="B133" s="19">
        <v>202</v>
      </c>
      <c r="C133" s="62">
        <v>0</v>
      </c>
      <c r="D133" s="63">
        <v>0</v>
      </c>
      <c r="E133" s="63">
        <v>1</v>
      </c>
      <c r="F133" s="63">
        <v>3</v>
      </c>
      <c r="G133" s="63">
        <v>8</v>
      </c>
      <c r="H133" s="63">
        <v>2</v>
      </c>
      <c r="I133" s="63">
        <v>3</v>
      </c>
      <c r="J133" s="63">
        <v>1</v>
      </c>
      <c r="K133" s="63">
        <v>2</v>
      </c>
      <c r="L133" s="63">
        <v>4</v>
      </c>
      <c r="M133" s="63">
        <v>9</v>
      </c>
      <c r="N133" s="63">
        <v>4</v>
      </c>
      <c r="O133" s="63">
        <v>2</v>
      </c>
      <c r="P133" s="63">
        <v>4</v>
      </c>
      <c r="Q133" s="63">
        <v>1</v>
      </c>
      <c r="R133" s="63">
        <v>1</v>
      </c>
      <c r="S133" s="14">
        <f t="shared" si="9"/>
        <v>45</v>
      </c>
    </row>
    <row r="134" spans="1:19" ht="12">
      <c r="A134" s="14"/>
      <c r="B134" s="19">
        <v>237</v>
      </c>
      <c r="C134" s="62"/>
      <c r="D134" s="63"/>
      <c r="E134" s="63"/>
      <c r="F134" s="63"/>
      <c r="G134" s="63"/>
      <c r="H134" s="63"/>
      <c r="I134" s="63"/>
      <c r="J134" s="63"/>
      <c r="K134" s="63"/>
      <c r="L134" s="63"/>
      <c r="M134" s="63"/>
      <c r="N134" s="63"/>
      <c r="O134" s="63"/>
      <c r="P134" s="63"/>
      <c r="Q134" s="63"/>
      <c r="R134" s="63"/>
      <c r="S134" s="14">
        <f t="shared" si="9"/>
        <v>0</v>
      </c>
    </row>
    <row r="135" spans="1:19" ht="12">
      <c r="A135" s="30"/>
      <c r="B135" s="49" t="s">
        <v>2</v>
      </c>
      <c r="C135" s="49">
        <f aca="true" t="shared" si="17" ref="C135:R135">SUM(C128:C134)</f>
        <v>0</v>
      </c>
      <c r="D135" s="32">
        <f t="shared" si="17"/>
        <v>0</v>
      </c>
      <c r="E135" s="32">
        <f t="shared" si="17"/>
        <v>1</v>
      </c>
      <c r="F135" s="32">
        <f t="shared" si="17"/>
        <v>3</v>
      </c>
      <c r="G135" s="32">
        <f t="shared" si="17"/>
        <v>8</v>
      </c>
      <c r="H135" s="32">
        <f t="shared" si="17"/>
        <v>2</v>
      </c>
      <c r="I135" s="32">
        <f t="shared" si="17"/>
        <v>3</v>
      </c>
      <c r="J135" s="32">
        <f t="shared" si="17"/>
        <v>1</v>
      </c>
      <c r="K135" s="32">
        <f t="shared" si="17"/>
        <v>2</v>
      </c>
      <c r="L135" s="32">
        <f t="shared" si="17"/>
        <v>4</v>
      </c>
      <c r="M135" s="32">
        <f t="shared" si="17"/>
        <v>9</v>
      </c>
      <c r="N135" s="32">
        <f t="shared" si="17"/>
        <v>4</v>
      </c>
      <c r="O135" s="32">
        <f t="shared" si="17"/>
        <v>2</v>
      </c>
      <c r="P135" s="32">
        <f t="shared" si="17"/>
        <v>4</v>
      </c>
      <c r="Q135" s="32">
        <f t="shared" si="17"/>
        <v>1</v>
      </c>
      <c r="R135" s="32">
        <f t="shared" si="17"/>
        <v>1</v>
      </c>
      <c r="S135" s="31">
        <f t="shared" si="9"/>
        <v>45</v>
      </c>
    </row>
    <row r="136" spans="1:19" ht="12">
      <c r="A136" s="29" t="s">
        <v>41</v>
      </c>
      <c r="B136" s="12">
        <v>30</v>
      </c>
      <c r="C136" s="60">
        <v>1</v>
      </c>
      <c r="D136" s="61">
        <v>3</v>
      </c>
      <c r="E136" s="61">
        <v>8</v>
      </c>
      <c r="F136" s="61">
        <v>10</v>
      </c>
      <c r="G136" s="61">
        <v>9</v>
      </c>
      <c r="H136" s="61">
        <v>13</v>
      </c>
      <c r="I136" s="61">
        <v>13</v>
      </c>
      <c r="J136" s="61">
        <v>12</v>
      </c>
      <c r="K136" s="61">
        <v>26</v>
      </c>
      <c r="L136" s="61">
        <v>14</v>
      </c>
      <c r="M136" s="61">
        <v>21</v>
      </c>
      <c r="N136" s="61">
        <v>15</v>
      </c>
      <c r="O136" s="61">
        <v>23</v>
      </c>
      <c r="P136" s="61">
        <v>2</v>
      </c>
      <c r="Q136" s="61">
        <v>4</v>
      </c>
      <c r="R136" s="61">
        <v>0</v>
      </c>
      <c r="S136" s="29">
        <f aca="true" t="shared" si="18" ref="S136:S175">SUM(C136:R136)</f>
        <v>174</v>
      </c>
    </row>
    <row r="137" spans="1:19" ht="12">
      <c r="A137" s="14" t="s">
        <v>42</v>
      </c>
      <c r="B137" s="19">
        <v>41</v>
      </c>
      <c r="C137" s="62">
        <v>2</v>
      </c>
      <c r="D137" s="63">
        <v>6</v>
      </c>
      <c r="E137" s="63">
        <v>4</v>
      </c>
      <c r="F137" s="63">
        <v>25</v>
      </c>
      <c r="G137" s="63">
        <v>30</v>
      </c>
      <c r="H137" s="63">
        <v>47</v>
      </c>
      <c r="I137" s="63">
        <v>70</v>
      </c>
      <c r="J137" s="63">
        <v>66</v>
      </c>
      <c r="K137" s="63">
        <v>72</v>
      </c>
      <c r="L137" s="63">
        <v>112</v>
      </c>
      <c r="M137" s="63">
        <v>134</v>
      </c>
      <c r="N137" s="63">
        <v>112</v>
      </c>
      <c r="O137" s="63">
        <v>75</v>
      </c>
      <c r="P137" s="63">
        <v>50</v>
      </c>
      <c r="Q137" s="63">
        <v>0</v>
      </c>
      <c r="R137" s="63">
        <v>7</v>
      </c>
      <c r="S137" s="14">
        <f t="shared" si="18"/>
        <v>812</v>
      </c>
    </row>
    <row r="138" spans="1:19" ht="12">
      <c r="A138" s="14" t="s">
        <v>50</v>
      </c>
      <c r="B138" s="19">
        <v>101</v>
      </c>
      <c r="C138" s="62">
        <v>4</v>
      </c>
      <c r="D138" s="63">
        <v>6</v>
      </c>
      <c r="E138" s="63">
        <v>2</v>
      </c>
      <c r="F138" s="63">
        <v>5</v>
      </c>
      <c r="G138" s="63">
        <v>4</v>
      </c>
      <c r="H138" s="63">
        <v>5</v>
      </c>
      <c r="I138" s="63">
        <v>2</v>
      </c>
      <c r="J138" s="63">
        <v>5</v>
      </c>
      <c r="K138" s="63">
        <v>3</v>
      </c>
      <c r="L138" s="63">
        <v>9</v>
      </c>
      <c r="M138" s="63">
        <v>7</v>
      </c>
      <c r="N138" s="63">
        <v>2</v>
      </c>
      <c r="O138" s="63">
        <v>5</v>
      </c>
      <c r="P138" s="63">
        <v>3</v>
      </c>
      <c r="Q138" s="63">
        <v>2</v>
      </c>
      <c r="R138" s="63">
        <v>0</v>
      </c>
      <c r="S138" s="14">
        <f t="shared" si="18"/>
        <v>64</v>
      </c>
    </row>
    <row r="139" spans="1:19" ht="12">
      <c r="A139" s="14" t="s">
        <v>4</v>
      </c>
      <c r="B139" s="19">
        <v>150</v>
      </c>
      <c r="C139" s="62">
        <v>1</v>
      </c>
      <c r="D139" s="63">
        <v>4</v>
      </c>
      <c r="E139" s="63">
        <v>5</v>
      </c>
      <c r="F139" s="63">
        <v>4</v>
      </c>
      <c r="G139" s="63">
        <v>10</v>
      </c>
      <c r="H139" s="63">
        <v>13</v>
      </c>
      <c r="I139" s="63">
        <v>31</v>
      </c>
      <c r="J139" s="63">
        <v>19</v>
      </c>
      <c r="K139" s="63">
        <v>19</v>
      </c>
      <c r="L139" s="63">
        <v>70</v>
      </c>
      <c r="M139" s="63">
        <v>107</v>
      </c>
      <c r="N139" s="63">
        <v>71</v>
      </c>
      <c r="O139" s="63">
        <v>36</v>
      </c>
      <c r="P139" s="20">
        <v>8</v>
      </c>
      <c r="Q139" s="20">
        <v>15</v>
      </c>
      <c r="R139" s="20">
        <v>17</v>
      </c>
      <c r="S139" s="14">
        <f t="shared" si="18"/>
        <v>430</v>
      </c>
    </row>
    <row r="140" spans="1:19" ht="12">
      <c r="A140" s="14" t="s">
        <v>51</v>
      </c>
      <c r="B140" s="19">
        <v>201</v>
      </c>
      <c r="C140" s="62">
        <v>6</v>
      </c>
      <c r="D140" s="63">
        <v>5</v>
      </c>
      <c r="E140" s="63">
        <v>5</v>
      </c>
      <c r="F140" s="63">
        <v>92</v>
      </c>
      <c r="G140" s="63">
        <v>71</v>
      </c>
      <c r="H140" s="63">
        <v>120</v>
      </c>
      <c r="I140" s="63">
        <v>170</v>
      </c>
      <c r="J140" s="63">
        <v>149</v>
      </c>
      <c r="K140" s="63">
        <v>186</v>
      </c>
      <c r="L140" s="63">
        <v>403</v>
      </c>
      <c r="M140" s="63">
        <v>291</v>
      </c>
      <c r="N140" s="63">
        <v>384</v>
      </c>
      <c r="O140" s="63">
        <v>284</v>
      </c>
      <c r="P140" s="63">
        <v>197</v>
      </c>
      <c r="Q140" s="63">
        <v>260</v>
      </c>
      <c r="R140" s="63">
        <v>189</v>
      </c>
      <c r="S140" s="14">
        <f t="shared" si="18"/>
        <v>2812</v>
      </c>
    </row>
    <row r="141" spans="1:19" ht="12">
      <c r="A141" s="14"/>
      <c r="B141" s="19">
        <v>202</v>
      </c>
      <c r="C141" s="19"/>
      <c r="D141" s="20"/>
      <c r="E141" s="20"/>
      <c r="F141" s="20"/>
      <c r="G141" s="20"/>
      <c r="H141" s="20"/>
      <c r="I141" s="20"/>
      <c r="J141" s="20"/>
      <c r="K141" s="20"/>
      <c r="L141" s="20"/>
      <c r="M141" s="20"/>
      <c r="N141" s="20"/>
      <c r="O141" s="20"/>
      <c r="P141" s="20"/>
      <c r="Q141" s="20"/>
      <c r="R141" s="20"/>
      <c r="S141" s="14">
        <f t="shared" si="18"/>
        <v>0</v>
      </c>
    </row>
    <row r="142" spans="1:19" ht="12">
      <c r="A142" s="14"/>
      <c r="B142" s="19">
        <v>237</v>
      </c>
      <c r="C142" s="19"/>
      <c r="D142" s="20"/>
      <c r="E142" s="20"/>
      <c r="F142" s="20"/>
      <c r="G142" s="20"/>
      <c r="H142" s="20"/>
      <c r="I142" s="20"/>
      <c r="J142" s="20"/>
      <c r="K142" s="20"/>
      <c r="L142" s="20"/>
      <c r="M142" s="20"/>
      <c r="N142" s="20"/>
      <c r="O142" s="20"/>
      <c r="P142" s="20"/>
      <c r="Q142" s="20"/>
      <c r="R142" s="20"/>
      <c r="S142" s="14">
        <f t="shared" si="18"/>
        <v>0</v>
      </c>
    </row>
    <row r="143" spans="1:19" ht="12">
      <c r="A143" s="30"/>
      <c r="B143" s="49" t="s">
        <v>2</v>
      </c>
      <c r="C143" s="49">
        <f aca="true" t="shared" si="19" ref="C143:R143">SUM(C136:C142)</f>
        <v>14</v>
      </c>
      <c r="D143" s="32">
        <f t="shared" si="19"/>
        <v>24</v>
      </c>
      <c r="E143" s="32">
        <f t="shared" si="19"/>
        <v>24</v>
      </c>
      <c r="F143" s="32">
        <f t="shared" si="19"/>
        <v>136</v>
      </c>
      <c r="G143" s="32">
        <f t="shared" si="19"/>
        <v>124</v>
      </c>
      <c r="H143" s="32">
        <f t="shared" si="19"/>
        <v>198</v>
      </c>
      <c r="I143" s="32">
        <f t="shared" si="19"/>
        <v>286</v>
      </c>
      <c r="J143" s="32">
        <f t="shared" si="19"/>
        <v>251</v>
      </c>
      <c r="K143" s="32">
        <f t="shared" si="19"/>
        <v>306</v>
      </c>
      <c r="L143" s="32">
        <f t="shared" si="19"/>
        <v>608</v>
      </c>
      <c r="M143" s="32">
        <f t="shared" si="19"/>
        <v>560</v>
      </c>
      <c r="N143" s="32">
        <f t="shared" si="19"/>
        <v>584</v>
      </c>
      <c r="O143" s="32">
        <f t="shared" si="19"/>
        <v>423</v>
      </c>
      <c r="P143" s="32">
        <f t="shared" si="19"/>
        <v>260</v>
      </c>
      <c r="Q143" s="32">
        <f t="shared" si="19"/>
        <v>281</v>
      </c>
      <c r="R143" s="32">
        <f t="shared" si="19"/>
        <v>213</v>
      </c>
      <c r="S143" s="31">
        <f t="shared" si="18"/>
        <v>4292</v>
      </c>
    </row>
    <row r="144" spans="1:19" ht="12">
      <c r="A144" s="29" t="s">
        <v>44</v>
      </c>
      <c r="B144" s="12">
        <v>30</v>
      </c>
      <c r="C144" s="60">
        <v>0</v>
      </c>
      <c r="D144" s="61">
        <v>0</v>
      </c>
      <c r="E144" s="61">
        <v>0</v>
      </c>
      <c r="F144" s="61">
        <v>17</v>
      </c>
      <c r="G144" s="61">
        <v>15</v>
      </c>
      <c r="H144" s="61">
        <v>30</v>
      </c>
      <c r="I144" s="61">
        <v>54</v>
      </c>
      <c r="J144" s="61">
        <v>17</v>
      </c>
      <c r="K144" s="61">
        <v>29</v>
      </c>
      <c r="L144" s="61">
        <v>26</v>
      </c>
      <c r="M144" s="61">
        <v>33</v>
      </c>
      <c r="N144" s="61">
        <v>42</v>
      </c>
      <c r="O144" s="61">
        <v>16</v>
      </c>
      <c r="P144" s="61">
        <v>51</v>
      </c>
      <c r="Q144" s="61">
        <v>42</v>
      </c>
      <c r="R144" s="61">
        <v>15</v>
      </c>
      <c r="S144" s="29">
        <f t="shared" si="18"/>
        <v>387</v>
      </c>
    </row>
    <row r="145" spans="1:19" ht="12">
      <c r="A145" s="14" t="s">
        <v>42</v>
      </c>
      <c r="B145" s="19">
        <v>41</v>
      </c>
      <c r="C145" s="19"/>
      <c r="D145" s="20"/>
      <c r="E145" s="20"/>
      <c r="F145" s="20"/>
      <c r="G145" s="20"/>
      <c r="H145" s="20"/>
      <c r="I145" s="20"/>
      <c r="J145" s="20"/>
      <c r="K145" s="20"/>
      <c r="L145" s="20"/>
      <c r="M145" s="20"/>
      <c r="N145" s="20"/>
      <c r="O145" s="20"/>
      <c r="P145" s="20"/>
      <c r="Q145" s="20"/>
      <c r="R145" s="20"/>
      <c r="S145" s="14">
        <f t="shared" si="18"/>
        <v>0</v>
      </c>
    </row>
    <row r="146" spans="1:19" ht="12">
      <c r="A146" s="14" t="s">
        <v>50</v>
      </c>
      <c r="B146" s="19">
        <v>101</v>
      </c>
      <c r="C146" s="62">
        <v>0</v>
      </c>
      <c r="D146" s="63">
        <v>0</v>
      </c>
      <c r="E146" s="63">
        <v>1</v>
      </c>
      <c r="F146" s="63">
        <v>2</v>
      </c>
      <c r="G146" s="63">
        <v>0</v>
      </c>
      <c r="H146" s="63">
        <v>0</v>
      </c>
      <c r="I146" s="63">
        <v>0</v>
      </c>
      <c r="J146" s="63">
        <v>3</v>
      </c>
      <c r="K146" s="63">
        <v>4</v>
      </c>
      <c r="L146" s="63">
        <v>10</v>
      </c>
      <c r="M146" s="63">
        <v>10</v>
      </c>
      <c r="N146" s="63">
        <v>4</v>
      </c>
      <c r="O146" s="63">
        <v>2</v>
      </c>
      <c r="P146" s="63">
        <v>0</v>
      </c>
      <c r="Q146" s="63">
        <v>0</v>
      </c>
      <c r="R146" s="63">
        <v>0</v>
      </c>
      <c r="S146" s="14">
        <f t="shared" si="18"/>
        <v>36</v>
      </c>
    </row>
    <row r="147" spans="1:19" ht="12">
      <c r="A147" s="14" t="s">
        <v>4</v>
      </c>
      <c r="B147" s="19">
        <v>150</v>
      </c>
      <c r="C147" s="62">
        <v>0</v>
      </c>
      <c r="D147" s="63">
        <v>0</v>
      </c>
      <c r="E147" s="63">
        <v>4</v>
      </c>
      <c r="F147" s="63">
        <v>11</v>
      </c>
      <c r="G147" s="63">
        <v>7</v>
      </c>
      <c r="H147" s="63">
        <v>14</v>
      </c>
      <c r="I147" s="63">
        <v>20</v>
      </c>
      <c r="J147" s="63">
        <v>8</v>
      </c>
      <c r="K147" s="63">
        <v>15</v>
      </c>
      <c r="L147" s="63">
        <v>99</v>
      </c>
      <c r="M147" s="63">
        <v>31</v>
      </c>
      <c r="N147" s="63">
        <v>40</v>
      </c>
      <c r="O147" s="63">
        <v>0</v>
      </c>
      <c r="P147" s="20">
        <v>23</v>
      </c>
      <c r="Q147" s="20">
        <v>25</v>
      </c>
      <c r="R147" s="20">
        <v>21</v>
      </c>
      <c r="S147" s="14">
        <f t="shared" si="18"/>
        <v>318</v>
      </c>
    </row>
    <row r="148" spans="1:19" ht="12">
      <c r="A148" s="14" t="s">
        <v>51</v>
      </c>
      <c r="B148" s="19">
        <v>201</v>
      </c>
      <c r="C148" s="19"/>
      <c r="D148" s="20"/>
      <c r="E148" s="20"/>
      <c r="F148" s="20"/>
      <c r="G148" s="20"/>
      <c r="H148" s="20"/>
      <c r="I148" s="20"/>
      <c r="J148" s="20"/>
      <c r="K148" s="20"/>
      <c r="L148" s="20"/>
      <c r="M148" s="20"/>
      <c r="N148" s="20"/>
      <c r="O148" s="20"/>
      <c r="P148" s="20"/>
      <c r="Q148" s="20"/>
      <c r="R148" s="20"/>
      <c r="S148" s="14">
        <f t="shared" si="18"/>
        <v>0</v>
      </c>
    </row>
    <row r="149" spans="1:19" ht="12">
      <c r="A149" s="14"/>
      <c r="B149" s="19">
        <v>202</v>
      </c>
      <c r="C149" s="62">
        <v>7</v>
      </c>
      <c r="D149" s="63">
        <v>15</v>
      </c>
      <c r="E149" s="63">
        <v>23</v>
      </c>
      <c r="F149" s="63">
        <v>14</v>
      </c>
      <c r="G149" s="63">
        <v>29</v>
      </c>
      <c r="H149" s="63">
        <v>35</v>
      </c>
      <c r="I149" s="63">
        <v>30</v>
      </c>
      <c r="J149" s="63">
        <v>56</v>
      </c>
      <c r="K149" s="63">
        <v>67</v>
      </c>
      <c r="L149" s="63">
        <v>127</v>
      </c>
      <c r="M149" s="63">
        <v>82</v>
      </c>
      <c r="N149" s="63">
        <v>86</v>
      </c>
      <c r="O149" s="63">
        <v>125</v>
      </c>
      <c r="P149" s="63">
        <v>93</v>
      </c>
      <c r="Q149" s="63">
        <v>66</v>
      </c>
      <c r="R149" s="63">
        <v>26</v>
      </c>
      <c r="S149" s="14">
        <f t="shared" si="18"/>
        <v>881</v>
      </c>
    </row>
    <row r="150" spans="1:19" ht="12">
      <c r="A150" s="14"/>
      <c r="B150" s="19">
        <v>237</v>
      </c>
      <c r="C150" s="62">
        <v>1</v>
      </c>
      <c r="D150" s="63">
        <v>11</v>
      </c>
      <c r="E150" s="63">
        <v>7</v>
      </c>
      <c r="F150" s="63"/>
      <c r="G150" s="63"/>
      <c r="H150" s="63"/>
      <c r="I150" s="63"/>
      <c r="J150" s="63">
        <v>10</v>
      </c>
      <c r="K150" s="63">
        <v>18</v>
      </c>
      <c r="L150" s="63">
        <v>41</v>
      </c>
      <c r="M150" s="63">
        <v>52</v>
      </c>
      <c r="N150" s="63">
        <v>49</v>
      </c>
      <c r="O150" s="63">
        <v>33</v>
      </c>
      <c r="P150" s="63">
        <v>14</v>
      </c>
      <c r="Q150" s="63">
        <v>0</v>
      </c>
      <c r="R150" s="63"/>
      <c r="S150" s="14">
        <f t="shared" si="18"/>
        <v>236</v>
      </c>
    </row>
    <row r="151" spans="1:19" ht="12">
      <c r="A151" s="30"/>
      <c r="B151" s="49" t="s">
        <v>2</v>
      </c>
      <c r="C151" s="49">
        <f aca="true" t="shared" si="20" ref="C151:R151">SUM(C144:C150)</f>
        <v>8</v>
      </c>
      <c r="D151" s="32">
        <f t="shared" si="20"/>
        <v>26</v>
      </c>
      <c r="E151" s="32">
        <f t="shared" si="20"/>
        <v>35</v>
      </c>
      <c r="F151" s="32">
        <f t="shared" si="20"/>
        <v>44</v>
      </c>
      <c r="G151" s="32">
        <f t="shared" si="20"/>
        <v>51</v>
      </c>
      <c r="H151" s="32">
        <f t="shared" si="20"/>
        <v>79</v>
      </c>
      <c r="I151" s="32">
        <f t="shared" si="20"/>
        <v>104</v>
      </c>
      <c r="J151" s="32">
        <f t="shared" si="20"/>
        <v>94</v>
      </c>
      <c r="K151" s="32">
        <f t="shared" si="20"/>
        <v>133</v>
      </c>
      <c r="L151" s="32">
        <f t="shared" si="20"/>
        <v>303</v>
      </c>
      <c r="M151" s="32">
        <f t="shared" si="20"/>
        <v>208</v>
      </c>
      <c r="N151" s="32">
        <f t="shared" si="20"/>
        <v>221</v>
      </c>
      <c r="O151" s="32">
        <f t="shared" si="20"/>
        <v>176</v>
      </c>
      <c r="P151" s="32">
        <f t="shared" si="20"/>
        <v>181</v>
      </c>
      <c r="Q151" s="32">
        <f t="shared" si="20"/>
        <v>133</v>
      </c>
      <c r="R151" s="32">
        <f t="shared" si="20"/>
        <v>62</v>
      </c>
      <c r="S151" s="31">
        <f t="shared" si="18"/>
        <v>1858</v>
      </c>
    </row>
    <row r="152" spans="1:19" ht="12">
      <c r="A152" s="29" t="s">
        <v>47</v>
      </c>
      <c r="B152" s="12">
        <v>30</v>
      </c>
      <c r="C152" s="60">
        <v>0</v>
      </c>
      <c r="D152" s="61">
        <v>0</v>
      </c>
      <c r="E152" s="61">
        <v>2</v>
      </c>
      <c r="F152" s="61">
        <v>5</v>
      </c>
      <c r="G152" s="61">
        <v>1</v>
      </c>
      <c r="H152" s="61">
        <v>6</v>
      </c>
      <c r="I152" s="61">
        <v>4</v>
      </c>
      <c r="J152" s="61">
        <v>12</v>
      </c>
      <c r="K152" s="61">
        <v>3</v>
      </c>
      <c r="L152" s="61">
        <v>4</v>
      </c>
      <c r="M152" s="61">
        <v>11</v>
      </c>
      <c r="N152" s="61">
        <v>11</v>
      </c>
      <c r="O152" s="61">
        <v>20</v>
      </c>
      <c r="P152" s="61">
        <v>9</v>
      </c>
      <c r="Q152" s="61">
        <v>0</v>
      </c>
      <c r="R152" s="61">
        <v>0</v>
      </c>
      <c r="S152" s="29">
        <f t="shared" si="18"/>
        <v>88</v>
      </c>
    </row>
    <row r="153" spans="1:19" ht="12">
      <c r="A153" s="14" t="s">
        <v>42</v>
      </c>
      <c r="B153" s="19">
        <v>41</v>
      </c>
      <c r="C153" s="19"/>
      <c r="D153" s="20"/>
      <c r="E153" s="20"/>
      <c r="F153" s="20"/>
      <c r="G153" s="20"/>
      <c r="H153" s="20"/>
      <c r="I153" s="20"/>
      <c r="J153" s="20"/>
      <c r="K153" s="20"/>
      <c r="L153" s="20"/>
      <c r="M153" s="20"/>
      <c r="N153" s="20"/>
      <c r="O153" s="20"/>
      <c r="P153" s="20"/>
      <c r="Q153" s="20"/>
      <c r="R153" s="20"/>
      <c r="S153" s="14">
        <f t="shared" si="18"/>
        <v>0</v>
      </c>
    </row>
    <row r="154" spans="1:19" ht="12">
      <c r="A154" s="14" t="s">
        <v>50</v>
      </c>
      <c r="B154" s="19">
        <v>101</v>
      </c>
      <c r="C154" s="62">
        <v>0</v>
      </c>
      <c r="D154" s="63">
        <v>0</v>
      </c>
      <c r="E154" s="63">
        <v>0</v>
      </c>
      <c r="F154" s="63">
        <v>0</v>
      </c>
      <c r="G154" s="63">
        <v>0</v>
      </c>
      <c r="H154" s="63">
        <v>0</v>
      </c>
      <c r="I154" s="63">
        <v>0</v>
      </c>
      <c r="J154" s="63">
        <v>1</v>
      </c>
      <c r="K154" s="63">
        <v>1</v>
      </c>
      <c r="L154" s="63">
        <v>1</v>
      </c>
      <c r="M154" s="63">
        <v>11</v>
      </c>
      <c r="N154" s="63">
        <v>4</v>
      </c>
      <c r="O154" s="63">
        <v>0</v>
      </c>
      <c r="P154" s="63">
        <v>0</v>
      </c>
      <c r="Q154" s="63">
        <v>0</v>
      </c>
      <c r="R154" s="63">
        <v>1</v>
      </c>
      <c r="S154" s="14">
        <f t="shared" si="18"/>
        <v>19</v>
      </c>
    </row>
    <row r="155" spans="1:19" ht="12">
      <c r="A155" s="14" t="s">
        <v>4</v>
      </c>
      <c r="B155" s="19">
        <v>150</v>
      </c>
      <c r="C155" s="62">
        <v>0</v>
      </c>
      <c r="D155" s="63">
        <v>0</v>
      </c>
      <c r="E155" s="63">
        <v>0</v>
      </c>
      <c r="F155" s="63">
        <v>4</v>
      </c>
      <c r="G155" s="63">
        <v>2</v>
      </c>
      <c r="H155" s="63">
        <v>2</v>
      </c>
      <c r="I155" s="63">
        <v>3</v>
      </c>
      <c r="J155" s="63">
        <v>0</v>
      </c>
      <c r="K155" s="63">
        <v>3</v>
      </c>
      <c r="L155" s="63">
        <v>6</v>
      </c>
      <c r="M155" s="63">
        <v>6</v>
      </c>
      <c r="N155" s="63">
        <v>2</v>
      </c>
      <c r="O155" s="63">
        <v>1</v>
      </c>
      <c r="P155" s="20">
        <v>7</v>
      </c>
      <c r="Q155" s="20">
        <v>7</v>
      </c>
      <c r="R155" s="20">
        <v>3</v>
      </c>
      <c r="S155" s="14">
        <f t="shared" si="18"/>
        <v>46</v>
      </c>
    </row>
    <row r="156" spans="1:19" ht="12">
      <c r="A156" s="14" t="s">
        <v>52</v>
      </c>
      <c r="B156" s="19">
        <v>201</v>
      </c>
      <c r="C156" s="19"/>
      <c r="D156" s="20"/>
      <c r="E156" s="20"/>
      <c r="F156" s="20"/>
      <c r="G156" s="20"/>
      <c r="H156" s="20"/>
      <c r="I156" s="20"/>
      <c r="J156" s="20"/>
      <c r="K156" s="20"/>
      <c r="L156" s="20"/>
      <c r="M156" s="20"/>
      <c r="N156" s="20"/>
      <c r="O156" s="20"/>
      <c r="P156" s="20"/>
      <c r="Q156" s="20"/>
      <c r="R156" s="20"/>
      <c r="S156" s="14">
        <f t="shared" si="18"/>
        <v>0</v>
      </c>
    </row>
    <row r="157" spans="1:19" ht="12">
      <c r="A157" s="14"/>
      <c r="B157" s="19">
        <v>202</v>
      </c>
      <c r="C157" s="62">
        <v>1</v>
      </c>
      <c r="D157" s="63">
        <v>2</v>
      </c>
      <c r="E157" s="63">
        <v>0</v>
      </c>
      <c r="F157" s="63">
        <v>14</v>
      </c>
      <c r="G157" s="63">
        <v>0</v>
      </c>
      <c r="H157" s="63">
        <v>6</v>
      </c>
      <c r="I157" s="63">
        <v>8</v>
      </c>
      <c r="J157" s="63">
        <v>6</v>
      </c>
      <c r="K157" s="63">
        <v>9</v>
      </c>
      <c r="L157" s="63">
        <v>21</v>
      </c>
      <c r="M157" s="63">
        <v>14</v>
      </c>
      <c r="N157" s="63">
        <v>24</v>
      </c>
      <c r="O157" s="63">
        <v>10</v>
      </c>
      <c r="P157" s="63">
        <v>3</v>
      </c>
      <c r="Q157" s="63">
        <v>8</v>
      </c>
      <c r="R157" s="63">
        <v>6</v>
      </c>
      <c r="S157" s="14">
        <f t="shared" si="18"/>
        <v>132</v>
      </c>
    </row>
    <row r="158" spans="1:19" ht="12">
      <c r="A158" s="14"/>
      <c r="B158" s="19">
        <v>237</v>
      </c>
      <c r="C158" s="62">
        <v>0</v>
      </c>
      <c r="D158" s="63">
        <v>0</v>
      </c>
      <c r="E158" s="63">
        <v>0</v>
      </c>
      <c r="F158" s="63">
        <v>0</v>
      </c>
      <c r="G158" s="63">
        <v>0</v>
      </c>
      <c r="H158" s="63"/>
      <c r="I158" s="63"/>
      <c r="J158" s="63"/>
      <c r="K158" s="63"/>
      <c r="L158" s="63">
        <v>2</v>
      </c>
      <c r="M158" s="63">
        <v>0</v>
      </c>
      <c r="N158" s="63">
        <v>1</v>
      </c>
      <c r="O158" s="63">
        <v>3</v>
      </c>
      <c r="P158" s="63">
        <v>3</v>
      </c>
      <c r="Q158" s="63"/>
      <c r="R158" s="63"/>
      <c r="S158" s="14">
        <f t="shared" si="18"/>
        <v>9</v>
      </c>
    </row>
    <row r="159" spans="1:19" ht="12">
      <c r="A159" s="30"/>
      <c r="B159" s="49" t="s">
        <v>2</v>
      </c>
      <c r="C159" s="49">
        <f aca="true" t="shared" si="21" ref="C159:R159">SUM(C152:C158)</f>
        <v>1</v>
      </c>
      <c r="D159" s="32">
        <f t="shared" si="21"/>
        <v>2</v>
      </c>
      <c r="E159" s="32">
        <f t="shared" si="21"/>
        <v>2</v>
      </c>
      <c r="F159" s="32">
        <f t="shared" si="21"/>
        <v>23</v>
      </c>
      <c r="G159" s="32">
        <f t="shared" si="21"/>
        <v>3</v>
      </c>
      <c r="H159" s="32">
        <f t="shared" si="21"/>
        <v>14</v>
      </c>
      <c r="I159" s="32">
        <f t="shared" si="21"/>
        <v>15</v>
      </c>
      <c r="J159" s="32">
        <f t="shared" si="21"/>
        <v>19</v>
      </c>
      <c r="K159" s="32">
        <f t="shared" si="21"/>
        <v>16</v>
      </c>
      <c r="L159" s="32">
        <f t="shared" si="21"/>
        <v>34</v>
      </c>
      <c r="M159" s="32">
        <f t="shared" si="21"/>
        <v>42</v>
      </c>
      <c r="N159" s="32">
        <f t="shared" si="21"/>
        <v>42</v>
      </c>
      <c r="O159" s="32">
        <f t="shared" si="21"/>
        <v>34</v>
      </c>
      <c r="P159" s="32">
        <f t="shared" si="21"/>
        <v>22</v>
      </c>
      <c r="Q159" s="32">
        <f t="shared" si="21"/>
        <v>15</v>
      </c>
      <c r="R159" s="32">
        <f t="shared" si="21"/>
        <v>10</v>
      </c>
      <c r="S159" s="31">
        <f t="shared" si="18"/>
        <v>294</v>
      </c>
    </row>
    <row r="160" spans="1:19" ht="12">
      <c r="A160" s="29" t="s">
        <v>45</v>
      </c>
      <c r="B160" s="12">
        <v>30</v>
      </c>
      <c r="C160" s="60">
        <v>2</v>
      </c>
      <c r="D160" s="61">
        <v>5</v>
      </c>
      <c r="E160" s="61">
        <v>7</v>
      </c>
      <c r="F160" s="61">
        <v>6</v>
      </c>
      <c r="G160" s="61">
        <v>5</v>
      </c>
      <c r="H160" s="61">
        <v>7</v>
      </c>
      <c r="I160" s="61">
        <v>1</v>
      </c>
      <c r="J160" s="61">
        <v>7</v>
      </c>
      <c r="K160" s="61">
        <v>9</v>
      </c>
      <c r="L160" s="61">
        <v>2</v>
      </c>
      <c r="M160" s="61">
        <v>4</v>
      </c>
      <c r="N160" s="61">
        <v>7</v>
      </c>
      <c r="O160" s="61">
        <v>10</v>
      </c>
      <c r="P160" s="61">
        <v>6</v>
      </c>
      <c r="Q160" s="61">
        <v>3</v>
      </c>
      <c r="R160" s="61">
        <v>3</v>
      </c>
      <c r="S160" s="29">
        <f t="shared" si="18"/>
        <v>84</v>
      </c>
    </row>
    <row r="161" spans="1:19" ht="12">
      <c r="A161" s="14" t="s">
        <v>42</v>
      </c>
      <c r="B161" s="19">
        <v>41</v>
      </c>
      <c r="C161" s="19"/>
      <c r="D161" s="20"/>
      <c r="E161" s="20"/>
      <c r="F161" s="20"/>
      <c r="G161" s="20"/>
      <c r="H161" s="20"/>
      <c r="I161" s="20"/>
      <c r="J161" s="20"/>
      <c r="K161" s="20"/>
      <c r="L161" s="20"/>
      <c r="M161" s="20"/>
      <c r="N161" s="20"/>
      <c r="O161" s="20"/>
      <c r="P161" s="20"/>
      <c r="Q161" s="20"/>
      <c r="R161" s="20"/>
      <c r="S161" s="14">
        <f t="shared" si="18"/>
        <v>0</v>
      </c>
    </row>
    <row r="162" spans="1:19" ht="12">
      <c r="A162" s="14" t="s">
        <v>50</v>
      </c>
      <c r="B162" s="19">
        <v>101</v>
      </c>
      <c r="C162" s="62">
        <v>25</v>
      </c>
      <c r="D162" s="63">
        <v>16</v>
      </c>
      <c r="E162" s="63">
        <v>16</v>
      </c>
      <c r="F162" s="63">
        <v>12</v>
      </c>
      <c r="G162" s="63">
        <v>7</v>
      </c>
      <c r="H162" s="63">
        <v>3</v>
      </c>
      <c r="I162" s="63">
        <v>4</v>
      </c>
      <c r="J162" s="63">
        <v>3</v>
      </c>
      <c r="K162" s="63">
        <v>7</v>
      </c>
      <c r="L162" s="63">
        <v>0</v>
      </c>
      <c r="M162" s="63">
        <v>7</v>
      </c>
      <c r="N162" s="63">
        <v>1</v>
      </c>
      <c r="O162" s="63">
        <v>0</v>
      </c>
      <c r="P162" s="63">
        <v>0</v>
      </c>
      <c r="Q162" s="63">
        <v>0</v>
      </c>
      <c r="R162" s="63">
        <v>0</v>
      </c>
      <c r="S162" s="14">
        <f t="shared" si="18"/>
        <v>101</v>
      </c>
    </row>
    <row r="163" spans="1:19" ht="12">
      <c r="A163" s="14" t="s">
        <v>4</v>
      </c>
      <c r="B163" s="19">
        <v>150</v>
      </c>
      <c r="C163" s="62">
        <v>0</v>
      </c>
      <c r="D163" s="63">
        <v>3</v>
      </c>
      <c r="E163" s="63">
        <v>2</v>
      </c>
      <c r="F163" s="63">
        <v>7</v>
      </c>
      <c r="G163" s="63">
        <v>2</v>
      </c>
      <c r="H163" s="63">
        <v>9</v>
      </c>
      <c r="I163" s="63">
        <v>11</v>
      </c>
      <c r="J163" s="63">
        <v>16</v>
      </c>
      <c r="K163" s="63">
        <v>23</v>
      </c>
      <c r="L163" s="63">
        <v>37</v>
      </c>
      <c r="M163" s="63">
        <v>67</v>
      </c>
      <c r="N163" s="63">
        <v>48</v>
      </c>
      <c r="O163" s="63">
        <v>24</v>
      </c>
      <c r="P163" s="20">
        <v>6</v>
      </c>
      <c r="Q163" s="20">
        <v>11</v>
      </c>
      <c r="R163" s="20">
        <v>3</v>
      </c>
      <c r="S163" s="14">
        <f t="shared" si="18"/>
        <v>269</v>
      </c>
    </row>
    <row r="164" spans="1:19" ht="12">
      <c r="A164" s="14" t="s">
        <v>52</v>
      </c>
      <c r="B164" s="19">
        <v>201</v>
      </c>
      <c r="C164" s="62">
        <v>2</v>
      </c>
      <c r="D164" s="63">
        <v>4</v>
      </c>
      <c r="E164" s="63">
        <v>26</v>
      </c>
      <c r="F164" s="63">
        <v>26</v>
      </c>
      <c r="G164" s="63">
        <v>36</v>
      </c>
      <c r="H164" s="63">
        <v>20</v>
      </c>
      <c r="I164" s="63">
        <v>24</v>
      </c>
      <c r="J164" s="63">
        <v>48</v>
      </c>
      <c r="K164" s="63">
        <v>55</v>
      </c>
      <c r="L164" s="63">
        <v>114</v>
      </c>
      <c r="M164" s="63">
        <v>125</v>
      </c>
      <c r="N164" s="63">
        <v>91</v>
      </c>
      <c r="O164" s="63">
        <v>121</v>
      </c>
      <c r="P164" s="63">
        <v>50</v>
      </c>
      <c r="Q164" s="63">
        <v>29</v>
      </c>
      <c r="R164" s="63">
        <v>7</v>
      </c>
      <c r="S164" s="14">
        <f t="shared" si="18"/>
        <v>778</v>
      </c>
    </row>
    <row r="165" spans="1:19" ht="12">
      <c r="A165" s="14"/>
      <c r="B165" s="19">
        <v>202</v>
      </c>
      <c r="C165" s="19"/>
      <c r="D165" s="20"/>
      <c r="E165" s="20"/>
      <c r="F165" s="20"/>
      <c r="G165" s="20"/>
      <c r="H165" s="20"/>
      <c r="I165" s="20"/>
      <c r="J165" s="20"/>
      <c r="K165" s="20"/>
      <c r="L165" s="20"/>
      <c r="M165" s="20"/>
      <c r="N165" s="20"/>
      <c r="O165" s="20"/>
      <c r="P165" s="20"/>
      <c r="Q165" s="20"/>
      <c r="R165" s="20"/>
      <c r="S165" s="14">
        <f t="shared" si="18"/>
        <v>0</v>
      </c>
    </row>
    <row r="166" spans="1:19" ht="12">
      <c r="A166" s="14"/>
      <c r="B166" s="19">
        <v>237</v>
      </c>
      <c r="C166" s="19"/>
      <c r="D166" s="20"/>
      <c r="E166" s="20"/>
      <c r="F166" s="20"/>
      <c r="G166" s="20"/>
      <c r="H166" s="20"/>
      <c r="I166" s="20"/>
      <c r="J166" s="20"/>
      <c r="K166" s="20"/>
      <c r="L166" s="20"/>
      <c r="M166" s="20"/>
      <c r="N166" s="20"/>
      <c r="O166" s="20"/>
      <c r="P166" s="20"/>
      <c r="Q166" s="20"/>
      <c r="R166" s="20"/>
      <c r="S166" s="14">
        <f t="shared" si="18"/>
        <v>0</v>
      </c>
    </row>
    <row r="167" spans="1:19" ht="12">
      <c r="A167" s="30"/>
      <c r="B167" s="49" t="s">
        <v>2</v>
      </c>
      <c r="C167" s="49">
        <f aca="true" t="shared" si="22" ref="C167:R167">SUM(C160:C166)</f>
        <v>29</v>
      </c>
      <c r="D167" s="32">
        <f t="shared" si="22"/>
        <v>28</v>
      </c>
      <c r="E167" s="32">
        <f t="shared" si="22"/>
        <v>51</v>
      </c>
      <c r="F167" s="32">
        <f t="shared" si="22"/>
        <v>51</v>
      </c>
      <c r="G167" s="32">
        <f t="shared" si="22"/>
        <v>50</v>
      </c>
      <c r="H167" s="32">
        <f t="shared" si="22"/>
        <v>39</v>
      </c>
      <c r="I167" s="32">
        <f t="shared" si="22"/>
        <v>40</v>
      </c>
      <c r="J167" s="32">
        <f t="shared" si="22"/>
        <v>74</v>
      </c>
      <c r="K167" s="32">
        <f t="shared" si="22"/>
        <v>94</v>
      </c>
      <c r="L167" s="32">
        <f t="shared" si="22"/>
        <v>153</v>
      </c>
      <c r="M167" s="32">
        <f t="shared" si="22"/>
        <v>203</v>
      </c>
      <c r="N167" s="32">
        <f t="shared" si="22"/>
        <v>147</v>
      </c>
      <c r="O167" s="32">
        <f t="shared" si="22"/>
        <v>155</v>
      </c>
      <c r="P167" s="32">
        <f t="shared" si="22"/>
        <v>62</v>
      </c>
      <c r="Q167" s="32">
        <f t="shared" si="22"/>
        <v>43</v>
      </c>
      <c r="R167" s="32">
        <f t="shared" si="22"/>
        <v>13</v>
      </c>
      <c r="S167" s="31">
        <f t="shared" si="18"/>
        <v>1232</v>
      </c>
    </row>
    <row r="168" spans="1:19" ht="12">
      <c r="A168" s="29" t="s">
        <v>45</v>
      </c>
      <c r="B168" s="12">
        <v>3</v>
      </c>
      <c r="C168" s="60">
        <v>4</v>
      </c>
      <c r="D168" s="61">
        <v>8</v>
      </c>
      <c r="E168" s="61">
        <v>6</v>
      </c>
      <c r="F168" s="61">
        <v>8</v>
      </c>
      <c r="G168" s="61">
        <v>21</v>
      </c>
      <c r="H168" s="61">
        <v>16</v>
      </c>
      <c r="I168" s="61">
        <v>27</v>
      </c>
      <c r="J168" s="61">
        <v>18</v>
      </c>
      <c r="K168" s="61">
        <v>21</v>
      </c>
      <c r="L168" s="61">
        <v>40</v>
      </c>
      <c r="M168" s="61">
        <v>29</v>
      </c>
      <c r="N168" s="61">
        <v>12</v>
      </c>
      <c r="O168" s="61">
        <v>11</v>
      </c>
      <c r="P168" s="61">
        <v>3</v>
      </c>
      <c r="Q168" s="61">
        <v>1</v>
      </c>
      <c r="R168" s="61">
        <v>0</v>
      </c>
      <c r="S168" s="29">
        <f t="shared" si="18"/>
        <v>225</v>
      </c>
    </row>
    <row r="169" spans="1:19" ht="12">
      <c r="A169" s="14" t="s">
        <v>42</v>
      </c>
      <c r="B169" s="19"/>
      <c r="C169" s="19"/>
      <c r="D169" s="20"/>
      <c r="E169" s="20"/>
      <c r="F169" s="20"/>
      <c r="G169" s="20"/>
      <c r="H169" s="20"/>
      <c r="I169" s="20"/>
      <c r="J169" s="20"/>
      <c r="K169" s="20"/>
      <c r="L169" s="20"/>
      <c r="M169" s="20"/>
      <c r="N169" s="20"/>
      <c r="O169" s="20"/>
      <c r="P169" s="20"/>
      <c r="Q169" s="20"/>
      <c r="R169" s="20"/>
      <c r="S169" s="14">
        <f t="shared" si="18"/>
        <v>0</v>
      </c>
    </row>
    <row r="170" spans="1:19" ht="12">
      <c r="A170" s="14" t="s">
        <v>131</v>
      </c>
      <c r="B170" s="19"/>
      <c r="C170" s="19"/>
      <c r="D170" s="20"/>
      <c r="E170" s="20"/>
      <c r="F170" s="20"/>
      <c r="G170" s="20"/>
      <c r="H170" s="20"/>
      <c r="I170" s="20"/>
      <c r="J170" s="20"/>
      <c r="K170" s="20"/>
      <c r="L170" s="20"/>
      <c r="M170" s="20"/>
      <c r="N170" s="20"/>
      <c r="O170" s="20"/>
      <c r="P170" s="20"/>
      <c r="Q170" s="20"/>
      <c r="R170" s="20"/>
      <c r="S170" s="14">
        <f t="shared" si="18"/>
        <v>0</v>
      </c>
    </row>
    <row r="171" spans="1:19" ht="12">
      <c r="A171" s="14" t="s">
        <v>4</v>
      </c>
      <c r="B171" s="19"/>
      <c r="C171" s="19"/>
      <c r="D171" s="20"/>
      <c r="E171" s="20"/>
      <c r="F171" s="20"/>
      <c r="G171" s="20"/>
      <c r="H171" s="20"/>
      <c r="I171" s="20"/>
      <c r="J171" s="20"/>
      <c r="K171" s="20"/>
      <c r="L171" s="20"/>
      <c r="M171" s="20"/>
      <c r="N171" s="20"/>
      <c r="O171" s="20"/>
      <c r="P171" s="20"/>
      <c r="Q171" s="20"/>
      <c r="R171" s="20"/>
      <c r="S171" s="14">
        <f t="shared" si="18"/>
        <v>0</v>
      </c>
    </row>
    <row r="172" spans="1:19" ht="12">
      <c r="A172" s="14" t="s">
        <v>132</v>
      </c>
      <c r="B172" s="19"/>
      <c r="C172" s="19"/>
      <c r="D172" s="20"/>
      <c r="E172" s="20"/>
      <c r="F172" s="20"/>
      <c r="G172" s="20"/>
      <c r="H172" s="20"/>
      <c r="I172" s="20"/>
      <c r="J172" s="20"/>
      <c r="K172" s="20"/>
      <c r="L172" s="20"/>
      <c r="M172" s="20"/>
      <c r="N172" s="20"/>
      <c r="O172" s="20"/>
      <c r="P172" s="20"/>
      <c r="Q172" s="20"/>
      <c r="R172" s="20"/>
      <c r="S172" s="14">
        <f t="shared" si="18"/>
        <v>0</v>
      </c>
    </row>
    <row r="173" spans="1:19" ht="12">
      <c r="A173" s="14"/>
      <c r="B173" s="19"/>
      <c r="C173" s="19"/>
      <c r="D173" s="20"/>
      <c r="E173" s="20"/>
      <c r="F173" s="20"/>
      <c r="G173" s="20"/>
      <c r="H173" s="20"/>
      <c r="I173" s="20"/>
      <c r="J173" s="20"/>
      <c r="K173" s="20"/>
      <c r="L173" s="20"/>
      <c r="M173" s="20"/>
      <c r="N173" s="20"/>
      <c r="O173" s="20"/>
      <c r="P173" s="20"/>
      <c r="Q173" s="20"/>
      <c r="R173" s="20"/>
      <c r="S173" s="14">
        <f t="shared" si="18"/>
        <v>0</v>
      </c>
    </row>
    <row r="174" spans="1:19" ht="12">
      <c r="A174" s="14"/>
      <c r="B174" s="19"/>
      <c r="C174" s="19"/>
      <c r="D174" s="20"/>
      <c r="E174" s="20"/>
      <c r="F174" s="20"/>
      <c r="G174" s="20"/>
      <c r="H174" s="20"/>
      <c r="I174" s="20"/>
      <c r="J174" s="20"/>
      <c r="K174" s="20"/>
      <c r="L174" s="20"/>
      <c r="M174" s="20"/>
      <c r="N174" s="20"/>
      <c r="O174" s="20"/>
      <c r="P174" s="20"/>
      <c r="Q174" s="20"/>
      <c r="R174" s="20"/>
      <c r="S174" s="14">
        <f t="shared" si="18"/>
        <v>0</v>
      </c>
    </row>
    <row r="175" spans="1:19" ht="12">
      <c r="A175" s="30"/>
      <c r="B175" s="49" t="s">
        <v>2</v>
      </c>
      <c r="C175" s="49">
        <f aca="true" t="shared" si="23" ref="C175:R175">SUM(C168:C174)</f>
        <v>4</v>
      </c>
      <c r="D175" s="32">
        <f t="shared" si="23"/>
        <v>8</v>
      </c>
      <c r="E175" s="32">
        <f t="shared" si="23"/>
        <v>6</v>
      </c>
      <c r="F175" s="32">
        <f t="shared" si="23"/>
        <v>8</v>
      </c>
      <c r="G175" s="32">
        <f t="shared" si="23"/>
        <v>21</v>
      </c>
      <c r="H175" s="32">
        <f t="shared" si="23"/>
        <v>16</v>
      </c>
      <c r="I175" s="32">
        <f t="shared" si="23"/>
        <v>27</v>
      </c>
      <c r="J175" s="32">
        <f t="shared" si="23"/>
        <v>18</v>
      </c>
      <c r="K175" s="32">
        <f t="shared" si="23"/>
        <v>21</v>
      </c>
      <c r="L175" s="32">
        <f t="shared" si="23"/>
        <v>40</v>
      </c>
      <c r="M175" s="32">
        <f t="shared" si="23"/>
        <v>29</v>
      </c>
      <c r="N175" s="32">
        <f t="shared" si="23"/>
        <v>12</v>
      </c>
      <c r="O175" s="32">
        <f t="shared" si="23"/>
        <v>11</v>
      </c>
      <c r="P175" s="32">
        <f t="shared" si="23"/>
        <v>3</v>
      </c>
      <c r="Q175" s="32">
        <f t="shared" si="23"/>
        <v>1</v>
      </c>
      <c r="R175" s="32">
        <f t="shared" si="23"/>
        <v>0</v>
      </c>
      <c r="S175" s="31">
        <f t="shared" si="18"/>
        <v>225</v>
      </c>
    </row>
  </sheetData>
  <sheetProtection/>
  <mergeCells count="3">
    <mergeCell ref="A1:S1"/>
    <mergeCell ref="C4:S4"/>
    <mergeCell ref="A2:S2"/>
  </mergeCells>
  <printOptions horizontalCentered="1"/>
  <pageMargins left="0.25" right="0.25" top="0.5" bottom="0" header="0" footer="0"/>
  <pageSetup horizontalDpi="300" verticalDpi="300" orientation="landscape" r:id="rId1"/>
  <rowBreaks count="4" manualBreakCount="4">
    <brk id="39" max="255" man="1"/>
    <brk id="79" max="255" man="1"/>
    <brk id="119" max="255" man="1"/>
    <brk id="151" max="255" man="1"/>
  </rowBreaks>
</worksheet>
</file>

<file path=xl/worksheets/sheet9.xml><?xml version="1.0" encoding="utf-8"?>
<worksheet xmlns="http://schemas.openxmlformats.org/spreadsheetml/2006/main" xmlns:r="http://schemas.openxmlformats.org/officeDocument/2006/relationships">
  <sheetPr transitionEvaluation="1"/>
  <dimension ref="A1:S33"/>
  <sheetViews>
    <sheetView showGridLines="0" zoomScalePageLayoutView="0" workbookViewId="0" topLeftCell="A1">
      <selection activeCell="A1" sqref="A1:D1"/>
    </sheetView>
  </sheetViews>
  <sheetFormatPr defaultColWidth="9.75390625" defaultRowHeight="12.75"/>
  <cols>
    <col min="1" max="1" width="13.75390625" style="20" customWidth="1"/>
    <col min="2" max="2" width="26.75390625" style="20" customWidth="1"/>
    <col min="3" max="3" width="24.75390625" style="20" customWidth="1"/>
    <col min="4" max="4" width="32.75390625" style="20" customWidth="1"/>
    <col min="5" max="16384" width="9.75390625" style="20" customWidth="1"/>
  </cols>
  <sheetData>
    <row r="1" spans="1:19" ht="14.25">
      <c r="A1" s="73" t="s">
        <v>210</v>
      </c>
      <c r="B1" s="73"/>
      <c r="C1" s="73"/>
      <c r="D1" s="73"/>
      <c r="E1" s="1"/>
      <c r="F1" s="1"/>
      <c r="G1" s="1"/>
      <c r="H1" s="1"/>
      <c r="I1" s="1"/>
      <c r="J1" s="1"/>
      <c r="K1" s="1"/>
      <c r="L1" s="1"/>
      <c r="M1" s="1"/>
      <c r="N1" s="1"/>
      <c r="O1" s="1"/>
      <c r="P1" s="1"/>
      <c r="Q1" s="1"/>
      <c r="R1" s="1"/>
      <c r="S1" s="1"/>
    </row>
    <row r="2" spans="1:19" ht="14.25">
      <c r="A2" s="73" t="s">
        <v>186</v>
      </c>
      <c r="B2" s="73"/>
      <c r="C2" s="73"/>
      <c r="D2" s="73"/>
      <c r="E2" s="1"/>
      <c r="F2" s="1"/>
      <c r="G2" s="1"/>
      <c r="H2" s="1"/>
      <c r="I2" s="1"/>
      <c r="J2" s="1"/>
      <c r="K2" s="1"/>
      <c r="L2" s="1"/>
      <c r="M2" s="1"/>
      <c r="N2" s="1"/>
      <c r="O2" s="1"/>
      <c r="P2" s="1"/>
      <c r="Q2" s="1"/>
      <c r="R2" s="1"/>
      <c r="S2" s="1"/>
    </row>
    <row r="4" spans="1:4" ht="13.5">
      <c r="A4" s="41" t="s">
        <v>19</v>
      </c>
      <c r="B4" s="41" t="s">
        <v>14</v>
      </c>
      <c r="C4" s="46" t="s">
        <v>159</v>
      </c>
      <c r="D4" s="47"/>
    </row>
    <row r="5" spans="1:4" ht="13.5">
      <c r="A5" s="37"/>
      <c r="B5" s="37"/>
      <c r="C5" s="46" t="s">
        <v>160</v>
      </c>
      <c r="D5" s="47"/>
    </row>
    <row r="6" spans="1:4" ht="13.5">
      <c r="A6" s="37"/>
      <c r="B6" s="37"/>
      <c r="C6" s="41" t="s">
        <v>161</v>
      </c>
      <c r="D6" s="45" t="s">
        <v>87</v>
      </c>
    </row>
    <row r="7" spans="1:4" ht="12">
      <c r="A7" s="37"/>
      <c r="B7" s="37"/>
      <c r="C7" s="42"/>
      <c r="D7" s="45" t="s">
        <v>88</v>
      </c>
    </row>
    <row r="8" spans="1:4" ht="13.5">
      <c r="A8" s="37"/>
      <c r="B8" s="37"/>
      <c r="C8" s="46" t="s">
        <v>162</v>
      </c>
      <c r="D8" s="47"/>
    </row>
    <row r="9" spans="1:4" ht="13.5">
      <c r="A9" s="37"/>
      <c r="B9" s="37"/>
      <c r="C9" s="44" t="s">
        <v>163</v>
      </c>
      <c r="D9" s="40"/>
    </row>
    <row r="10" spans="1:4" ht="13.5">
      <c r="A10" s="37"/>
      <c r="B10" s="38"/>
      <c r="C10" s="46" t="s">
        <v>164</v>
      </c>
      <c r="D10" s="47"/>
    </row>
    <row r="11" spans="1:4" ht="13.5">
      <c r="A11" s="37"/>
      <c r="B11" s="11" t="s">
        <v>79</v>
      </c>
      <c r="C11" s="46" t="s">
        <v>165</v>
      </c>
      <c r="D11" s="47"/>
    </row>
    <row r="12" spans="1:4" ht="13.5">
      <c r="A12" s="37"/>
      <c r="B12" s="37"/>
      <c r="C12" s="46" t="s">
        <v>166</v>
      </c>
      <c r="D12" s="47"/>
    </row>
    <row r="13" spans="1:4" ht="13.5">
      <c r="A13" s="37"/>
      <c r="B13" s="37"/>
      <c r="C13" s="44" t="s">
        <v>167</v>
      </c>
      <c r="D13" s="40"/>
    </row>
    <row r="14" spans="1:4" ht="13.5">
      <c r="A14" s="41" t="s">
        <v>20</v>
      </c>
      <c r="B14" s="41" t="s">
        <v>71</v>
      </c>
      <c r="C14" s="46" t="s">
        <v>168</v>
      </c>
      <c r="D14" s="47"/>
    </row>
    <row r="15" spans="1:4" ht="13.5">
      <c r="A15" s="37"/>
      <c r="B15" s="37"/>
      <c r="C15" s="46" t="s">
        <v>169</v>
      </c>
      <c r="D15" s="47"/>
    </row>
    <row r="16" spans="1:4" ht="13.5">
      <c r="A16" s="37"/>
      <c r="B16" s="37"/>
      <c r="C16" s="46" t="s">
        <v>170</v>
      </c>
      <c r="D16" s="47"/>
    </row>
    <row r="17" spans="1:4" ht="13.5">
      <c r="A17" s="37"/>
      <c r="B17" s="37"/>
      <c r="C17" s="41" t="s">
        <v>171</v>
      </c>
      <c r="D17" s="45" t="s">
        <v>87</v>
      </c>
    </row>
    <row r="18" spans="1:4" ht="12">
      <c r="A18" s="37"/>
      <c r="B18" s="37"/>
      <c r="C18" s="30"/>
      <c r="D18" s="45" t="s">
        <v>89</v>
      </c>
    </row>
    <row r="19" spans="1:4" ht="13.5">
      <c r="A19" s="37"/>
      <c r="B19" s="37"/>
      <c r="C19" s="46" t="s">
        <v>172</v>
      </c>
      <c r="D19" s="47"/>
    </row>
    <row r="20" spans="1:4" ht="13.5">
      <c r="A20" s="37"/>
      <c r="B20" s="37"/>
      <c r="C20" s="44" t="s">
        <v>173</v>
      </c>
      <c r="D20" s="40"/>
    </row>
    <row r="21" spans="1:4" ht="13.5">
      <c r="A21" s="37"/>
      <c r="B21" s="38"/>
      <c r="C21" s="46" t="s">
        <v>174</v>
      </c>
      <c r="D21" s="47"/>
    </row>
    <row r="22" spans="1:4" ht="13.5">
      <c r="A22" s="37"/>
      <c r="B22" s="41" t="s">
        <v>80</v>
      </c>
      <c r="C22" s="46" t="s">
        <v>175</v>
      </c>
      <c r="D22" s="47"/>
    </row>
    <row r="23" spans="1:4" ht="13.5">
      <c r="A23" s="37"/>
      <c r="B23" s="37"/>
      <c r="C23" s="46" t="s">
        <v>176</v>
      </c>
      <c r="D23" s="47"/>
    </row>
    <row r="24" spans="1:4" ht="13.5">
      <c r="A24" s="38"/>
      <c r="B24" s="38"/>
      <c r="C24" s="46" t="s">
        <v>177</v>
      </c>
      <c r="D24" s="47"/>
    </row>
    <row r="25" spans="1:2" ht="12">
      <c r="A25" s="43"/>
      <c r="B25" s="43"/>
    </row>
    <row r="26" spans="1:4" s="59" customFormat="1" ht="11.25">
      <c r="A26" s="82" t="s">
        <v>187</v>
      </c>
      <c r="B26" s="83"/>
      <c r="C26" s="83"/>
      <c r="D26" s="83"/>
    </row>
    <row r="27" spans="1:4" s="59" customFormat="1" ht="11.25">
      <c r="A27" s="84" t="s">
        <v>188</v>
      </c>
      <c r="B27" s="85"/>
      <c r="C27" s="85"/>
      <c r="D27" s="85"/>
    </row>
    <row r="28" spans="1:4" s="59" customFormat="1" ht="11.25">
      <c r="A28" s="80" t="s">
        <v>202</v>
      </c>
      <c r="B28" s="81"/>
      <c r="C28" s="81"/>
      <c r="D28" s="81"/>
    </row>
    <row r="29" spans="1:4" s="59" customFormat="1" ht="11.25">
      <c r="A29" s="80" t="s">
        <v>189</v>
      </c>
      <c r="B29" s="81"/>
      <c r="C29" s="81"/>
      <c r="D29" s="81"/>
    </row>
    <row r="30" spans="1:4" s="59" customFormat="1" ht="11.25">
      <c r="A30" s="80" t="s">
        <v>200</v>
      </c>
      <c r="B30" s="81"/>
      <c r="C30" s="81"/>
      <c r="D30" s="81"/>
    </row>
    <row r="31" spans="1:4" s="59" customFormat="1" ht="11.25">
      <c r="A31" s="80" t="s">
        <v>203</v>
      </c>
      <c r="B31" s="81"/>
      <c r="C31" s="81"/>
      <c r="D31" s="81"/>
    </row>
    <row r="32" spans="1:4" s="59" customFormat="1" ht="11.25">
      <c r="A32" s="80" t="s">
        <v>190</v>
      </c>
      <c r="B32" s="81"/>
      <c r="C32" s="81"/>
      <c r="D32" s="81"/>
    </row>
    <row r="33" spans="1:4" s="59" customFormat="1" ht="11.25">
      <c r="A33" s="80" t="s">
        <v>199</v>
      </c>
      <c r="B33" s="81"/>
      <c r="C33" s="81"/>
      <c r="D33" s="81"/>
    </row>
  </sheetData>
  <sheetProtection/>
  <mergeCells count="10">
    <mergeCell ref="A1:D1"/>
    <mergeCell ref="A2:D2"/>
    <mergeCell ref="A33:D33"/>
    <mergeCell ref="A29:D29"/>
    <mergeCell ref="A30:D30"/>
    <mergeCell ref="A31:D31"/>
    <mergeCell ref="A32:D32"/>
    <mergeCell ref="A26:D26"/>
    <mergeCell ref="A27:D27"/>
    <mergeCell ref="A28:D28"/>
  </mergeCells>
  <printOptions horizontalCentered="1" verticalCentered="1"/>
  <pageMargins left="0.25" right="0.25" top="0.25" bottom="0.25" header="0" footer="0"/>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TPS</dc:creator>
  <cp:keywords/>
  <dc:description/>
  <cp:lastModifiedBy>Elder, Ronald</cp:lastModifiedBy>
  <cp:lastPrinted>2017-04-12T19:56:44Z</cp:lastPrinted>
  <dcterms:created xsi:type="dcterms:W3CDTF">1997-10-02T14:49:52Z</dcterms:created>
  <dcterms:modified xsi:type="dcterms:W3CDTF">2017-04-13T15:47:30Z</dcterms:modified>
  <cp:category/>
  <cp:version/>
  <cp:contentType/>
  <cp:contentStatus/>
</cp:coreProperties>
</file>