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892"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<sst xmlns="http://schemas.openxmlformats.org/spreadsheetml/2006/main" count="2069" uniqueCount="244">
  <si>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</si>
  <si>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</si>
  <si>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</si>
  <si>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</si>
  <si>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</si>
  <si>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</si>
  <si>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</si>
  <si>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</si>
  <si>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</si>
  <si>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</si>
  <si>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</si>
  <si>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</si>
  <si>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</si>
  <si>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</si>
  <si>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</si>
  <si>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</si>
  <si>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</si>
  <si>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</si>
  <si>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</si>
  <si>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</si>
  <si>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</si>
  <si>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</si>
  <si>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</si>
  <si>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</si>
  <si>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</si>
  <si>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</si>
  <si>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</si>
  <si>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</si>
  <si>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</si>
  <si>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</si>
  <si>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</si>
  <si>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</si>
  <si>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</si>
  <si>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</si>
  <si>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</si>
  <si>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</si>
  <si>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</si>
  <si>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</si>
  <si>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</si>
  <si>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</si>
  <si>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</si>
  <si>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</si>
  <si>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</si>
  <si>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</si>
  <si>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</si>
  <si>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</si>
  <si>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</si>
  <si>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</si>
  <si>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</si>
  <si>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</si>
  <si>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</si>
  <si>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</si>
  <si>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</si>
  <si>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</si>
  <si>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Bus Stop</t>
  </si>
  <si>
    <t>Day</t>
  </si>
  <si>
    <t>Date</t>
  </si>
  <si>
    <t>Thursday</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</si>
  <si>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</si>
  <si>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</si>
  <si>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</si>
  <si>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</si>
  <si>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</si>
  <si>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</si>
  <si>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</si>
  <si>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</si>
  <si>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</si>
  <si>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</si>
  <si>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</si>
  <si>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</si>
  <si>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</si>
  <si>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</si>
  <si>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</si>
  <si>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</si>
  <si>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</si>
  <si>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Commuter Vehicle People</t>
  </si>
  <si>
    <t>Motorcycles</t>
  </si>
  <si>
    <t>Motorcycle People</t>
  </si>
  <si>
    <t>Shuttles</t>
  </si>
  <si>
    <t>Shuttle People</t>
  </si>
  <si>
    <t>Russell Lane</t>
  </si>
  <si>
    <t>La Jolla Campus</t>
  </si>
  <si>
    <t>Intra-UCSD Shuttles</t>
  </si>
  <si>
    <t>Intra-UCSD Shuttle People</t>
  </si>
  <si>
    <t>Noncommuter Vehicles</t>
  </si>
  <si>
    <t>Noncommuter Vehicle People</t>
  </si>
  <si>
    <t>South Side of Gilman Drive at Russell Lane</t>
  </si>
  <si>
    <t>At Revelle College Drive</t>
  </si>
  <si>
    <t>At La Jolla Shores Drive</t>
  </si>
  <si>
    <t>At Muir College Drive</t>
  </si>
  <si>
    <t>At Pangea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</si>
  <si>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</si>
  <si>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</si>
  <si>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</si>
  <si>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</si>
  <si>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</si>
  <si>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</si>
  <si>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</si>
  <si>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</si>
  <si>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</si>
  <si>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</si>
  <si>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</si>
  <si>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</si>
  <si>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</si>
  <si>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</si>
  <si>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</si>
  <si>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</si>
  <si>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</si>
  <si>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</si>
  <si>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</si>
  <si>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</si>
  <si>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</si>
  <si>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</si>
  <si>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</si>
  <si>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</si>
  <si>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</si>
  <si>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</si>
  <si>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</si>
  <si>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</si>
  <si>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</si>
  <si>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</si>
  <si>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</si>
  <si>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</si>
  <si>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</si>
  <si>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</si>
  <si>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</si>
  <si>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</si>
  <si>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</si>
  <si>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</si>
  <si>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</si>
  <si>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</si>
  <si>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</si>
  <si>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</si>
  <si>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</si>
  <si>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Week</t>
  </si>
  <si>
    <t>At La Jolla Village Drive Footbridge</t>
  </si>
  <si>
    <t>At Bachman Surface Lot</t>
  </si>
  <si>
    <t>Front Street</t>
  </si>
  <si>
    <t>Arbor Drive</t>
  </si>
  <si>
    <t>Location</t>
  </si>
  <si>
    <t>People Arriving</t>
  </si>
  <si>
    <t>People Departing</t>
  </si>
  <si>
    <t>Medical Center Hillcrest Exiting</t>
  </si>
  <si>
    <t>Medical Center Drive</t>
  </si>
  <si>
    <t>At Mesa Housing Footpaths Entering</t>
  </si>
  <si>
    <t>At Mesa Housing Footpaths Exiting</t>
  </si>
  <si>
    <t>At Villa La Jolla Drive</t>
  </si>
  <si>
    <t>At Salk Institute Road Entering</t>
  </si>
  <si>
    <t>At Salk Institute Road Exiting</t>
  </si>
  <si>
    <t>La Jolla Village Drive</t>
  </si>
  <si>
    <t>Lot P105</t>
  </si>
  <si>
    <t>Scholars Drive South</t>
  </si>
  <si>
    <t>Salk Institute Road</t>
  </si>
  <si>
    <t>South Side of La Jolla Village Drive at Torrey Pines Road</t>
  </si>
  <si>
    <t>North Side of Scholars Drive South at Revelle College Drive</t>
  </si>
  <si>
    <t>South Side of Scholars Drive South at Revelle College Drive</t>
  </si>
  <si>
    <t>South Side of Revelle College Drive at Lot P105</t>
  </si>
  <si>
    <t>At Salk Institute Road</t>
  </si>
  <si>
    <t>East Side of North Torrey Pines Road at Salk Institute Road</t>
  </si>
  <si>
    <t>West Side of North Torrey Pines Road at Salk Institute Road</t>
  </si>
  <si>
    <t>At Mesa Housing Footpath at Executive Drive</t>
  </si>
  <si>
    <t>At Mesa Housing Footpath at Lot P783</t>
  </si>
  <si>
    <t>At Torrey Pines Scenic Drive</t>
  </si>
  <si>
    <t>At Torrey Pines Scenic Drive Entering</t>
  </si>
  <si>
    <t>At Torrey Pines Scenic Drive Exiting</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</si>
  <si>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</si>
  <si>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</si>
  <si>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</si>
  <si>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</si>
  <si>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</si>
  <si>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</si>
  <si>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</si>
  <si>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</si>
  <si>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</si>
  <si>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</si>
  <si>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</si>
  <si>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</si>
  <si>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</si>
  <si>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</si>
  <si>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</si>
  <si>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</si>
  <si>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</si>
  <si>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</si>
  <si>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</si>
  <si>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</si>
  <si>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</si>
  <si>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</si>
  <si>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</si>
  <si>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</si>
  <si>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</si>
  <si>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</si>
  <si>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</si>
  <si>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Key to Modes</t>
  </si>
  <si>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</si>
  <si>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</si>
  <si>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</si>
  <si>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7</t>
    </r>
    <r>
      <rPr>
        <sz val="8"/>
        <color indexed="56"/>
        <rFont val="Arial"/>
        <family val="2"/>
      </rPr>
      <t xml:space="preserve"> Metropolitan Transit System (MTS) and North County Transit District (NCTD) buses. From visual survey at bus stops.</t>
    </r>
  </si>
  <si>
    <t>Schedule</t>
  </si>
  <si>
    <t>March 19</t>
  </si>
  <si>
    <t>March 20</t>
  </si>
  <si>
    <t>Commuter People</t>
  </si>
  <si>
    <t>Noncommuter People</t>
  </si>
  <si>
    <t>January 9</t>
  </si>
  <si>
    <t>January 14</t>
  </si>
  <si>
    <t>January 23</t>
  </si>
  <si>
    <t>January 28</t>
  </si>
  <si>
    <t>February 6</t>
  </si>
  <si>
    <t>February 11</t>
  </si>
  <si>
    <t>February 20</t>
  </si>
  <si>
    <t>February 25</t>
  </si>
  <si>
    <t>March 6</t>
  </si>
  <si>
    <t>March 11</t>
  </si>
  <si>
    <t>March 18</t>
  </si>
  <si>
    <t>At North Point Drive Entering</t>
  </si>
  <si>
    <t>At North Point Drive Exiting</t>
  </si>
  <si>
    <t>North Point Drive</t>
  </si>
  <si>
    <t>At North Point Drive</t>
  </si>
  <si>
    <t>East Side of North Torrey Pines Road at North Point Drive</t>
  </si>
  <si>
    <r>
      <t>8</t>
    </r>
    <r>
      <rPr>
        <sz val="8"/>
        <color indexed="56"/>
        <rFont val="Arial"/>
        <family val="2"/>
      </rPr>
      <t xml:space="preserve"> Sanford Consortium Shuttle and Scripps Institution of Oceanography Shuttle. From TS Shuttle Services passenger logs.</t>
    </r>
  </si>
  <si>
    <r>
      <t>5</t>
    </r>
    <r>
      <rPr>
        <sz val="8"/>
        <color indexed="56"/>
        <rFont val="Arial"/>
        <family val="2"/>
      </rPr>
      <t xml:space="preserve"> Sanford Consortium Shuttle and Scripps Institution of Oceanography Shuttle. From TS Shuttle Services shuttle schedules.</t>
    </r>
  </si>
  <si>
    <t>University of California, San Diego Survey of Pedestrian and Vehicular Traffic, Winter 2014</t>
  </si>
  <si>
    <t>Health Sciences Drive</t>
  </si>
  <si>
    <r>
      <t>3</t>
    </r>
    <r>
      <rPr>
        <sz val="8"/>
        <color indexed="56"/>
        <rFont val="Arial"/>
        <family val="2"/>
      </rPr>
      <t xml:space="preserve"> Arriba/Nobel Shuttle, Coaster East Shuttle, Mesa Housing Shuttle, Hillcrest/Campus Shuttle. From TS Shuttle Services shuttle schedules.</t>
    </r>
  </si>
  <si>
    <r>
      <t>6</t>
    </r>
    <r>
      <rPr>
        <sz val="8"/>
        <color indexed="56"/>
        <rFont val="Arial"/>
        <family val="2"/>
      </rPr>
      <t xml:space="preserve"> Arriba/Nobel Shuttle, Coaster East Shuttle, Mesa Housing Shuttle, Hillcrest/Campus Shuttle. From TS Shuttle Services passenger logs.</t>
    </r>
  </si>
  <si>
    <t>January 8</t>
  </si>
  <si>
    <t>January 13</t>
  </si>
  <si>
    <t>January 22</t>
  </si>
  <si>
    <t>January 27</t>
  </si>
  <si>
    <t>February 5</t>
  </si>
  <si>
    <t>February 10</t>
  </si>
  <si>
    <t>February 19</t>
  </si>
  <si>
    <t>February 24</t>
  </si>
  <si>
    <t>February 27</t>
  </si>
  <si>
    <t>March 5</t>
  </si>
  <si>
    <t>March 10</t>
  </si>
  <si>
    <t>At Arbor Drive and Front Street: Through Traffic</t>
  </si>
  <si>
    <r>
      <t>At Arbor Drive</t>
    </r>
    <r>
      <rPr>
        <vertAlign val="superscript"/>
        <sz val="9"/>
        <color indexed="56"/>
        <rFont val="Arial"/>
        <family val="2"/>
      </rPr>
      <t>1</t>
    </r>
  </si>
  <si>
    <r>
      <t>At Front Street</t>
    </r>
    <r>
      <rPr>
        <vertAlign val="superscript"/>
        <sz val="9"/>
        <color indexed="56"/>
        <rFont val="Arial"/>
        <family val="2"/>
      </rPr>
      <t>2</t>
    </r>
  </si>
  <si>
    <r>
      <t>1</t>
    </r>
    <r>
      <rPr>
        <sz val="9"/>
        <color indexed="56"/>
        <rFont val="Arial"/>
        <family val="2"/>
      </rPr>
      <t xml:space="preserve"> Includes Lot P964 entering.</t>
    </r>
  </si>
  <si>
    <r>
      <t>2</t>
    </r>
    <r>
      <rPr>
        <sz val="9"/>
        <color indexed="56"/>
        <rFont val="Arial"/>
        <family val="2"/>
      </rPr>
      <t xml:space="preserve"> Includes Lot P964 exiting.</t>
    </r>
  </si>
  <si>
    <t>March 13</t>
  </si>
  <si>
    <t>March 17</t>
  </si>
  <si>
    <t>East Side of Medical Center Drive at Health Sciences Drive</t>
  </si>
  <si>
    <t>West Side of Medical Center Drive at Health Sciences Drive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</si>
</sst>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s>
  <fonts count="29">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8"/>
      <color indexed="56"/>
      <name val="Arial"/>
      <family val="2"/>
    </font>
    <font>
      <vertAlign val="superscript"/>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3"/>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3"/>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2" borderId="1" applyNumberFormat="0" applyAlignment="0" applyProtection="0"/>
    <xf numFmtId="0" fontId="16"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1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8" borderId="0" applyNumberFormat="0" applyBorder="0" applyAlignment="0" applyProtection="0"/>
    <xf numFmtId="0" fontId="0" fillId="4" borderId="1" applyNumberFormat="0" applyFont="0" applyAlignment="0" applyProtection="0"/>
    <xf numFmtId="0" fontId="25" fillId="2"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cellStyleXfs>
  <cellXfs count="87">
    <xf numFmtId="164" fontId="0" fillId="0" borderId="0" xfId="0" applyAlignment="1">
      <alignment vertical="center"/>
    </xf>
    <xf numFmtId="0" fontId="5" fillId="0" borderId="0" xfId="0" applyNumberFormat="1" applyFont="1" applyFill="1" applyAlignment="1" applyProtection="1">
      <alignment vertical="center"/>
      <protection/>
    </xf>
    <xf numFmtId="0" fontId="6" fillId="17" borderId="9" xfId="0" applyNumberFormat="1" applyFont="1" applyFill="1" applyBorder="1" applyAlignment="1" applyProtection="1">
      <alignment horizontal="center" vertical="center"/>
      <protection/>
    </xf>
    <xf numFmtId="0" fontId="6" fillId="17" borderId="10" xfId="0" applyNumberFormat="1" applyFont="1" applyFill="1" applyBorder="1" applyAlignment="1" applyProtection="1">
      <alignment horizontal="center" vertical="center"/>
      <protection/>
    </xf>
    <xf numFmtId="0" fontId="6" fillId="17" borderId="11" xfId="0" applyNumberFormat="1" applyFont="1" applyFill="1" applyBorder="1" applyAlignment="1" applyProtection="1">
      <alignment horizontal="center" vertical="center"/>
      <protection/>
    </xf>
    <xf numFmtId="0" fontId="6" fillId="17" borderId="12" xfId="0" applyNumberFormat="1" applyFont="1" applyFill="1" applyBorder="1" applyAlignment="1" applyProtection="1">
      <alignment horizontal="center" vertical="center"/>
      <protection/>
    </xf>
    <xf numFmtId="0" fontId="6" fillId="17" borderId="13" xfId="0" applyNumberFormat="1" applyFont="1" applyFill="1" applyBorder="1" applyAlignment="1" applyProtection="1">
      <alignment horizontal="center" vertical="center"/>
      <protection/>
    </xf>
    <xf numFmtId="0" fontId="6" fillId="17" borderId="0" xfId="0" applyNumberFormat="1" applyFont="1" applyFill="1" applyBorder="1" applyAlignment="1" applyProtection="1">
      <alignment horizontal="center" vertical="center"/>
      <protection/>
    </xf>
    <xf numFmtId="0" fontId="6" fillId="17" borderId="14" xfId="0" applyNumberFormat="1" applyFont="1" applyFill="1" applyBorder="1" applyAlignment="1" applyProtection="1">
      <alignment horizontal="center" vertical="center"/>
      <protection/>
    </xf>
    <xf numFmtId="0" fontId="6" fillId="17" borderId="15" xfId="0" applyNumberFormat="1" applyFont="1" applyFill="1" applyBorder="1" applyAlignment="1" applyProtection="1">
      <alignment horizontal="center" vertical="center"/>
      <protection/>
    </xf>
    <xf numFmtId="0" fontId="6" fillId="17" borderId="16"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0" fontId="5" fillId="2" borderId="12" xfId="0" applyNumberFormat="1" applyFont="1" applyFill="1" applyBorder="1" applyAlignment="1" applyProtection="1">
      <alignment horizontal="left" vertical="center"/>
      <protection/>
    </xf>
    <xf numFmtId="0" fontId="5" fillId="2" borderId="13" xfId="0" applyNumberFormat="1" applyFont="1" applyFill="1" applyBorder="1" applyAlignment="1" applyProtection="1">
      <alignment vertical="center"/>
      <protection/>
    </xf>
    <xf numFmtId="0" fontId="5" fillId="2" borderId="0" xfId="0" applyNumberFormat="1" applyFont="1" applyFill="1" applyBorder="1" applyAlignment="1" applyProtection="1">
      <alignment vertical="center"/>
      <protection/>
    </xf>
    <xf numFmtId="0" fontId="5" fillId="2" borderId="12"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17" borderId="9" xfId="0" applyNumberFormat="1" applyFont="1" applyFill="1" applyBorder="1" applyAlignment="1" applyProtection="1">
      <alignment horizontal="left" vertical="center"/>
      <protection/>
    </xf>
    <xf numFmtId="0" fontId="6" fillId="17" borderId="10" xfId="0" applyNumberFormat="1" applyFont="1" applyFill="1" applyBorder="1" applyAlignment="1" applyProtection="1">
      <alignment vertical="center"/>
      <protection/>
    </xf>
    <xf numFmtId="0" fontId="6" fillId="17" borderId="11" xfId="0" applyNumberFormat="1" applyFont="1" applyFill="1" applyBorder="1" applyAlignment="1" applyProtection="1">
      <alignment vertical="center"/>
      <protection/>
    </xf>
    <xf numFmtId="0" fontId="6" fillId="17" borderId="9" xfId="0" applyNumberFormat="1" applyFont="1" applyFill="1" applyBorder="1" applyAlignment="1" applyProtection="1">
      <alignment vertical="center"/>
      <protection/>
    </xf>
    <xf numFmtId="0" fontId="6" fillId="17" borderId="14" xfId="0" applyNumberFormat="1" applyFont="1" applyFill="1" applyBorder="1" applyAlignment="1" applyProtection="1">
      <alignment horizontal="left" vertical="center"/>
      <protection/>
    </xf>
    <xf numFmtId="0" fontId="6" fillId="17" borderId="15" xfId="0" applyNumberFormat="1" applyFont="1" applyFill="1" applyBorder="1" applyAlignment="1" applyProtection="1">
      <alignment vertical="center"/>
      <protection/>
    </xf>
    <xf numFmtId="0" fontId="6" fillId="17" borderId="16" xfId="0" applyNumberFormat="1" applyFont="1" applyFill="1" applyBorder="1" applyAlignment="1" applyProtection="1">
      <alignment vertical="center"/>
      <protection/>
    </xf>
    <xf numFmtId="0" fontId="6" fillId="17" borderId="14" xfId="0" applyNumberFormat="1" applyFont="1" applyFill="1" applyBorder="1" applyAlignment="1" applyProtection="1">
      <alignment vertical="center"/>
      <protection/>
    </xf>
    <xf numFmtId="0" fontId="5" fillId="0" borderId="9"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0" fontId="6" fillId="17" borderId="17" xfId="0" applyNumberFormat="1" applyFont="1" applyFill="1" applyBorder="1" applyAlignment="1" applyProtection="1">
      <alignment vertical="center"/>
      <protection/>
    </xf>
    <xf numFmtId="0" fontId="6" fillId="17" borderId="18"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16" xfId="0" applyNumberFormat="1" applyFont="1" applyFill="1" applyBorder="1" applyAlignment="1" applyProtection="1">
      <alignment vertical="center"/>
      <protection/>
    </xf>
    <xf numFmtId="49" fontId="5" fillId="0" borderId="12" xfId="0" applyNumberFormat="1" applyFont="1" applyFill="1" applyBorder="1" applyAlignment="1" applyProtection="1">
      <alignment vertical="center"/>
      <protection/>
    </xf>
    <xf numFmtId="49" fontId="5" fillId="2" borderId="12" xfId="0" applyNumberFormat="1" applyFont="1" applyFill="1" applyBorder="1" applyAlignment="1" applyProtection="1">
      <alignment vertical="center"/>
      <protection/>
    </xf>
    <xf numFmtId="0" fontId="6" fillId="17" borderId="17"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2" borderId="12"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vertical="center"/>
      <protection/>
    </xf>
    <xf numFmtId="0" fontId="5" fillId="0" borderId="9"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vertical="center"/>
      <protection/>
    </xf>
    <xf numFmtId="0" fontId="5" fillId="2" borderId="12"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0" fontId="6" fillId="17" borderId="20"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12" xfId="0" applyNumberFormat="1" applyFont="1" applyFill="1" applyBorder="1" applyAlignment="1" applyProtection="1">
      <alignment vertical="center"/>
      <protection/>
    </xf>
    <xf numFmtId="0" fontId="5" fillId="2" borderId="14" xfId="0" applyNumberFormat="1" applyFont="1" applyFill="1" applyBorder="1" applyAlignment="1" applyProtection="1">
      <alignment vertical="center"/>
      <protection/>
    </xf>
    <xf numFmtId="0" fontId="5" fillId="2" borderId="14" xfId="0" applyNumberFormat="1" applyFont="1" applyFill="1" applyBorder="1" applyAlignment="1" applyProtection="1">
      <alignment horizontal="center" vertical="center"/>
      <protection/>
    </xf>
    <xf numFmtId="49" fontId="5" fillId="2" borderId="14" xfId="0" applyNumberFormat="1" applyFont="1" applyFill="1" applyBorder="1" applyAlignment="1" applyProtection="1">
      <alignment vertical="center"/>
      <protection/>
    </xf>
    <xf numFmtId="0" fontId="5"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locked="0"/>
    </xf>
    <xf numFmtId="0" fontId="5" fillId="0" borderId="11" xfId="0" applyNumberFormat="1" applyFont="1" applyFill="1" applyBorder="1" applyAlignment="1" applyProtection="1">
      <alignment vertical="center"/>
      <protection locked="0"/>
    </xf>
    <xf numFmtId="0" fontId="5" fillId="0" borderId="13"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0" borderId="15" xfId="0" applyNumberFormat="1" applyFont="1" applyFill="1" applyBorder="1" applyAlignment="1" applyProtection="1">
      <alignment vertical="center"/>
      <protection locked="0"/>
    </xf>
    <xf numFmtId="0" fontId="5" fillId="0" borderId="16" xfId="0" applyNumberFormat="1" applyFont="1" applyFill="1" applyBorder="1" applyAlignment="1" applyProtection="1">
      <alignment vertical="center"/>
      <protection locked="0"/>
    </xf>
    <xf numFmtId="49" fontId="5" fillId="0" borderId="14"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0" fontId="5" fillId="2" borderId="9" xfId="0" applyNumberFormat="1" applyFont="1" applyFill="1" applyBorder="1" applyAlignment="1" applyProtection="1">
      <alignment vertical="center"/>
      <protection/>
    </xf>
    <xf numFmtId="0" fontId="5" fillId="2" borderId="9" xfId="0" applyNumberFormat="1" applyFont="1" applyFill="1" applyBorder="1" applyAlignment="1" applyProtection="1">
      <alignment horizontal="center" vertical="center"/>
      <protection/>
    </xf>
    <xf numFmtId="49" fontId="5" fillId="2" borderId="9"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6" fillId="17" borderId="9" xfId="0" applyNumberFormat="1" applyFont="1" applyFill="1" applyBorder="1" applyAlignment="1" applyProtection="1">
      <alignment horizontal="center" vertical="center" textRotation="90"/>
      <protection/>
    </xf>
    <xf numFmtId="0" fontId="6" fillId="17" borderId="12" xfId="0" applyNumberFormat="1" applyFont="1" applyFill="1" applyBorder="1" applyAlignment="1" applyProtection="1">
      <alignment horizontal="center" vertical="center" textRotation="90"/>
      <protection/>
    </xf>
    <xf numFmtId="0" fontId="6" fillId="17" borderId="14"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22" xfId="0" applyNumberFormat="1" applyFont="1" applyFill="1" applyBorder="1" applyAlignment="1" applyProtection="1">
      <alignment horizontal="center" vertical="center" textRotation="90"/>
      <protection/>
    </xf>
    <xf numFmtId="0" fontId="6" fillId="0" borderId="23" xfId="0" applyNumberFormat="1" applyFont="1" applyFill="1" applyBorder="1" applyAlignment="1" applyProtection="1">
      <alignment horizontal="center" vertical="center" textRotation="90"/>
      <protection/>
    </xf>
    <xf numFmtId="0" fontId="6" fillId="17" borderId="20" xfId="0" applyNumberFormat="1" applyFont="1" applyFill="1" applyBorder="1" applyAlignment="1" applyProtection="1">
      <alignment horizontal="center" vertical="center"/>
      <protection/>
    </xf>
    <xf numFmtId="0" fontId="6" fillId="17" borderId="18" xfId="0" applyNumberFormat="1" applyFont="1" applyFill="1" applyBorder="1" applyAlignment="1" applyProtection="1">
      <alignment horizontal="center" vertical="center"/>
      <protection/>
    </xf>
    <xf numFmtId="0" fontId="6" fillId="17" borderId="21" xfId="0" applyNumberFormat="1" applyFont="1" applyFill="1" applyBorder="1" applyAlignment="1" applyProtection="1">
      <alignment horizontal="center" vertical="center"/>
      <protection/>
    </xf>
    <xf numFmtId="164" fontId="11" fillId="0" borderId="0" xfId="0" applyFont="1" applyAlignment="1" applyProtection="1">
      <alignment vertical="center" wrapText="1"/>
      <protection/>
    </xf>
    <xf numFmtId="164" fontId="10" fillId="0" borderId="0" xfId="0" applyFont="1" applyAlignment="1" applyProtection="1">
      <alignment vertical="center" wrapText="1"/>
      <protection/>
    </xf>
    <xf numFmtId="0" fontId="11"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zoomScalePageLayoutView="0" workbookViewId="0" topLeftCell="A1">
      <pane ySplit="6" topLeftCell="BM7" activePane="bottomLeft" state="frozen"/>
      <selection pane="topLeft" activeCell="A5" sqref="A5"/>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184</v>
      </c>
      <c r="B2" s="74"/>
      <c r="C2" s="74"/>
      <c r="D2" s="74"/>
      <c r="E2" s="74"/>
      <c r="F2" s="74"/>
      <c r="G2" s="74"/>
      <c r="H2" s="74"/>
      <c r="I2" s="74"/>
      <c r="J2" s="74"/>
      <c r="K2" s="74"/>
      <c r="L2" s="74"/>
      <c r="M2" s="74"/>
      <c r="N2" s="74"/>
      <c r="O2" s="74"/>
      <c r="P2" s="74"/>
      <c r="Q2" s="74"/>
      <c r="R2" s="74"/>
      <c r="S2" s="74"/>
    </row>
    <row r="4" spans="1:19" ht="12">
      <c r="A4" s="75"/>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5"/>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1" t="s">
        <v>92</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f>
        <v>154</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f>
        <v>381</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f>
        <v>452</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f>
        <v>439</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f>
        <v>306</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f>
        <v>258</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f>
        <v>337</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f>
        <v>337</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f>
        <v>233</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f>
        <v>192</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f>
        <v>223</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f>
        <v>240</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f>
        <v>162</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f>
        <v>117</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f>
        <v>69</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f>
        <v>60</v>
      </c>
      <c r="S7" s="14">
        <f>SUM(C7:R7)</f>
        <v>3960</v>
      </c>
    </row>
    <row r="8" spans="1:19" ht="12">
      <c r="A8" s="72"/>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f>
        <v>48</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f>
        <v>162</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f>
        <v>212</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f>
        <v>254</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f>
        <v>131</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f>
        <v>93</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f>
        <v>112</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f>
        <v>93</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f>
        <v>57</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f>
        <v>64</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f>
        <v>57</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f>
        <v>63</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f>
        <v>43</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f>
        <v>21</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f>
        <v>9</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f>
        <v>6</v>
      </c>
      <c r="S8" s="18">
        <f aca="true" t="shared" si="0" ref="S8:S62">SUM(C8:R8)</f>
        <v>1425</v>
      </c>
    </row>
    <row r="9" spans="1:19" ht="12">
      <c r="A9" s="72"/>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f>
        <v>49</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f>
        <v>163</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f>
        <v>212</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f>
        <v>254</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f>
        <v>131</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f>
        <v>93</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f>
        <v>112</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f>
        <v>93</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f>
        <v>57</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f>
        <v>64</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f>
        <v>57</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f>
        <v>63</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f>
        <v>43</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f>
        <v>21</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f>
        <v>9</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f>
        <v>6</v>
      </c>
      <c r="S9" s="18">
        <f t="shared" si="0"/>
        <v>1427</v>
      </c>
    </row>
    <row r="10" spans="1:19" ht="12">
      <c r="A10" s="72"/>
      <c r="B10" s="11" t="s">
        <v>76</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f>
        <v>11</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f>
        <v>24</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f>
        <v>30</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f>
        <v>38</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f>
        <v>28</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f>
        <v>13</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f>
        <v>19</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f>
        <v>21</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f>
        <v>8</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f>
        <v>11</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f>
        <v>12</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f>
        <v>4</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f>
        <v>10</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f>
        <v>4</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f>
        <v>3</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f>
        <v>2</v>
      </c>
      <c r="S10" s="14">
        <f t="shared" si="0"/>
        <v>238</v>
      </c>
    </row>
    <row r="11" spans="1:19" ht="12">
      <c r="A11" s="72"/>
      <c r="B11" s="11" t="s">
        <v>77</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f>
        <v>11</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f>
        <v>24</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f>
        <v>30</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f>
        <v>40</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f>
        <v>28</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f>
        <v>14</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f>
        <v>19</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f>
        <v>21</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f>
        <v>10</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f>
        <v>11</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f>
        <v>12</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f>
        <v>4</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f>
        <v>10</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f>
        <v>4</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f>
        <v>3</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f>
        <v>2</v>
      </c>
      <c r="S11" s="14">
        <f t="shared" si="0"/>
        <v>243</v>
      </c>
    </row>
    <row r="12" spans="1:19" ht="12">
      <c r="A12" s="72"/>
      <c r="B12" s="15" t="s">
        <v>93</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f>
        <v>1197</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f>
        <v>2587</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f>
        <v>2737</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f>
        <v>2266</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f>
        <v>1643</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f>
        <v>1205</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f>
        <v>1302</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f>
        <v>1203</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f>
        <v>1065</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f>
        <v>1004</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f>
        <v>1333</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f>
        <v>1373</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f>
        <v>1121</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f>
        <v>690</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f>
        <v>487</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f>
        <v>390</v>
      </c>
      <c r="S12" s="18">
        <f t="shared" si="0"/>
        <v>21603</v>
      </c>
    </row>
    <row r="13" spans="1:19" ht="12">
      <c r="A13" s="72"/>
      <c r="B13" s="15" t="s">
        <v>94</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f>
        <v>186</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f>
        <v>514</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f>
        <v>641</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f>
        <v>756</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f>
        <v>484</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f>
        <v>369</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f>
        <v>396</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f>
        <v>447</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f>
        <v>335</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f>
        <v>313</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f>
        <v>314</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f>
        <v>283</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f>
        <v>337</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f>
        <v>273</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f>
        <v>226</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f>
        <v>199</v>
      </c>
      <c r="S13" s="18">
        <f t="shared" si="0"/>
        <v>6073</v>
      </c>
    </row>
    <row r="14" spans="1:19" ht="12">
      <c r="A14" s="72"/>
      <c r="B14" s="15" t="s">
        <v>95</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f>
        <v>388</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f>
        <v>1091</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f>
        <v>1359</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f>
        <v>1610</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f>
        <v>1018</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f>
        <v>791</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f>
        <v>842</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f>
        <v>962</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f>
        <v>718</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f>
        <v>680</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f>
        <v>677</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f>
        <v>615</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f>
        <v>720</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f>
        <v>593</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f>
        <v>500</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f>
        <v>456</v>
      </c>
      <c r="S14" s="18">
        <f t="shared" si="0"/>
        <v>13020</v>
      </c>
    </row>
    <row r="15" spans="1:19" ht="12">
      <c r="A15" s="72"/>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f>
        <v>1383</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f>
        <v>3101</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f>
        <v>3378</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f>
        <v>3022</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f>
        <v>2127</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f>
        <v>1574</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f>
        <v>1698</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f>
        <v>1650</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f>
        <v>1400</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f>
        <v>1317</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f>
        <v>1647</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f>
        <v>1656</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f>
        <v>1458</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f>
        <v>963</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f>
        <v>713</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f>
        <v>589</v>
      </c>
      <c r="S15" s="18">
        <f t="shared" si="0"/>
        <v>27676</v>
      </c>
    </row>
    <row r="16" spans="1:19" ht="12">
      <c r="A16" s="72"/>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f>
        <v>1585</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f>
        <v>3678</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f>
        <v>4096</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f>
        <v>3876</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f>
        <v>2661</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f>
        <v>1996</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f>
        <v>2144</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f>
        <v>2165</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f>
        <v>1783</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f>
        <v>1684</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f>
        <v>2010</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f>
        <v>1988</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f>
        <v>1841</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f>
        <v>1283</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f>
        <v>987</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f>
        <v>846</v>
      </c>
      <c r="S16" s="18">
        <f t="shared" si="0"/>
        <v>34623</v>
      </c>
    </row>
    <row r="17" spans="1:19" ht="12">
      <c r="A17" s="72"/>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Entering'!C353,'By Entrance Entering'!C381)</f>
        <v>5</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Entering'!D353,'By Entrance Entering'!D381)</f>
        <v>42</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Entering'!E353,'By Entrance Entering'!E381)</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Entering'!F353,'By Entrance Entering'!F381)</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Entering'!G353,'By Entrance Entering'!G381)</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Entering'!H353,'By Entrance Entering'!H381)</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Entering'!I353,'By Entrance Entering'!I381)</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Entering'!J353,'By Entrance Entering'!J381)</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Entering'!K353,'By Entrance Entering'!K381)</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Entering'!L353,'By Entrance Entering'!L381)</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Entering'!M353,'By Entrance Entering'!M381)</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Entering'!N353,'By Entrance Entering'!N381)</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Entering'!O353,'By Entrance Entering'!O381)</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Entering'!P353,'By Entrance Entering'!P381)</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Entering'!Q353,'By Entrance Entering'!Q381)</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Entering'!R353,'By Entrance Entering'!R381)</f>
        <v>0</v>
      </c>
      <c r="S17" s="14">
        <f t="shared" si="0"/>
        <v>47</v>
      </c>
    </row>
    <row r="18" spans="1:19" ht="12">
      <c r="A18" s="72"/>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Entering'!C354,'By Entrance Entering'!C382)</f>
        <v>35</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Entering'!D354,'By Entrance Entering'!D382)</f>
        <v>272</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Entering'!E354,'By Entrance Entering'!E382)</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Entering'!F354,'By Entrance Entering'!F382)</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Entering'!G354,'By Entrance Entering'!G382)</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Entering'!H354,'By Entrance Entering'!H382)</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Entering'!I354,'By Entrance Entering'!I382)</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Entering'!J354,'By Entrance Entering'!J382)</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Entering'!K354,'By Entrance Entering'!K382)</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Entering'!L354,'By Entrance Entering'!L382)</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Entering'!M354,'By Entrance Entering'!M382)</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Entering'!N354,'By Entrance Entering'!N382)</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Entering'!O354,'By Entrance Entering'!O382)</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Entering'!P354,'By Entrance Entering'!P382)</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Entering'!Q354,'By Entrance Entering'!Q382)</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Entering'!R354,'By Entrance Entering'!R382)</f>
        <v>0</v>
      </c>
      <c r="S18" s="14">
        <f t="shared" si="0"/>
        <v>307</v>
      </c>
    </row>
    <row r="19" spans="1:19" ht="12">
      <c r="A19" s="72"/>
      <c r="B19" s="15" t="s">
        <v>78</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f>
        <v>20</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f>
        <v>18</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f>
        <v>17</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f>
        <v>19</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f>
        <v>18</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f>
        <v>17</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f>
        <v>18</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f>
        <v>18</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f>
        <v>17</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f>
        <v>16</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f>
        <v>17</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f>
        <v>17</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f>
        <v>15</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f>
        <v>16</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f>
        <v>8</v>
      </c>
      <c r="S19" s="18">
        <f t="shared" si="0"/>
        <v>254</v>
      </c>
    </row>
    <row r="20" spans="1:19" ht="12">
      <c r="A20" s="72"/>
      <c r="B20" s="15" t="s">
        <v>79</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Entering'!C356,'By Entrance Entering'!C384)</f>
        <v>38</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Entering'!D356,'By Entrance Entering'!D384)</f>
        <v>701</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Entering'!E356,'By Entrance Entering'!E384)</f>
        <v>734</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Entering'!F356,'By Entrance Entering'!F384)</f>
        <v>780</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Entering'!G356,'By Entrance Entering'!G384)</f>
        <v>736</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Entering'!H356,'By Entrance Entering'!H384)</f>
        <v>426</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Entering'!I356,'By Entrance Entering'!I384)</f>
        <v>459</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Entering'!J356,'By Entrance Entering'!J384)</f>
        <v>409</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Entering'!K356,'By Entrance Entering'!K384)</f>
        <v>226</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Entering'!L356,'By Entrance Entering'!L384)</f>
        <v>217</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Entering'!M356,'By Entrance Entering'!M384)</f>
        <v>177</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Entering'!N356,'By Entrance Entering'!N384)</f>
        <v>99</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Entering'!O356,'By Entrance Entering'!O384)</f>
        <v>122</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Entering'!P356,'By Entrance Entering'!P384)</f>
        <v>57</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Entering'!Q356,'By Entrance Entering'!Q384)</f>
        <v>28</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Entering'!R356,'By Entrance Entering'!R384)</f>
        <v>11</v>
      </c>
      <c r="S20" s="18">
        <f t="shared" si="0"/>
        <v>5220</v>
      </c>
    </row>
    <row r="21" spans="1:19" ht="12">
      <c r="A21" s="72"/>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f>
        <v>29</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f>
        <v>42</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f>
        <v>44</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f>
        <v>39</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f>
        <v>33</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f>
        <v>28</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f>
        <v>28</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f>
        <v>30</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f>
        <v>33</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f>
        <v>40</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f>
        <v>41</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f>
        <v>34</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f>
        <v>30</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f>
        <v>22</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f>
        <v>16</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f>
        <v>17</v>
      </c>
      <c r="S21" s="14">
        <f t="shared" si="0"/>
        <v>506</v>
      </c>
    </row>
    <row r="22" spans="1:19" ht="12">
      <c r="A22" s="72"/>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f>
        <v>163</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f>
        <v>554</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f>
        <v>832</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f>
        <v>972</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f>
        <v>621</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f>
        <v>479</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f>
        <v>435</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f>
        <v>317</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f>
        <v>242</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f>
        <v>304</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f>
        <v>235</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f>
        <v>190</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f>
        <v>130</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f>
        <v>99</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f>
        <v>62</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f>
        <v>42</v>
      </c>
      <c r="S22" s="14">
        <f t="shared" si="0"/>
        <v>5677</v>
      </c>
    </row>
    <row r="23" spans="1:19" ht="12">
      <c r="A23" s="72"/>
      <c r="B23" s="21" t="s">
        <v>14</v>
      </c>
      <c r="C23" s="22">
        <f>SUM(C8,C10,C15,C17,C19,C21)</f>
        <v>1479</v>
      </c>
      <c r="D23" s="23">
        <f aca="true" t="shared" si="1" ref="D23:R23">SUM(D8,D10,D15,D17,D19,D21)</f>
        <v>3391</v>
      </c>
      <c r="E23" s="23">
        <f t="shared" si="1"/>
        <v>3682</v>
      </c>
      <c r="F23" s="23">
        <f t="shared" si="1"/>
        <v>3370</v>
      </c>
      <c r="G23" s="23">
        <f t="shared" si="1"/>
        <v>2338</v>
      </c>
      <c r="H23" s="23">
        <f t="shared" si="1"/>
        <v>1726</v>
      </c>
      <c r="I23" s="23">
        <f t="shared" si="1"/>
        <v>1874</v>
      </c>
      <c r="J23" s="23">
        <f t="shared" si="1"/>
        <v>1812</v>
      </c>
      <c r="K23" s="23">
        <f t="shared" si="1"/>
        <v>1516</v>
      </c>
      <c r="L23" s="23">
        <f t="shared" si="1"/>
        <v>1449</v>
      </c>
      <c r="M23" s="23">
        <f t="shared" si="1"/>
        <v>1773</v>
      </c>
      <c r="N23" s="23">
        <f t="shared" si="1"/>
        <v>1774</v>
      </c>
      <c r="O23" s="23">
        <f t="shared" si="1"/>
        <v>1558</v>
      </c>
      <c r="P23" s="23">
        <f t="shared" si="1"/>
        <v>1025</v>
      </c>
      <c r="Q23" s="23">
        <f t="shared" si="1"/>
        <v>757</v>
      </c>
      <c r="R23" s="23">
        <f t="shared" si="1"/>
        <v>622</v>
      </c>
      <c r="S23" s="24">
        <f t="shared" si="0"/>
        <v>30146</v>
      </c>
    </row>
    <row r="24" spans="1:19" ht="12">
      <c r="A24" s="72"/>
      <c r="B24" s="25" t="s">
        <v>200</v>
      </c>
      <c r="C24" s="26">
        <f>SUM(C7,C9,C11,C16,C18,C20,C22)</f>
        <v>2035</v>
      </c>
      <c r="D24" s="27">
        <f aca="true" t="shared" si="2" ref="D24:R24">SUM(D7,D9,D11,D16,D18,D20,D22)</f>
        <v>5773</v>
      </c>
      <c r="E24" s="27">
        <f t="shared" si="2"/>
        <v>6356</v>
      </c>
      <c r="F24" s="27">
        <f t="shared" si="2"/>
        <v>6361</v>
      </c>
      <c r="G24" s="27">
        <f t="shared" si="2"/>
        <v>4483</v>
      </c>
      <c r="H24" s="27">
        <f t="shared" si="2"/>
        <v>3266</v>
      </c>
      <c r="I24" s="27">
        <f t="shared" si="2"/>
        <v>3506</v>
      </c>
      <c r="J24" s="27">
        <f t="shared" si="2"/>
        <v>3342</v>
      </c>
      <c r="K24" s="27">
        <f t="shared" si="2"/>
        <v>2551</v>
      </c>
      <c r="L24" s="27">
        <f t="shared" si="2"/>
        <v>2472</v>
      </c>
      <c r="M24" s="27">
        <f t="shared" si="2"/>
        <v>2714</v>
      </c>
      <c r="N24" s="27">
        <f t="shared" si="2"/>
        <v>2584</v>
      </c>
      <c r="O24" s="27">
        <f t="shared" si="2"/>
        <v>2308</v>
      </c>
      <c r="P24" s="27">
        <f t="shared" si="2"/>
        <v>1581</v>
      </c>
      <c r="Q24" s="27">
        <f t="shared" si="2"/>
        <v>1158</v>
      </c>
      <c r="R24" s="27">
        <f t="shared" si="2"/>
        <v>967</v>
      </c>
      <c r="S24" s="28">
        <f t="shared" si="0"/>
        <v>51457</v>
      </c>
    </row>
    <row r="25" spans="1:19" ht="12">
      <c r="A25" s="72"/>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f>
        <v>113</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f>
        <v>72</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f>
        <v>69</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f>
        <v>74</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f>
        <v>76</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f>
        <v>61</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f>
        <v>84</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f>
        <v>68</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f>
        <v>42</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f>
        <v>40</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f>
        <v>27</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f>
        <v>15</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f>
        <v>21</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f>
        <v>11</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f>
        <v>23</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f>
        <v>12</v>
      </c>
      <c r="S25" s="14">
        <f t="shared" si="0"/>
        <v>808</v>
      </c>
    </row>
    <row r="26" spans="1:19" ht="12">
      <c r="A26" s="72"/>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f>
        <v>139</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f>
        <v>87</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f>
        <v>81</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f>
        <v>88</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f>
        <v>83</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f>
        <v>67</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f>
        <v>98</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f>
        <v>77</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f>
        <v>47</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f>
        <v>47</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f>
        <v>28</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f>
        <v>19</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f>
        <v>22</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f>
        <v>13</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f>
        <v>29</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f>
        <v>14</v>
      </c>
      <c r="S26" s="14">
        <f t="shared" si="0"/>
        <v>939</v>
      </c>
    </row>
    <row r="27" spans="1:19" ht="12">
      <c r="A27" s="72"/>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f>
        <v>19</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f>
        <v>34</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f>
        <v>41</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f>
        <v>48</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f>
        <v>42</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f>
        <v>59</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f>
        <v>42</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f>
        <v>37</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f>
        <v>31</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f>
        <v>24</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f>
        <v>12</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f>
        <v>1</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f>
        <v>7</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f>
        <v>8</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f>
        <v>5</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f>
        <v>8</v>
      </c>
      <c r="S27" s="18">
        <f t="shared" si="0"/>
        <v>418</v>
      </c>
    </row>
    <row r="28" spans="1:19" ht="12">
      <c r="A28" s="72"/>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f>
        <v>22</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f>
        <v>42</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f>
        <v>49</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f>
        <v>52</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f>
        <v>51</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f>
        <v>71</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f>
        <v>57</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f>
        <v>41</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f>
        <v>41</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f>
        <v>28</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f>
        <v>15</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f>
        <v>2</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f>
        <v>10</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f>
        <v>9</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f>
        <v>6</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f>
        <v>8</v>
      </c>
      <c r="S28" s="18">
        <f t="shared" si="0"/>
        <v>504</v>
      </c>
    </row>
    <row r="29" spans="1:19" ht="12">
      <c r="A29" s="72"/>
      <c r="B29" s="11" t="s">
        <v>82</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f>
        <v>2</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f>
        <v>6</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f>
        <v>5</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f>
        <v>6</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f>
        <v>5</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f>
        <v>6</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f>
        <v>5</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f>
        <v>6</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f>
        <v>5</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f>
        <v>6</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f>
        <v>5</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f>
        <v>6</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f>
        <v>5</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f>
        <v>3</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f>
        <v>0</v>
      </c>
      <c r="S29" s="14">
        <f t="shared" si="0"/>
        <v>73</v>
      </c>
    </row>
    <row r="30" spans="1:19" ht="12">
      <c r="A30" s="72"/>
      <c r="B30" s="11" t="s">
        <v>83</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f>
        <v>1</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f>
        <v>4</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f>
        <v>10</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f>
        <v>12</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f>
        <v>15</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f>
        <v>35</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f>
        <v>20</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f>
        <v>25</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f>
        <v>34</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f>
        <v>36</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f>
        <v>36</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f>
        <v>52</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f>
        <v>28</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f>
        <v>2</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f>
        <v>1</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f>
        <v>0</v>
      </c>
      <c r="S30" s="14">
        <f t="shared" si="0"/>
        <v>311</v>
      </c>
    </row>
    <row r="31" spans="1:19" ht="12">
      <c r="A31" s="72"/>
      <c r="B31" s="21" t="s">
        <v>84</v>
      </c>
      <c r="C31" s="22">
        <f>SUM(C25,C27,C29)</f>
        <v>134</v>
      </c>
      <c r="D31" s="23">
        <f aca="true" t="shared" si="3" ref="D31:R31">SUM(D25,D27,D29)</f>
        <v>112</v>
      </c>
      <c r="E31" s="23">
        <f t="shared" si="3"/>
        <v>115</v>
      </c>
      <c r="F31" s="23">
        <f t="shared" si="3"/>
        <v>128</v>
      </c>
      <c r="G31" s="23">
        <f t="shared" si="3"/>
        <v>123</v>
      </c>
      <c r="H31" s="23">
        <f t="shared" si="3"/>
        <v>126</v>
      </c>
      <c r="I31" s="23">
        <f t="shared" si="3"/>
        <v>131</v>
      </c>
      <c r="J31" s="23">
        <f t="shared" si="3"/>
        <v>111</v>
      </c>
      <c r="K31" s="23">
        <f t="shared" si="3"/>
        <v>78</v>
      </c>
      <c r="L31" s="23">
        <f t="shared" si="3"/>
        <v>70</v>
      </c>
      <c r="M31" s="23">
        <f t="shared" si="3"/>
        <v>44</v>
      </c>
      <c r="N31" s="23">
        <f t="shared" si="3"/>
        <v>22</v>
      </c>
      <c r="O31" s="23">
        <f t="shared" si="3"/>
        <v>33</v>
      </c>
      <c r="P31" s="23">
        <f t="shared" si="3"/>
        <v>22</v>
      </c>
      <c r="Q31" s="23">
        <f t="shared" si="3"/>
        <v>30</v>
      </c>
      <c r="R31" s="23">
        <f t="shared" si="3"/>
        <v>20</v>
      </c>
      <c r="S31" s="24">
        <f t="shared" si="0"/>
        <v>1299</v>
      </c>
    </row>
    <row r="32" spans="1:19" ht="12">
      <c r="A32" s="72"/>
      <c r="B32" s="25" t="s">
        <v>201</v>
      </c>
      <c r="C32" s="26">
        <f>SUM(C26,C28,C30)</f>
        <v>162</v>
      </c>
      <c r="D32" s="27">
        <f aca="true" t="shared" si="4" ref="D32:R32">SUM(D26,D28,D30)</f>
        <v>133</v>
      </c>
      <c r="E32" s="27">
        <f t="shared" si="4"/>
        <v>140</v>
      </c>
      <c r="F32" s="27">
        <f t="shared" si="4"/>
        <v>152</v>
      </c>
      <c r="G32" s="27">
        <f t="shared" si="4"/>
        <v>149</v>
      </c>
      <c r="H32" s="27">
        <f t="shared" si="4"/>
        <v>173</v>
      </c>
      <c r="I32" s="27">
        <f t="shared" si="4"/>
        <v>175</v>
      </c>
      <c r="J32" s="27">
        <f t="shared" si="4"/>
        <v>143</v>
      </c>
      <c r="K32" s="27">
        <f t="shared" si="4"/>
        <v>122</v>
      </c>
      <c r="L32" s="27">
        <f t="shared" si="4"/>
        <v>111</v>
      </c>
      <c r="M32" s="27">
        <f t="shared" si="4"/>
        <v>79</v>
      </c>
      <c r="N32" s="27">
        <f t="shared" si="4"/>
        <v>73</v>
      </c>
      <c r="O32" s="27">
        <f t="shared" si="4"/>
        <v>60</v>
      </c>
      <c r="P32" s="27">
        <f t="shared" si="4"/>
        <v>24</v>
      </c>
      <c r="Q32" s="27">
        <f t="shared" si="4"/>
        <v>36</v>
      </c>
      <c r="R32" s="27">
        <f t="shared" si="4"/>
        <v>22</v>
      </c>
      <c r="S32" s="28">
        <f t="shared" si="0"/>
        <v>1754</v>
      </c>
    </row>
    <row r="33" spans="1:19" ht="12">
      <c r="A33" s="72"/>
      <c r="B33" s="21" t="s">
        <v>19</v>
      </c>
      <c r="C33" s="22">
        <f>SUM(C23,C31)</f>
        <v>1613</v>
      </c>
      <c r="D33" s="23">
        <f aca="true" t="shared" si="5" ref="D33:R33">SUM(D23,D31)</f>
        <v>3503</v>
      </c>
      <c r="E33" s="23">
        <f t="shared" si="5"/>
        <v>3797</v>
      </c>
      <c r="F33" s="23">
        <f t="shared" si="5"/>
        <v>3498</v>
      </c>
      <c r="G33" s="23">
        <f t="shared" si="5"/>
        <v>2461</v>
      </c>
      <c r="H33" s="23">
        <f t="shared" si="5"/>
        <v>1852</v>
      </c>
      <c r="I33" s="23">
        <f t="shared" si="5"/>
        <v>2005</v>
      </c>
      <c r="J33" s="23">
        <f t="shared" si="5"/>
        <v>1923</v>
      </c>
      <c r="K33" s="23">
        <f t="shared" si="5"/>
        <v>1594</v>
      </c>
      <c r="L33" s="23">
        <f t="shared" si="5"/>
        <v>1519</v>
      </c>
      <c r="M33" s="23">
        <f t="shared" si="5"/>
        <v>1817</v>
      </c>
      <c r="N33" s="23">
        <f t="shared" si="5"/>
        <v>1796</v>
      </c>
      <c r="O33" s="23">
        <f t="shared" si="5"/>
        <v>1591</v>
      </c>
      <c r="P33" s="23">
        <f t="shared" si="5"/>
        <v>1047</v>
      </c>
      <c r="Q33" s="23">
        <f t="shared" si="5"/>
        <v>787</v>
      </c>
      <c r="R33" s="23">
        <f t="shared" si="5"/>
        <v>642</v>
      </c>
      <c r="S33" s="24">
        <f t="shared" si="0"/>
        <v>31445</v>
      </c>
    </row>
    <row r="34" spans="1:19" ht="12">
      <c r="A34" s="73"/>
      <c r="B34" s="25" t="s">
        <v>20</v>
      </c>
      <c r="C34" s="26">
        <f>SUM(C24,C32)</f>
        <v>2197</v>
      </c>
      <c r="D34" s="27">
        <f aca="true" t="shared" si="6" ref="D34:R34">SUM(D24,D32)</f>
        <v>5906</v>
      </c>
      <c r="E34" s="27">
        <f t="shared" si="6"/>
        <v>6496</v>
      </c>
      <c r="F34" s="27">
        <f t="shared" si="6"/>
        <v>6513</v>
      </c>
      <c r="G34" s="27">
        <f t="shared" si="6"/>
        <v>4632</v>
      </c>
      <c r="H34" s="27">
        <f t="shared" si="6"/>
        <v>3439</v>
      </c>
      <c r="I34" s="27">
        <f t="shared" si="6"/>
        <v>3681</v>
      </c>
      <c r="J34" s="27">
        <f t="shared" si="6"/>
        <v>3485</v>
      </c>
      <c r="K34" s="27">
        <f t="shared" si="6"/>
        <v>2673</v>
      </c>
      <c r="L34" s="27">
        <f t="shared" si="6"/>
        <v>2583</v>
      </c>
      <c r="M34" s="27">
        <f t="shared" si="6"/>
        <v>2793</v>
      </c>
      <c r="N34" s="27">
        <f t="shared" si="6"/>
        <v>2657</v>
      </c>
      <c r="O34" s="27">
        <f t="shared" si="6"/>
        <v>2368</v>
      </c>
      <c r="P34" s="27">
        <f t="shared" si="6"/>
        <v>1605</v>
      </c>
      <c r="Q34" s="27">
        <f t="shared" si="6"/>
        <v>1194</v>
      </c>
      <c r="R34" s="27">
        <f t="shared" si="6"/>
        <v>989</v>
      </c>
      <c r="S34" s="28">
        <f t="shared" si="0"/>
        <v>53211</v>
      </c>
    </row>
    <row r="35" spans="1:19" ht="12">
      <c r="A35" s="71" t="s">
        <v>96</v>
      </c>
      <c r="B35" s="11" t="s">
        <v>5</v>
      </c>
      <c r="C35" s="19">
        <f>SUM('By Entrance Entering'!C399,'By Entrance Entering'!C427,'By Entrance Entering'!C455,'By Entrance Entering'!C483,'By Entrance Entering'!C511)</f>
        <v>112</v>
      </c>
      <c r="D35" s="20">
        <f>SUM('By Entrance Entering'!D399,'By Entrance Entering'!D427,'By Entrance Entering'!D455,'By Entrance Entering'!D483,'By Entrance Entering'!D511)</f>
        <v>160</v>
      </c>
      <c r="E35" s="20">
        <f>SUM('By Entrance Entering'!E399,'By Entrance Entering'!E427,'By Entrance Entering'!E455,'By Entrance Entering'!E483,'By Entrance Entering'!E511)</f>
        <v>177</v>
      </c>
      <c r="F35" s="20">
        <f>SUM('By Entrance Entering'!F399,'By Entrance Entering'!F427,'By Entrance Entering'!F455,'By Entrance Entering'!F483,'By Entrance Entering'!F511)</f>
        <v>88</v>
      </c>
      <c r="G35" s="20">
        <f>SUM('By Entrance Entering'!G399,'By Entrance Entering'!G427,'By Entrance Entering'!G455,'By Entrance Entering'!G483,'By Entrance Entering'!G511)</f>
        <v>78</v>
      </c>
      <c r="H35" s="20">
        <f>SUM('By Entrance Entering'!H399,'By Entrance Entering'!H427,'By Entrance Entering'!H455,'By Entrance Entering'!H483,'By Entrance Entering'!H511)</f>
        <v>65</v>
      </c>
      <c r="I35" s="20">
        <f>SUM('By Entrance Entering'!I399,'By Entrance Entering'!I427,'By Entrance Entering'!I455,'By Entrance Entering'!I483,'By Entrance Entering'!I511)</f>
        <v>160</v>
      </c>
      <c r="J35" s="20">
        <f>SUM('By Entrance Entering'!J399,'By Entrance Entering'!J427,'By Entrance Entering'!J455,'By Entrance Entering'!J483,'By Entrance Entering'!J511)</f>
        <v>136</v>
      </c>
      <c r="K35" s="20">
        <f>SUM('By Entrance Entering'!K399,'By Entrance Entering'!K427,'By Entrance Entering'!K455,'By Entrance Entering'!K483,'By Entrance Entering'!K511)</f>
        <v>87</v>
      </c>
      <c r="L35" s="20">
        <f>SUM('By Entrance Entering'!L399,'By Entrance Entering'!L427,'By Entrance Entering'!L455,'By Entrance Entering'!L483,'By Entrance Entering'!L511)</f>
        <v>53</v>
      </c>
      <c r="M35" s="20">
        <f>SUM('By Entrance Entering'!M399,'By Entrance Entering'!M427,'By Entrance Entering'!M455,'By Entrance Entering'!M483,'By Entrance Entering'!M511)</f>
        <v>37</v>
      </c>
      <c r="N35" s="20">
        <f>SUM('By Entrance Entering'!N399,'By Entrance Entering'!N427,'By Entrance Entering'!N455,'By Entrance Entering'!N483,'By Entrance Entering'!N511)</f>
        <v>31</v>
      </c>
      <c r="O35" s="20">
        <f>SUM('By Entrance Entering'!O399,'By Entrance Entering'!O427,'By Entrance Entering'!O455,'By Entrance Entering'!O483,'By Entrance Entering'!O511)</f>
        <v>36</v>
      </c>
      <c r="P35" s="20">
        <f>SUM('By Entrance Entering'!P399,'By Entrance Entering'!P427,'By Entrance Entering'!P455,'By Entrance Entering'!P483,'By Entrance Entering'!P511)</f>
        <v>20</v>
      </c>
      <c r="Q35" s="20">
        <f>SUM('By Entrance Entering'!Q399,'By Entrance Entering'!Q427,'By Entrance Entering'!Q455,'By Entrance Entering'!Q483,'By Entrance Entering'!Q511)</f>
        <v>13</v>
      </c>
      <c r="R35" s="20">
        <f>SUM('By Entrance Entering'!R399,'By Entrance Entering'!R427,'By Entrance Entering'!R455,'By Entrance Entering'!R483,'By Entrance Entering'!R511)</f>
        <v>10</v>
      </c>
      <c r="S35" s="14">
        <f t="shared" si="0"/>
        <v>1263</v>
      </c>
    </row>
    <row r="36" spans="1:19" ht="12">
      <c r="A36" s="72"/>
      <c r="B36" s="15" t="s">
        <v>6</v>
      </c>
      <c r="C36" s="16">
        <f>SUM('By Entrance Entering'!C400,'By Entrance Entering'!C428,'By Entrance Entering'!C456,'By Entrance Entering'!C484,'By Entrance Entering'!C512)</f>
        <v>16</v>
      </c>
      <c r="D36" s="17">
        <f>SUM('By Entrance Entering'!D400,'By Entrance Entering'!D428,'By Entrance Entering'!D456,'By Entrance Entering'!D484,'By Entrance Entering'!D512)</f>
        <v>16</v>
      </c>
      <c r="E36" s="17">
        <f>SUM('By Entrance Entering'!E400,'By Entrance Entering'!E428,'By Entrance Entering'!E456,'By Entrance Entering'!E484,'By Entrance Entering'!E512)</f>
        <v>27</v>
      </c>
      <c r="F36" s="17">
        <f>SUM('By Entrance Entering'!F400,'By Entrance Entering'!F428,'By Entrance Entering'!F456,'By Entrance Entering'!F484,'By Entrance Entering'!F512)</f>
        <v>23</v>
      </c>
      <c r="G36" s="17">
        <f>SUM('By Entrance Entering'!G400,'By Entrance Entering'!G428,'By Entrance Entering'!G456,'By Entrance Entering'!G484,'By Entrance Entering'!G512)</f>
        <v>15</v>
      </c>
      <c r="H36" s="17">
        <f>SUM('By Entrance Entering'!H400,'By Entrance Entering'!H428,'By Entrance Entering'!H456,'By Entrance Entering'!H484,'By Entrance Entering'!H512)</f>
        <v>5</v>
      </c>
      <c r="I36" s="17">
        <f>SUM('By Entrance Entering'!I400,'By Entrance Entering'!I428,'By Entrance Entering'!I456,'By Entrance Entering'!I484,'By Entrance Entering'!I512)</f>
        <v>4</v>
      </c>
      <c r="J36" s="17">
        <f>SUM('By Entrance Entering'!J400,'By Entrance Entering'!J428,'By Entrance Entering'!J456,'By Entrance Entering'!J484,'By Entrance Entering'!J512)</f>
        <v>1</v>
      </c>
      <c r="K36" s="17">
        <f>SUM('By Entrance Entering'!K400,'By Entrance Entering'!K428,'By Entrance Entering'!K456,'By Entrance Entering'!K484,'By Entrance Entering'!K512)</f>
        <v>6</v>
      </c>
      <c r="L36" s="17">
        <f>SUM('By Entrance Entering'!L400,'By Entrance Entering'!L428,'By Entrance Entering'!L456,'By Entrance Entering'!L484,'By Entrance Entering'!L512)</f>
        <v>2</v>
      </c>
      <c r="M36" s="17">
        <f>SUM('By Entrance Entering'!M400,'By Entrance Entering'!M428,'By Entrance Entering'!M456,'By Entrance Entering'!M484,'By Entrance Entering'!M512)</f>
        <v>2</v>
      </c>
      <c r="N36" s="17">
        <f>SUM('By Entrance Entering'!N400,'By Entrance Entering'!N428,'By Entrance Entering'!N456,'By Entrance Entering'!N484,'By Entrance Entering'!N512)</f>
        <v>0</v>
      </c>
      <c r="O36" s="17">
        <f>SUM('By Entrance Entering'!O400,'By Entrance Entering'!O428,'By Entrance Entering'!O456,'By Entrance Entering'!O484,'By Entrance Entering'!O512)</f>
        <v>4</v>
      </c>
      <c r="P36" s="17">
        <f>SUM('By Entrance Entering'!P400,'By Entrance Entering'!P428,'By Entrance Entering'!P456,'By Entrance Entering'!P484,'By Entrance Entering'!P512)</f>
        <v>0</v>
      </c>
      <c r="Q36" s="17">
        <f>SUM('By Entrance Entering'!Q400,'By Entrance Entering'!Q428,'By Entrance Entering'!Q456,'By Entrance Entering'!Q484,'By Entrance Entering'!Q512)</f>
        <v>1</v>
      </c>
      <c r="R36" s="17">
        <f>SUM('By Entrance Entering'!R400,'By Entrance Entering'!R428,'By Entrance Entering'!R456,'By Entrance Entering'!R484,'By Entrance Entering'!R512)</f>
        <v>0</v>
      </c>
      <c r="S36" s="18">
        <f t="shared" si="0"/>
        <v>122</v>
      </c>
    </row>
    <row r="37" spans="1:19" ht="12">
      <c r="A37" s="72"/>
      <c r="B37" s="15" t="s">
        <v>7</v>
      </c>
      <c r="C37" s="16">
        <f>SUM('By Entrance Entering'!C401,'By Entrance Entering'!C429,'By Entrance Entering'!C457,'By Entrance Entering'!C485,'By Entrance Entering'!C513)</f>
        <v>16</v>
      </c>
      <c r="D37" s="17">
        <f>SUM('By Entrance Entering'!D401,'By Entrance Entering'!D429,'By Entrance Entering'!D457,'By Entrance Entering'!D485,'By Entrance Entering'!D513)</f>
        <v>16</v>
      </c>
      <c r="E37" s="17">
        <f>SUM('By Entrance Entering'!E401,'By Entrance Entering'!E429,'By Entrance Entering'!E457,'By Entrance Entering'!E485,'By Entrance Entering'!E513)</f>
        <v>27</v>
      </c>
      <c r="F37" s="17">
        <f>SUM('By Entrance Entering'!F401,'By Entrance Entering'!F429,'By Entrance Entering'!F457,'By Entrance Entering'!F485,'By Entrance Entering'!F513)</f>
        <v>23</v>
      </c>
      <c r="G37" s="17">
        <f>SUM('By Entrance Entering'!G401,'By Entrance Entering'!G429,'By Entrance Entering'!G457,'By Entrance Entering'!G485,'By Entrance Entering'!G513)</f>
        <v>15</v>
      </c>
      <c r="H37" s="17">
        <f>SUM('By Entrance Entering'!H401,'By Entrance Entering'!H429,'By Entrance Entering'!H457,'By Entrance Entering'!H485,'By Entrance Entering'!H513)</f>
        <v>5</v>
      </c>
      <c r="I37" s="17">
        <f>SUM('By Entrance Entering'!I401,'By Entrance Entering'!I429,'By Entrance Entering'!I457,'By Entrance Entering'!I485,'By Entrance Entering'!I513)</f>
        <v>4</v>
      </c>
      <c r="J37" s="17">
        <f>SUM('By Entrance Entering'!J401,'By Entrance Entering'!J429,'By Entrance Entering'!J457,'By Entrance Entering'!J485,'By Entrance Entering'!J513)</f>
        <v>1</v>
      </c>
      <c r="K37" s="17">
        <f>SUM('By Entrance Entering'!K401,'By Entrance Entering'!K429,'By Entrance Entering'!K457,'By Entrance Entering'!K485,'By Entrance Entering'!K513)</f>
        <v>6</v>
      </c>
      <c r="L37" s="17">
        <f>SUM('By Entrance Entering'!L401,'By Entrance Entering'!L429,'By Entrance Entering'!L457,'By Entrance Entering'!L485,'By Entrance Entering'!L513)</f>
        <v>2</v>
      </c>
      <c r="M37" s="17">
        <f>SUM('By Entrance Entering'!M401,'By Entrance Entering'!M429,'By Entrance Entering'!M457,'By Entrance Entering'!M485,'By Entrance Entering'!M513)</f>
        <v>2</v>
      </c>
      <c r="N37" s="17">
        <f>SUM('By Entrance Entering'!N401,'By Entrance Entering'!N429,'By Entrance Entering'!N457,'By Entrance Entering'!N485,'By Entrance Entering'!N513)</f>
        <v>0</v>
      </c>
      <c r="O37" s="17">
        <f>SUM('By Entrance Entering'!O401,'By Entrance Entering'!O429,'By Entrance Entering'!O457,'By Entrance Entering'!O485,'By Entrance Entering'!O513)</f>
        <v>4</v>
      </c>
      <c r="P37" s="17">
        <f>SUM('By Entrance Entering'!P401,'By Entrance Entering'!P429,'By Entrance Entering'!P457,'By Entrance Entering'!P485,'By Entrance Entering'!P513)</f>
        <v>0</v>
      </c>
      <c r="Q37" s="17">
        <f>SUM('By Entrance Entering'!Q401,'By Entrance Entering'!Q429,'By Entrance Entering'!Q457,'By Entrance Entering'!Q485,'By Entrance Entering'!Q513)</f>
        <v>1</v>
      </c>
      <c r="R37" s="17">
        <f>SUM('By Entrance Entering'!R401,'By Entrance Entering'!R429,'By Entrance Entering'!R457,'By Entrance Entering'!R485,'By Entrance Entering'!R513)</f>
        <v>0</v>
      </c>
      <c r="S37" s="18">
        <f t="shared" si="0"/>
        <v>122</v>
      </c>
    </row>
    <row r="38" spans="1:19" ht="12">
      <c r="A38" s="72"/>
      <c r="B38" s="11" t="s">
        <v>76</v>
      </c>
      <c r="C38" s="19">
        <f>SUM('By Entrance Entering'!C402,'By Entrance Entering'!C430,'By Entrance Entering'!C458,'By Entrance Entering'!C486,'By Entrance Entering'!C514)</f>
        <v>5</v>
      </c>
      <c r="D38" s="20">
        <f>SUM('By Entrance Entering'!D402,'By Entrance Entering'!D430,'By Entrance Entering'!D458,'By Entrance Entering'!D486,'By Entrance Entering'!D514)</f>
        <v>2</v>
      </c>
      <c r="E38" s="20">
        <f>SUM('By Entrance Entering'!E402,'By Entrance Entering'!E430,'By Entrance Entering'!E458,'By Entrance Entering'!E486,'By Entrance Entering'!E514)</f>
        <v>4</v>
      </c>
      <c r="F38" s="20">
        <f>SUM('By Entrance Entering'!F402,'By Entrance Entering'!F430,'By Entrance Entering'!F458,'By Entrance Entering'!F486,'By Entrance Entering'!F514)</f>
        <v>2</v>
      </c>
      <c r="G38" s="20">
        <f>SUM('By Entrance Entering'!G402,'By Entrance Entering'!G430,'By Entrance Entering'!G458,'By Entrance Entering'!G486,'By Entrance Entering'!G514)</f>
        <v>2</v>
      </c>
      <c r="H38" s="20">
        <f>SUM('By Entrance Entering'!H402,'By Entrance Entering'!H430,'By Entrance Entering'!H458,'By Entrance Entering'!H486,'By Entrance Entering'!H514)</f>
        <v>1</v>
      </c>
      <c r="I38" s="20">
        <f>SUM('By Entrance Entering'!I402,'By Entrance Entering'!I430,'By Entrance Entering'!I458,'By Entrance Entering'!I486,'By Entrance Entering'!I514)</f>
        <v>4</v>
      </c>
      <c r="J38" s="20">
        <f>SUM('By Entrance Entering'!J402,'By Entrance Entering'!J430,'By Entrance Entering'!J458,'By Entrance Entering'!J486,'By Entrance Entering'!J514)</f>
        <v>2</v>
      </c>
      <c r="K38" s="20">
        <f>SUM('By Entrance Entering'!K402,'By Entrance Entering'!K430,'By Entrance Entering'!K458,'By Entrance Entering'!K486,'By Entrance Entering'!K514)</f>
        <v>1</v>
      </c>
      <c r="L38" s="20">
        <f>SUM('By Entrance Entering'!L402,'By Entrance Entering'!L430,'By Entrance Entering'!L458,'By Entrance Entering'!L486,'By Entrance Entering'!L514)</f>
        <v>0</v>
      </c>
      <c r="M38" s="20">
        <f>SUM('By Entrance Entering'!M402,'By Entrance Entering'!M430,'By Entrance Entering'!M458,'By Entrance Entering'!M486,'By Entrance Entering'!M514)</f>
        <v>1</v>
      </c>
      <c r="N38" s="20">
        <f>SUM('By Entrance Entering'!N402,'By Entrance Entering'!N430,'By Entrance Entering'!N458,'By Entrance Entering'!N486,'By Entrance Entering'!N514)</f>
        <v>1</v>
      </c>
      <c r="O38" s="20">
        <f>SUM('By Entrance Entering'!O402,'By Entrance Entering'!O430,'By Entrance Entering'!O458,'By Entrance Entering'!O486,'By Entrance Entering'!O514)</f>
        <v>2</v>
      </c>
      <c r="P38" s="20">
        <f>SUM('By Entrance Entering'!P402,'By Entrance Entering'!P430,'By Entrance Entering'!P458,'By Entrance Entering'!P486,'By Entrance Entering'!P514)</f>
        <v>0</v>
      </c>
      <c r="Q38" s="20">
        <f>SUM('By Entrance Entering'!Q402,'By Entrance Entering'!Q430,'By Entrance Entering'!Q458,'By Entrance Entering'!Q486,'By Entrance Entering'!Q514)</f>
        <v>0</v>
      </c>
      <c r="R38" s="20">
        <f>SUM('By Entrance Entering'!R402,'By Entrance Entering'!R430,'By Entrance Entering'!R458,'By Entrance Entering'!R486,'By Entrance Entering'!R514)</f>
        <v>1</v>
      </c>
      <c r="S38" s="14">
        <f t="shared" si="0"/>
        <v>28</v>
      </c>
    </row>
    <row r="39" spans="1:19" ht="12">
      <c r="A39" s="72"/>
      <c r="B39" s="11" t="s">
        <v>77</v>
      </c>
      <c r="C39" s="19">
        <f>SUM('By Entrance Entering'!C403,'By Entrance Entering'!C431,'By Entrance Entering'!C459,'By Entrance Entering'!C487,'By Entrance Entering'!C515)</f>
        <v>5</v>
      </c>
      <c r="D39" s="20">
        <f>SUM('By Entrance Entering'!D403,'By Entrance Entering'!D431,'By Entrance Entering'!D459,'By Entrance Entering'!D487,'By Entrance Entering'!D515)</f>
        <v>2</v>
      </c>
      <c r="E39" s="20">
        <f>SUM('By Entrance Entering'!E403,'By Entrance Entering'!E431,'By Entrance Entering'!E459,'By Entrance Entering'!E487,'By Entrance Entering'!E515)</f>
        <v>4</v>
      </c>
      <c r="F39" s="20">
        <f>SUM('By Entrance Entering'!F403,'By Entrance Entering'!F431,'By Entrance Entering'!F459,'By Entrance Entering'!F487,'By Entrance Entering'!F515)</f>
        <v>2</v>
      </c>
      <c r="G39" s="20">
        <f>SUM('By Entrance Entering'!G403,'By Entrance Entering'!G431,'By Entrance Entering'!G459,'By Entrance Entering'!G487,'By Entrance Entering'!G515)</f>
        <v>2</v>
      </c>
      <c r="H39" s="20">
        <f>SUM('By Entrance Entering'!H403,'By Entrance Entering'!H431,'By Entrance Entering'!H459,'By Entrance Entering'!H487,'By Entrance Entering'!H515)</f>
        <v>1</v>
      </c>
      <c r="I39" s="20">
        <f>SUM('By Entrance Entering'!I403,'By Entrance Entering'!I431,'By Entrance Entering'!I459,'By Entrance Entering'!I487,'By Entrance Entering'!I515)</f>
        <v>4</v>
      </c>
      <c r="J39" s="20">
        <f>SUM('By Entrance Entering'!J403,'By Entrance Entering'!J431,'By Entrance Entering'!J459,'By Entrance Entering'!J487,'By Entrance Entering'!J515)</f>
        <v>2</v>
      </c>
      <c r="K39" s="20">
        <f>SUM('By Entrance Entering'!K403,'By Entrance Entering'!K431,'By Entrance Entering'!K459,'By Entrance Entering'!K487,'By Entrance Entering'!K515)</f>
        <v>1</v>
      </c>
      <c r="L39" s="20">
        <f>SUM('By Entrance Entering'!L403,'By Entrance Entering'!L431,'By Entrance Entering'!L459,'By Entrance Entering'!L487,'By Entrance Entering'!L515)</f>
        <v>0</v>
      </c>
      <c r="M39" s="20">
        <f>SUM('By Entrance Entering'!M403,'By Entrance Entering'!M431,'By Entrance Entering'!M459,'By Entrance Entering'!M487,'By Entrance Entering'!M515)</f>
        <v>1</v>
      </c>
      <c r="N39" s="20">
        <f>SUM('By Entrance Entering'!N403,'By Entrance Entering'!N431,'By Entrance Entering'!N459,'By Entrance Entering'!N487,'By Entrance Entering'!N515)</f>
        <v>1</v>
      </c>
      <c r="O39" s="20">
        <f>SUM('By Entrance Entering'!O403,'By Entrance Entering'!O431,'By Entrance Entering'!O459,'By Entrance Entering'!O487,'By Entrance Entering'!O515)</f>
        <v>2</v>
      </c>
      <c r="P39" s="20">
        <f>SUM('By Entrance Entering'!P403,'By Entrance Entering'!P431,'By Entrance Entering'!P459,'By Entrance Entering'!P487,'By Entrance Entering'!P515)</f>
        <v>0</v>
      </c>
      <c r="Q39" s="20">
        <f>SUM('By Entrance Entering'!Q403,'By Entrance Entering'!Q431,'By Entrance Entering'!Q459,'By Entrance Entering'!Q487,'By Entrance Entering'!Q515)</f>
        <v>0</v>
      </c>
      <c r="R39" s="20">
        <f>SUM('By Entrance Entering'!R403,'By Entrance Entering'!R431,'By Entrance Entering'!R459,'By Entrance Entering'!R487,'By Entrance Entering'!R515)</f>
        <v>1</v>
      </c>
      <c r="S39" s="14">
        <f t="shared" si="0"/>
        <v>28</v>
      </c>
    </row>
    <row r="40" spans="1:19" ht="12">
      <c r="A40" s="72"/>
      <c r="B40" s="15" t="s">
        <v>93</v>
      </c>
      <c r="C40" s="16">
        <f>SUM('By Entrance Entering'!C404,'By Entrance Entering'!C432,'By Entrance Entering'!C460,'By Entrance Entering'!C488,'By Entrance Entering'!C516)</f>
        <v>416</v>
      </c>
      <c r="D40" s="17">
        <f>SUM('By Entrance Entering'!D404,'By Entrance Entering'!D432,'By Entrance Entering'!D460,'By Entrance Entering'!D488,'By Entrance Entering'!D516)</f>
        <v>463</v>
      </c>
      <c r="E40" s="17">
        <f>SUM('By Entrance Entering'!E404,'By Entrance Entering'!E432,'By Entrance Entering'!E460,'By Entrance Entering'!E488,'By Entrance Entering'!E516)</f>
        <v>511</v>
      </c>
      <c r="F40" s="17">
        <f>SUM('By Entrance Entering'!F404,'By Entrance Entering'!F432,'By Entrance Entering'!F460,'By Entrance Entering'!F488,'By Entrance Entering'!F516)</f>
        <v>277</v>
      </c>
      <c r="G40" s="17">
        <f>SUM('By Entrance Entering'!G404,'By Entrance Entering'!G432,'By Entrance Entering'!G460,'By Entrance Entering'!G488,'By Entrance Entering'!G516)</f>
        <v>205</v>
      </c>
      <c r="H40" s="17">
        <f>SUM('By Entrance Entering'!H404,'By Entrance Entering'!H432,'By Entrance Entering'!H460,'By Entrance Entering'!H488,'By Entrance Entering'!H516)</f>
        <v>215</v>
      </c>
      <c r="I40" s="17">
        <f>SUM('By Entrance Entering'!I404,'By Entrance Entering'!I432,'By Entrance Entering'!I460,'By Entrance Entering'!I488,'By Entrance Entering'!I516)</f>
        <v>245</v>
      </c>
      <c r="J40" s="17">
        <f>SUM('By Entrance Entering'!J404,'By Entrance Entering'!J432,'By Entrance Entering'!J460,'By Entrance Entering'!J488,'By Entrance Entering'!J516)</f>
        <v>236</v>
      </c>
      <c r="K40" s="17">
        <f>SUM('By Entrance Entering'!K404,'By Entrance Entering'!K432,'By Entrance Entering'!K460,'By Entrance Entering'!K488,'By Entrance Entering'!K516)</f>
        <v>201</v>
      </c>
      <c r="L40" s="17">
        <f>SUM('By Entrance Entering'!L404,'By Entrance Entering'!L432,'By Entrance Entering'!L460,'By Entrance Entering'!L488,'By Entrance Entering'!L516)</f>
        <v>166</v>
      </c>
      <c r="M40" s="17">
        <f>SUM('By Entrance Entering'!M404,'By Entrance Entering'!M432,'By Entrance Entering'!M460,'By Entrance Entering'!M488,'By Entrance Entering'!M516)</f>
        <v>169</v>
      </c>
      <c r="N40" s="17">
        <f>SUM('By Entrance Entering'!N404,'By Entrance Entering'!N432,'By Entrance Entering'!N460,'By Entrance Entering'!N488,'By Entrance Entering'!N516)</f>
        <v>126</v>
      </c>
      <c r="O40" s="17">
        <f>SUM('By Entrance Entering'!O404,'By Entrance Entering'!O432,'By Entrance Entering'!O460,'By Entrance Entering'!O488,'By Entrance Entering'!O516)</f>
        <v>214</v>
      </c>
      <c r="P40" s="17">
        <f>SUM('By Entrance Entering'!P404,'By Entrance Entering'!P432,'By Entrance Entering'!P460,'By Entrance Entering'!P488,'By Entrance Entering'!P516)</f>
        <v>103</v>
      </c>
      <c r="Q40" s="17">
        <f>SUM('By Entrance Entering'!Q404,'By Entrance Entering'!Q432,'By Entrance Entering'!Q460,'By Entrance Entering'!Q488,'By Entrance Entering'!Q516)</f>
        <v>52</v>
      </c>
      <c r="R40" s="17">
        <f>SUM('By Entrance Entering'!R404,'By Entrance Entering'!R432,'By Entrance Entering'!R460,'By Entrance Entering'!R488,'By Entrance Entering'!R516)</f>
        <v>36</v>
      </c>
      <c r="S40" s="18">
        <f t="shared" si="0"/>
        <v>3635</v>
      </c>
    </row>
    <row r="41" spans="1:19" ht="12">
      <c r="A41" s="72"/>
      <c r="B41" s="15" t="s">
        <v>94</v>
      </c>
      <c r="C41" s="16">
        <f>SUM('By Entrance Entering'!C405,'By Entrance Entering'!C433,'By Entrance Entering'!C461,'By Entrance Entering'!C489,'By Entrance Entering'!C517)</f>
        <v>55</v>
      </c>
      <c r="D41" s="17">
        <f>SUM('By Entrance Entering'!D405,'By Entrance Entering'!D433,'By Entrance Entering'!D461,'By Entrance Entering'!D489,'By Entrance Entering'!D517)</f>
        <v>73</v>
      </c>
      <c r="E41" s="17">
        <f>SUM('By Entrance Entering'!E405,'By Entrance Entering'!E433,'By Entrance Entering'!E461,'By Entrance Entering'!E489,'By Entrance Entering'!E517)</f>
        <v>117</v>
      </c>
      <c r="F41" s="17">
        <f>SUM('By Entrance Entering'!F405,'By Entrance Entering'!F433,'By Entrance Entering'!F461,'By Entrance Entering'!F489,'By Entrance Entering'!F517)</f>
        <v>110</v>
      </c>
      <c r="G41" s="17">
        <f>SUM('By Entrance Entering'!G405,'By Entrance Entering'!G433,'By Entrance Entering'!G461,'By Entrance Entering'!G489,'By Entrance Entering'!G517)</f>
        <v>72</v>
      </c>
      <c r="H41" s="17">
        <f>SUM('By Entrance Entering'!H405,'By Entrance Entering'!H433,'By Entrance Entering'!H461,'By Entrance Entering'!H489,'By Entrance Entering'!H517)</f>
        <v>74</v>
      </c>
      <c r="I41" s="17">
        <f>SUM('By Entrance Entering'!I405,'By Entrance Entering'!I433,'By Entrance Entering'!I461,'By Entrance Entering'!I489,'By Entrance Entering'!I517)</f>
        <v>97</v>
      </c>
      <c r="J41" s="17">
        <f>SUM('By Entrance Entering'!J405,'By Entrance Entering'!J433,'By Entrance Entering'!J461,'By Entrance Entering'!J489,'By Entrance Entering'!J517)</f>
        <v>80</v>
      </c>
      <c r="K41" s="17">
        <f>SUM('By Entrance Entering'!K405,'By Entrance Entering'!K433,'By Entrance Entering'!K461,'By Entrance Entering'!K489,'By Entrance Entering'!K517)</f>
        <v>62</v>
      </c>
      <c r="L41" s="17">
        <f>SUM('By Entrance Entering'!L405,'By Entrance Entering'!L433,'By Entrance Entering'!L461,'By Entrance Entering'!L489,'By Entrance Entering'!L517)</f>
        <v>57</v>
      </c>
      <c r="M41" s="17">
        <f>SUM('By Entrance Entering'!M405,'By Entrance Entering'!M433,'By Entrance Entering'!M461,'By Entrance Entering'!M489,'By Entrance Entering'!M517)</f>
        <v>46</v>
      </c>
      <c r="N41" s="17">
        <f>SUM('By Entrance Entering'!N405,'By Entrance Entering'!N433,'By Entrance Entering'!N461,'By Entrance Entering'!N489,'By Entrance Entering'!N517)</f>
        <v>30</v>
      </c>
      <c r="O41" s="17">
        <f>SUM('By Entrance Entering'!O405,'By Entrance Entering'!O433,'By Entrance Entering'!O461,'By Entrance Entering'!O489,'By Entrance Entering'!O517)</f>
        <v>48</v>
      </c>
      <c r="P41" s="17">
        <f>SUM('By Entrance Entering'!P405,'By Entrance Entering'!P433,'By Entrance Entering'!P461,'By Entrance Entering'!P489,'By Entrance Entering'!P517)</f>
        <v>25</v>
      </c>
      <c r="Q41" s="17">
        <f>SUM('By Entrance Entering'!Q405,'By Entrance Entering'!Q433,'By Entrance Entering'!Q461,'By Entrance Entering'!Q489,'By Entrance Entering'!Q517)</f>
        <v>10</v>
      </c>
      <c r="R41" s="17">
        <f>SUM('By Entrance Entering'!R405,'By Entrance Entering'!R433,'By Entrance Entering'!R461,'By Entrance Entering'!R489,'By Entrance Entering'!R517)</f>
        <v>12</v>
      </c>
      <c r="S41" s="18">
        <f t="shared" si="0"/>
        <v>968</v>
      </c>
    </row>
    <row r="42" spans="1:19" ht="12">
      <c r="A42" s="72"/>
      <c r="B42" s="15" t="s">
        <v>95</v>
      </c>
      <c r="C42" s="16">
        <f>SUM('By Entrance Entering'!C406,'By Entrance Entering'!C434,'By Entrance Entering'!C462,'By Entrance Entering'!C490,'By Entrance Entering'!C518)</f>
        <v>112</v>
      </c>
      <c r="D42" s="17">
        <f>SUM('By Entrance Entering'!D406,'By Entrance Entering'!D434,'By Entrance Entering'!D462,'By Entrance Entering'!D490,'By Entrance Entering'!D518)</f>
        <v>153</v>
      </c>
      <c r="E42" s="17">
        <f>SUM('By Entrance Entering'!E406,'By Entrance Entering'!E434,'By Entrance Entering'!E462,'By Entrance Entering'!E490,'By Entrance Entering'!E518)</f>
        <v>250</v>
      </c>
      <c r="F42" s="17">
        <f>SUM('By Entrance Entering'!F406,'By Entrance Entering'!F434,'By Entrance Entering'!F462,'By Entrance Entering'!F490,'By Entrance Entering'!F518)</f>
        <v>238</v>
      </c>
      <c r="G42" s="17">
        <f>SUM('By Entrance Entering'!G406,'By Entrance Entering'!G434,'By Entrance Entering'!G462,'By Entrance Entering'!G490,'By Entrance Entering'!G518)</f>
        <v>161</v>
      </c>
      <c r="H42" s="17">
        <f>SUM('By Entrance Entering'!H406,'By Entrance Entering'!H434,'By Entrance Entering'!H462,'By Entrance Entering'!H490,'By Entrance Entering'!H518)</f>
        <v>159</v>
      </c>
      <c r="I42" s="17">
        <f>SUM('By Entrance Entering'!I406,'By Entrance Entering'!I434,'By Entrance Entering'!I462,'By Entrance Entering'!I490,'By Entrance Entering'!I518)</f>
        <v>210</v>
      </c>
      <c r="J42" s="17">
        <f>SUM('By Entrance Entering'!J406,'By Entrance Entering'!J434,'By Entrance Entering'!J462,'By Entrance Entering'!J490,'By Entrance Entering'!J518)</f>
        <v>162</v>
      </c>
      <c r="K42" s="17">
        <f>SUM('By Entrance Entering'!K406,'By Entrance Entering'!K434,'By Entrance Entering'!K462,'By Entrance Entering'!K490,'By Entrance Entering'!K518)</f>
        <v>134</v>
      </c>
      <c r="L42" s="17">
        <f>SUM('By Entrance Entering'!L406,'By Entrance Entering'!L434,'By Entrance Entering'!L462,'By Entrance Entering'!L490,'By Entrance Entering'!L518)</f>
        <v>114</v>
      </c>
      <c r="M42" s="17">
        <f>SUM('By Entrance Entering'!M406,'By Entrance Entering'!M434,'By Entrance Entering'!M462,'By Entrance Entering'!M490,'By Entrance Entering'!M518)</f>
        <v>104</v>
      </c>
      <c r="N42" s="17">
        <f>SUM('By Entrance Entering'!N406,'By Entrance Entering'!N434,'By Entrance Entering'!N462,'By Entrance Entering'!N490,'By Entrance Entering'!N518)</f>
        <v>74</v>
      </c>
      <c r="O42" s="17">
        <f>SUM('By Entrance Entering'!O406,'By Entrance Entering'!O434,'By Entrance Entering'!O462,'By Entrance Entering'!O490,'By Entrance Entering'!O518)</f>
        <v>109</v>
      </c>
      <c r="P42" s="17">
        <f>SUM('By Entrance Entering'!P406,'By Entrance Entering'!P434,'By Entrance Entering'!P462,'By Entrance Entering'!P490,'By Entrance Entering'!P518)</f>
        <v>54</v>
      </c>
      <c r="Q42" s="17">
        <f>SUM('By Entrance Entering'!Q406,'By Entrance Entering'!Q434,'By Entrance Entering'!Q462,'By Entrance Entering'!Q490,'By Entrance Entering'!Q518)</f>
        <v>24</v>
      </c>
      <c r="R42" s="17">
        <f>SUM('By Entrance Entering'!R406,'By Entrance Entering'!R434,'By Entrance Entering'!R462,'By Entrance Entering'!R490,'By Entrance Entering'!R518)</f>
        <v>27</v>
      </c>
      <c r="S42" s="18">
        <f t="shared" si="0"/>
        <v>2085</v>
      </c>
    </row>
    <row r="43" spans="1:19" ht="12">
      <c r="A43" s="72"/>
      <c r="B43" s="15" t="s">
        <v>8</v>
      </c>
      <c r="C43" s="16">
        <f>SUM('By Entrance Entering'!C407,'By Entrance Entering'!C435,'By Entrance Entering'!C463,'By Entrance Entering'!C491,'By Entrance Entering'!C519)</f>
        <v>471</v>
      </c>
      <c r="D43" s="17">
        <f>SUM('By Entrance Entering'!D407,'By Entrance Entering'!D435,'By Entrance Entering'!D463,'By Entrance Entering'!D491,'By Entrance Entering'!D519)</f>
        <v>536</v>
      </c>
      <c r="E43" s="17">
        <f>SUM('By Entrance Entering'!E407,'By Entrance Entering'!E435,'By Entrance Entering'!E463,'By Entrance Entering'!E491,'By Entrance Entering'!E519)</f>
        <v>628</v>
      </c>
      <c r="F43" s="17">
        <f>SUM('By Entrance Entering'!F407,'By Entrance Entering'!F435,'By Entrance Entering'!F463,'By Entrance Entering'!F491,'By Entrance Entering'!F519)</f>
        <v>387</v>
      </c>
      <c r="G43" s="17">
        <f>SUM('By Entrance Entering'!G407,'By Entrance Entering'!G435,'By Entrance Entering'!G463,'By Entrance Entering'!G491,'By Entrance Entering'!G519)</f>
        <v>277</v>
      </c>
      <c r="H43" s="17">
        <f>SUM('By Entrance Entering'!H407,'By Entrance Entering'!H435,'By Entrance Entering'!H463,'By Entrance Entering'!H491,'By Entrance Entering'!H519)</f>
        <v>289</v>
      </c>
      <c r="I43" s="17">
        <f>SUM('By Entrance Entering'!I407,'By Entrance Entering'!I435,'By Entrance Entering'!I463,'By Entrance Entering'!I491,'By Entrance Entering'!I519)</f>
        <v>342</v>
      </c>
      <c r="J43" s="17">
        <f>SUM('By Entrance Entering'!J407,'By Entrance Entering'!J435,'By Entrance Entering'!J463,'By Entrance Entering'!J491,'By Entrance Entering'!J519)</f>
        <v>316</v>
      </c>
      <c r="K43" s="17">
        <f>SUM('By Entrance Entering'!K407,'By Entrance Entering'!K435,'By Entrance Entering'!K463,'By Entrance Entering'!K491,'By Entrance Entering'!K519)</f>
        <v>263</v>
      </c>
      <c r="L43" s="17">
        <f>SUM('By Entrance Entering'!L407,'By Entrance Entering'!L435,'By Entrance Entering'!L463,'By Entrance Entering'!L491,'By Entrance Entering'!L519)</f>
        <v>223</v>
      </c>
      <c r="M43" s="17">
        <f>SUM('By Entrance Entering'!M407,'By Entrance Entering'!M435,'By Entrance Entering'!M463,'By Entrance Entering'!M491,'By Entrance Entering'!M519)</f>
        <v>215</v>
      </c>
      <c r="N43" s="17">
        <f>SUM('By Entrance Entering'!N407,'By Entrance Entering'!N435,'By Entrance Entering'!N463,'By Entrance Entering'!N491,'By Entrance Entering'!N519)</f>
        <v>156</v>
      </c>
      <c r="O43" s="17">
        <f>SUM('By Entrance Entering'!O407,'By Entrance Entering'!O435,'By Entrance Entering'!O463,'By Entrance Entering'!O491,'By Entrance Entering'!O519)</f>
        <v>262</v>
      </c>
      <c r="P43" s="17">
        <f>SUM('By Entrance Entering'!P407,'By Entrance Entering'!P435,'By Entrance Entering'!P463,'By Entrance Entering'!P491,'By Entrance Entering'!P519)</f>
        <v>128</v>
      </c>
      <c r="Q43" s="17">
        <f>SUM('By Entrance Entering'!Q407,'By Entrance Entering'!Q435,'By Entrance Entering'!Q463,'By Entrance Entering'!Q491,'By Entrance Entering'!Q519)</f>
        <v>62</v>
      </c>
      <c r="R43" s="17">
        <f>SUM('By Entrance Entering'!R407,'By Entrance Entering'!R435,'By Entrance Entering'!R463,'By Entrance Entering'!R491,'By Entrance Entering'!R519)</f>
        <v>48</v>
      </c>
      <c r="S43" s="18">
        <f t="shared" si="0"/>
        <v>4603</v>
      </c>
    </row>
    <row r="44" spans="1:19" ht="12">
      <c r="A44" s="72"/>
      <c r="B44" s="15" t="s">
        <v>9</v>
      </c>
      <c r="C44" s="16">
        <f>SUM('By Entrance Entering'!C408,'By Entrance Entering'!C436,'By Entrance Entering'!C464,'By Entrance Entering'!C492,'By Entrance Entering'!C520)</f>
        <v>528</v>
      </c>
      <c r="D44" s="17">
        <f>SUM('By Entrance Entering'!D408,'By Entrance Entering'!D436,'By Entrance Entering'!D464,'By Entrance Entering'!D492,'By Entrance Entering'!D520)</f>
        <v>616</v>
      </c>
      <c r="E44" s="17">
        <f>SUM('By Entrance Entering'!E408,'By Entrance Entering'!E436,'By Entrance Entering'!E464,'By Entrance Entering'!E492,'By Entrance Entering'!E520)</f>
        <v>761</v>
      </c>
      <c r="F44" s="17">
        <f>SUM('By Entrance Entering'!F408,'By Entrance Entering'!F436,'By Entrance Entering'!F464,'By Entrance Entering'!F492,'By Entrance Entering'!F520)</f>
        <v>515</v>
      </c>
      <c r="G44" s="17">
        <f>SUM('By Entrance Entering'!G408,'By Entrance Entering'!G436,'By Entrance Entering'!G464,'By Entrance Entering'!G492,'By Entrance Entering'!G520)</f>
        <v>366</v>
      </c>
      <c r="H44" s="17">
        <f>SUM('By Entrance Entering'!H408,'By Entrance Entering'!H436,'By Entrance Entering'!H464,'By Entrance Entering'!H492,'By Entrance Entering'!H520)</f>
        <v>374</v>
      </c>
      <c r="I44" s="17">
        <f>SUM('By Entrance Entering'!I408,'By Entrance Entering'!I436,'By Entrance Entering'!I464,'By Entrance Entering'!I492,'By Entrance Entering'!I520)</f>
        <v>455</v>
      </c>
      <c r="J44" s="17">
        <f>SUM('By Entrance Entering'!J408,'By Entrance Entering'!J436,'By Entrance Entering'!J464,'By Entrance Entering'!J492,'By Entrance Entering'!J520)</f>
        <v>398</v>
      </c>
      <c r="K44" s="17">
        <f>SUM('By Entrance Entering'!K408,'By Entrance Entering'!K436,'By Entrance Entering'!K464,'By Entrance Entering'!K492,'By Entrance Entering'!K520)</f>
        <v>335</v>
      </c>
      <c r="L44" s="17">
        <f>SUM('By Entrance Entering'!L408,'By Entrance Entering'!L436,'By Entrance Entering'!L464,'By Entrance Entering'!L492,'By Entrance Entering'!L520)</f>
        <v>280</v>
      </c>
      <c r="M44" s="17">
        <f>SUM('By Entrance Entering'!M408,'By Entrance Entering'!M436,'By Entrance Entering'!M464,'By Entrance Entering'!M492,'By Entrance Entering'!M520)</f>
        <v>273</v>
      </c>
      <c r="N44" s="17">
        <f>SUM('By Entrance Entering'!N408,'By Entrance Entering'!N436,'By Entrance Entering'!N464,'By Entrance Entering'!N492,'By Entrance Entering'!N520)</f>
        <v>200</v>
      </c>
      <c r="O44" s="17">
        <f>SUM('By Entrance Entering'!O408,'By Entrance Entering'!O436,'By Entrance Entering'!O464,'By Entrance Entering'!O492,'By Entrance Entering'!O520)</f>
        <v>323</v>
      </c>
      <c r="P44" s="17">
        <f>SUM('By Entrance Entering'!P408,'By Entrance Entering'!P436,'By Entrance Entering'!P464,'By Entrance Entering'!P492,'By Entrance Entering'!P520)</f>
        <v>157</v>
      </c>
      <c r="Q44" s="17">
        <f>SUM('By Entrance Entering'!Q408,'By Entrance Entering'!Q436,'By Entrance Entering'!Q464,'By Entrance Entering'!Q492,'By Entrance Entering'!Q520)</f>
        <v>76</v>
      </c>
      <c r="R44" s="17">
        <f>SUM('By Entrance Entering'!R408,'By Entrance Entering'!R436,'By Entrance Entering'!R464,'By Entrance Entering'!R492,'By Entrance Entering'!R520)</f>
        <v>63</v>
      </c>
      <c r="S44" s="18">
        <f t="shared" si="0"/>
        <v>5720</v>
      </c>
    </row>
    <row r="45" spans="1:19" ht="12">
      <c r="A45" s="72"/>
      <c r="B45" s="11" t="s">
        <v>10</v>
      </c>
      <c r="C45" s="19">
        <f>SUM('By Entrance Entering'!C409,'By Entrance Entering'!C437,'By Entrance Entering'!C465,'By Entrance Entering'!C493,'By Entrance Entering'!C521)</f>
        <v>0</v>
      </c>
      <c r="D45" s="20">
        <f>SUM('By Entrance Entering'!D409,'By Entrance Entering'!D437,'By Entrance Entering'!D465,'By Entrance Entering'!D493,'By Entrance Entering'!D521)</f>
        <v>2</v>
      </c>
      <c r="E45" s="20">
        <f>SUM('By Entrance Entering'!E409,'By Entrance Entering'!E437,'By Entrance Entering'!E465,'By Entrance Entering'!E493,'By Entrance Entering'!E521)</f>
        <v>0</v>
      </c>
      <c r="F45" s="20">
        <f>SUM('By Entrance Entering'!F409,'By Entrance Entering'!F437,'By Entrance Entering'!F465,'By Entrance Entering'!F493,'By Entrance Entering'!F521)</f>
        <v>0</v>
      </c>
      <c r="G45" s="20">
        <f>SUM('By Entrance Entering'!G409,'By Entrance Entering'!G437,'By Entrance Entering'!G465,'By Entrance Entering'!G493,'By Entrance Entering'!G521)</f>
        <v>0</v>
      </c>
      <c r="H45" s="20">
        <f>SUM('By Entrance Entering'!H409,'By Entrance Entering'!H437,'By Entrance Entering'!H465,'By Entrance Entering'!H493,'By Entrance Entering'!H521)</f>
        <v>0</v>
      </c>
      <c r="I45" s="20">
        <f>SUM('By Entrance Entering'!I409,'By Entrance Entering'!I437,'By Entrance Entering'!I465,'By Entrance Entering'!I493,'By Entrance Entering'!I521)</f>
        <v>0</v>
      </c>
      <c r="J45" s="20">
        <f>SUM('By Entrance Entering'!J409,'By Entrance Entering'!J437,'By Entrance Entering'!J465,'By Entrance Entering'!J493,'By Entrance Entering'!J521)</f>
        <v>0</v>
      </c>
      <c r="K45" s="20">
        <f>SUM('By Entrance Entering'!K409,'By Entrance Entering'!K437,'By Entrance Entering'!K465,'By Entrance Entering'!K493,'By Entrance Entering'!K521)</f>
        <v>0</v>
      </c>
      <c r="L45" s="20">
        <f>SUM('By Entrance Entering'!L409,'By Entrance Entering'!L437,'By Entrance Entering'!L465,'By Entrance Entering'!L493,'By Entrance Entering'!L521)</f>
        <v>0</v>
      </c>
      <c r="M45" s="20">
        <f>SUM('By Entrance Entering'!M409,'By Entrance Entering'!M437,'By Entrance Entering'!M465,'By Entrance Entering'!M493,'By Entrance Entering'!M521)</f>
        <v>0</v>
      </c>
      <c r="N45" s="20">
        <f>SUM('By Entrance Entering'!N409,'By Entrance Entering'!N437,'By Entrance Entering'!N465,'By Entrance Entering'!N493,'By Entrance Entering'!N521)</f>
        <v>0</v>
      </c>
      <c r="O45" s="20">
        <f>SUM('By Entrance Entering'!O409,'By Entrance Entering'!O437,'By Entrance Entering'!O465,'By Entrance Entering'!O493,'By Entrance Entering'!O521)</f>
        <v>0</v>
      </c>
      <c r="P45" s="20">
        <f>SUM('By Entrance Entering'!P409,'By Entrance Entering'!P437,'By Entrance Entering'!P465,'By Entrance Entering'!P493,'By Entrance Entering'!P521)</f>
        <v>0</v>
      </c>
      <c r="Q45" s="20">
        <f>SUM('By Entrance Entering'!Q409,'By Entrance Entering'!Q437,'By Entrance Entering'!Q465,'By Entrance Entering'!Q493,'By Entrance Entering'!Q521)</f>
        <v>0</v>
      </c>
      <c r="R45" s="20">
        <f>SUM('By Entrance Entering'!R409,'By Entrance Entering'!R437,'By Entrance Entering'!R465,'By Entrance Entering'!R493,'By Entrance Entering'!R521)</f>
        <v>0</v>
      </c>
      <c r="S45" s="14">
        <f t="shared" si="0"/>
        <v>2</v>
      </c>
    </row>
    <row r="46" spans="1:19" ht="12">
      <c r="A46" s="72"/>
      <c r="B46" s="11" t="s">
        <v>11</v>
      </c>
      <c r="C46" s="19">
        <f>SUM('By Entrance Entering'!C410,'By Entrance Entering'!C438,'By Entrance Entering'!C466,'By Entrance Entering'!C494,'By Entrance Entering'!C522)</f>
        <v>0</v>
      </c>
      <c r="D46" s="20">
        <f>SUM('By Entrance Entering'!D410,'By Entrance Entering'!D438,'By Entrance Entering'!D466,'By Entrance Entering'!D494,'By Entrance Entering'!D522)</f>
        <v>12</v>
      </c>
      <c r="E46" s="20">
        <f>SUM('By Entrance Entering'!E410,'By Entrance Entering'!E438,'By Entrance Entering'!E466,'By Entrance Entering'!E494,'By Entrance Entering'!E522)</f>
        <v>0</v>
      </c>
      <c r="F46" s="20">
        <f>SUM('By Entrance Entering'!F410,'By Entrance Entering'!F438,'By Entrance Entering'!F466,'By Entrance Entering'!F494,'By Entrance Entering'!F522)</f>
        <v>0</v>
      </c>
      <c r="G46" s="20">
        <f>SUM('By Entrance Entering'!G410,'By Entrance Entering'!G438,'By Entrance Entering'!G466,'By Entrance Entering'!G494,'By Entrance Entering'!G522)</f>
        <v>0</v>
      </c>
      <c r="H46" s="20">
        <f>SUM('By Entrance Entering'!H410,'By Entrance Entering'!H438,'By Entrance Entering'!H466,'By Entrance Entering'!H494,'By Entrance Entering'!H522)</f>
        <v>0</v>
      </c>
      <c r="I46" s="20">
        <f>SUM('By Entrance Entering'!I410,'By Entrance Entering'!I438,'By Entrance Entering'!I466,'By Entrance Entering'!I494,'By Entrance Entering'!I522)</f>
        <v>0</v>
      </c>
      <c r="J46" s="20">
        <f>SUM('By Entrance Entering'!J410,'By Entrance Entering'!J438,'By Entrance Entering'!J466,'By Entrance Entering'!J494,'By Entrance Entering'!J522)</f>
        <v>0</v>
      </c>
      <c r="K46" s="20">
        <f>SUM('By Entrance Entering'!K410,'By Entrance Entering'!K438,'By Entrance Entering'!K466,'By Entrance Entering'!K494,'By Entrance Entering'!K522)</f>
        <v>0</v>
      </c>
      <c r="L46" s="20">
        <f>SUM('By Entrance Entering'!L410,'By Entrance Entering'!L438,'By Entrance Entering'!L466,'By Entrance Entering'!L494,'By Entrance Entering'!L522)</f>
        <v>0</v>
      </c>
      <c r="M46" s="20">
        <f>SUM('By Entrance Entering'!M410,'By Entrance Entering'!M438,'By Entrance Entering'!M466,'By Entrance Entering'!M494,'By Entrance Entering'!M522)</f>
        <v>0</v>
      </c>
      <c r="N46" s="20">
        <f>SUM('By Entrance Entering'!N410,'By Entrance Entering'!N438,'By Entrance Entering'!N466,'By Entrance Entering'!N494,'By Entrance Entering'!N522)</f>
        <v>0</v>
      </c>
      <c r="O46" s="20">
        <f>SUM('By Entrance Entering'!O410,'By Entrance Entering'!O438,'By Entrance Entering'!O466,'By Entrance Entering'!O494,'By Entrance Entering'!O522)</f>
        <v>0</v>
      </c>
      <c r="P46" s="20">
        <f>SUM('By Entrance Entering'!P410,'By Entrance Entering'!P438,'By Entrance Entering'!P466,'By Entrance Entering'!P494,'By Entrance Entering'!P522)</f>
        <v>0</v>
      </c>
      <c r="Q46" s="20">
        <f>SUM('By Entrance Entering'!Q410,'By Entrance Entering'!Q438,'By Entrance Entering'!Q466,'By Entrance Entering'!Q494,'By Entrance Entering'!Q522)</f>
        <v>0</v>
      </c>
      <c r="R46" s="20">
        <f>SUM('By Entrance Entering'!R410,'By Entrance Entering'!R438,'By Entrance Entering'!R466,'By Entrance Entering'!R494,'By Entrance Entering'!R522)</f>
        <v>0</v>
      </c>
      <c r="S46" s="14">
        <f t="shared" si="0"/>
        <v>12</v>
      </c>
    </row>
    <row r="47" spans="1:19" ht="12">
      <c r="A47" s="72"/>
      <c r="B47" s="15" t="s">
        <v>78</v>
      </c>
      <c r="C47" s="16">
        <f>SUM('By Entrance Entering'!C411,'By Entrance Entering'!C439,'By Entrance Entering'!C467,'By Entrance Entering'!C495,'By Entrance Entering'!C523)</f>
        <v>2</v>
      </c>
      <c r="D47" s="17">
        <f>SUM('By Entrance Entering'!D411,'By Entrance Entering'!D439,'By Entrance Entering'!D467,'By Entrance Entering'!D495,'By Entrance Entering'!D523)</f>
        <v>2</v>
      </c>
      <c r="E47" s="17">
        <f>SUM('By Entrance Entering'!E411,'By Entrance Entering'!E439,'By Entrance Entering'!E467,'By Entrance Entering'!E495,'By Entrance Entering'!E523)</f>
        <v>2</v>
      </c>
      <c r="F47" s="17">
        <f>SUM('By Entrance Entering'!F411,'By Entrance Entering'!F439,'By Entrance Entering'!F467,'By Entrance Entering'!F495,'By Entrance Entering'!F523)</f>
        <v>2</v>
      </c>
      <c r="G47" s="17">
        <f>SUM('By Entrance Entering'!G411,'By Entrance Entering'!G439,'By Entrance Entering'!G467,'By Entrance Entering'!G495,'By Entrance Entering'!G523)</f>
        <v>2</v>
      </c>
      <c r="H47" s="17">
        <f>SUM('By Entrance Entering'!H411,'By Entrance Entering'!H439,'By Entrance Entering'!H467,'By Entrance Entering'!H495,'By Entrance Entering'!H523)</f>
        <v>2</v>
      </c>
      <c r="I47" s="17">
        <f>SUM('By Entrance Entering'!I411,'By Entrance Entering'!I439,'By Entrance Entering'!I467,'By Entrance Entering'!I495,'By Entrance Entering'!I523)</f>
        <v>2</v>
      </c>
      <c r="J47" s="17">
        <f>SUM('By Entrance Entering'!J411,'By Entrance Entering'!J439,'By Entrance Entering'!J467,'By Entrance Entering'!J495,'By Entrance Entering'!J523)</f>
        <v>2</v>
      </c>
      <c r="K47" s="17">
        <f>SUM('By Entrance Entering'!K411,'By Entrance Entering'!K439,'By Entrance Entering'!K467,'By Entrance Entering'!K495,'By Entrance Entering'!K523)</f>
        <v>2</v>
      </c>
      <c r="L47" s="17">
        <f>SUM('By Entrance Entering'!L411,'By Entrance Entering'!L439,'By Entrance Entering'!L467,'By Entrance Entering'!L495,'By Entrance Entering'!L523)</f>
        <v>2</v>
      </c>
      <c r="M47" s="17">
        <f>SUM('By Entrance Entering'!M411,'By Entrance Entering'!M439,'By Entrance Entering'!M467,'By Entrance Entering'!M495,'By Entrance Entering'!M523)</f>
        <v>2</v>
      </c>
      <c r="N47" s="17">
        <f>SUM('By Entrance Entering'!N411,'By Entrance Entering'!N439,'By Entrance Entering'!N467,'By Entrance Entering'!N495,'By Entrance Entering'!N523)</f>
        <v>2</v>
      </c>
      <c r="O47" s="17">
        <f>SUM('By Entrance Entering'!O411,'By Entrance Entering'!O439,'By Entrance Entering'!O467,'By Entrance Entering'!O495,'By Entrance Entering'!O523)</f>
        <v>2</v>
      </c>
      <c r="P47" s="17">
        <f>SUM('By Entrance Entering'!P411,'By Entrance Entering'!P439,'By Entrance Entering'!P467,'By Entrance Entering'!P495,'By Entrance Entering'!P523)</f>
        <v>2</v>
      </c>
      <c r="Q47" s="17">
        <f>SUM('By Entrance Entering'!Q411,'By Entrance Entering'!Q439,'By Entrance Entering'!Q467,'By Entrance Entering'!Q495,'By Entrance Entering'!Q523)</f>
        <v>1</v>
      </c>
      <c r="R47" s="17">
        <f>SUM('By Entrance Entering'!R411,'By Entrance Entering'!R439,'By Entrance Entering'!R467,'By Entrance Entering'!R495,'By Entrance Entering'!R523)</f>
        <v>1</v>
      </c>
      <c r="S47" s="18">
        <f t="shared" si="0"/>
        <v>30</v>
      </c>
    </row>
    <row r="48" spans="1:19" ht="12">
      <c r="A48" s="72"/>
      <c r="B48" s="15" t="s">
        <v>79</v>
      </c>
      <c r="C48" s="16">
        <f>SUM('By Entrance Entering'!C412,'By Entrance Entering'!C440,'By Entrance Entering'!C468,'By Entrance Entering'!C496,'By Entrance Entering'!C524)</f>
        <v>10</v>
      </c>
      <c r="D48" s="17">
        <f>SUM('By Entrance Entering'!D412,'By Entrance Entering'!D440,'By Entrance Entering'!D468,'By Entrance Entering'!D496,'By Entrance Entering'!D524)</f>
        <v>20</v>
      </c>
      <c r="E48" s="17">
        <f>SUM('By Entrance Entering'!E412,'By Entrance Entering'!E440,'By Entrance Entering'!E468,'By Entrance Entering'!E496,'By Entrance Entering'!E524)</f>
        <v>22</v>
      </c>
      <c r="F48" s="17">
        <f>SUM('By Entrance Entering'!F412,'By Entrance Entering'!F440,'By Entrance Entering'!F468,'By Entrance Entering'!F496,'By Entrance Entering'!F524)</f>
        <v>9</v>
      </c>
      <c r="G48" s="17">
        <f>SUM('By Entrance Entering'!G412,'By Entrance Entering'!G440,'By Entrance Entering'!G468,'By Entrance Entering'!G496,'By Entrance Entering'!G524)</f>
        <v>16</v>
      </c>
      <c r="H48" s="17">
        <f>SUM('By Entrance Entering'!H412,'By Entrance Entering'!H440,'By Entrance Entering'!H468,'By Entrance Entering'!H496,'By Entrance Entering'!H524)</f>
        <v>13</v>
      </c>
      <c r="I48" s="17">
        <f>SUM('By Entrance Entering'!I412,'By Entrance Entering'!I440,'By Entrance Entering'!I468,'By Entrance Entering'!I496,'By Entrance Entering'!I524)</f>
        <v>9</v>
      </c>
      <c r="J48" s="17">
        <f>SUM('By Entrance Entering'!J412,'By Entrance Entering'!J440,'By Entrance Entering'!J468,'By Entrance Entering'!J496,'By Entrance Entering'!J524)</f>
        <v>18</v>
      </c>
      <c r="K48" s="17">
        <f>SUM('By Entrance Entering'!K412,'By Entrance Entering'!K440,'By Entrance Entering'!K468,'By Entrance Entering'!K496,'By Entrance Entering'!K524)</f>
        <v>30</v>
      </c>
      <c r="L48" s="17">
        <f>SUM('By Entrance Entering'!L412,'By Entrance Entering'!L440,'By Entrance Entering'!L468,'By Entrance Entering'!L496,'By Entrance Entering'!L524)</f>
        <v>43</v>
      </c>
      <c r="M48" s="17">
        <f>SUM('By Entrance Entering'!M412,'By Entrance Entering'!M440,'By Entrance Entering'!M468,'By Entrance Entering'!M496,'By Entrance Entering'!M524)</f>
        <v>75</v>
      </c>
      <c r="N48" s="17">
        <f>SUM('By Entrance Entering'!N412,'By Entrance Entering'!N440,'By Entrance Entering'!N468,'By Entrance Entering'!N496,'By Entrance Entering'!N524)</f>
        <v>73</v>
      </c>
      <c r="O48" s="17">
        <f>SUM('By Entrance Entering'!O412,'By Entrance Entering'!O440,'By Entrance Entering'!O468,'By Entrance Entering'!O496,'By Entrance Entering'!O524)</f>
        <v>53</v>
      </c>
      <c r="P48" s="17">
        <f>SUM('By Entrance Entering'!P412,'By Entrance Entering'!P440,'By Entrance Entering'!P468,'By Entrance Entering'!P496,'By Entrance Entering'!P524)</f>
        <v>42</v>
      </c>
      <c r="Q48" s="17">
        <f>SUM('By Entrance Entering'!Q412,'By Entrance Entering'!Q440,'By Entrance Entering'!Q468,'By Entrance Entering'!Q496,'By Entrance Entering'!Q524)</f>
        <v>21</v>
      </c>
      <c r="R48" s="17">
        <f>SUM('By Entrance Entering'!R412,'By Entrance Entering'!R440,'By Entrance Entering'!R468,'By Entrance Entering'!R496,'By Entrance Entering'!R524)</f>
        <v>22</v>
      </c>
      <c r="S48" s="18">
        <f t="shared" si="0"/>
        <v>476</v>
      </c>
    </row>
    <row r="49" spans="1:19" ht="12">
      <c r="A49" s="72"/>
      <c r="B49" s="11" t="s">
        <v>12</v>
      </c>
      <c r="C49" s="19">
        <f>SUM('By Entrance Entering'!C413,'By Entrance Entering'!C441,'By Entrance Entering'!C469,'By Entrance Entering'!C497,'By Entrance Entering'!C525)</f>
        <v>2</v>
      </c>
      <c r="D49" s="20">
        <f>SUM('By Entrance Entering'!D413,'By Entrance Entering'!D441,'By Entrance Entering'!D469,'By Entrance Entering'!D497,'By Entrance Entering'!D525)</f>
        <v>4</v>
      </c>
      <c r="E49" s="20">
        <f>SUM('By Entrance Entering'!E413,'By Entrance Entering'!E441,'By Entrance Entering'!E469,'By Entrance Entering'!E497,'By Entrance Entering'!E525)</f>
        <v>4</v>
      </c>
      <c r="F49" s="20">
        <f>SUM('By Entrance Entering'!F413,'By Entrance Entering'!F441,'By Entrance Entering'!F469,'By Entrance Entering'!F497,'By Entrance Entering'!F525)</f>
        <v>4</v>
      </c>
      <c r="G49" s="20">
        <f>SUM('By Entrance Entering'!G413,'By Entrance Entering'!G441,'By Entrance Entering'!G469,'By Entrance Entering'!G497,'By Entrance Entering'!G525)</f>
        <v>4</v>
      </c>
      <c r="H49" s="20">
        <f>SUM('By Entrance Entering'!H413,'By Entrance Entering'!H441,'By Entrance Entering'!H469,'By Entrance Entering'!H497,'By Entrance Entering'!H525)</f>
        <v>4</v>
      </c>
      <c r="I49" s="20">
        <f>SUM('By Entrance Entering'!I413,'By Entrance Entering'!I441,'By Entrance Entering'!I469,'By Entrance Entering'!I497,'By Entrance Entering'!I525)</f>
        <v>4</v>
      </c>
      <c r="J49" s="20">
        <f>SUM('By Entrance Entering'!J413,'By Entrance Entering'!J441,'By Entrance Entering'!J469,'By Entrance Entering'!J497,'By Entrance Entering'!J525)</f>
        <v>4</v>
      </c>
      <c r="K49" s="20">
        <f>SUM('By Entrance Entering'!K413,'By Entrance Entering'!K441,'By Entrance Entering'!K469,'By Entrance Entering'!K497,'By Entrance Entering'!K525)</f>
        <v>4</v>
      </c>
      <c r="L49" s="20">
        <f>SUM('By Entrance Entering'!L413,'By Entrance Entering'!L441,'By Entrance Entering'!L469,'By Entrance Entering'!L497,'By Entrance Entering'!L525)</f>
        <v>4</v>
      </c>
      <c r="M49" s="20">
        <f>SUM('By Entrance Entering'!M413,'By Entrance Entering'!M441,'By Entrance Entering'!M469,'By Entrance Entering'!M497,'By Entrance Entering'!M525)</f>
        <v>4</v>
      </c>
      <c r="N49" s="20">
        <f>SUM('By Entrance Entering'!N413,'By Entrance Entering'!N441,'By Entrance Entering'!N469,'By Entrance Entering'!N497,'By Entrance Entering'!N525)</f>
        <v>4</v>
      </c>
      <c r="O49" s="20">
        <f>SUM('By Entrance Entering'!O413,'By Entrance Entering'!O441,'By Entrance Entering'!O469,'By Entrance Entering'!O497,'By Entrance Entering'!O525)</f>
        <v>4</v>
      </c>
      <c r="P49" s="20">
        <f>SUM('By Entrance Entering'!P413,'By Entrance Entering'!P441,'By Entrance Entering'!P469,'By Entrance Entering'!P497,'By Entrance Entering'!P525)</f>
        <v>5</v>
      </c>
      <c r="Q49" s="20">
        <f>SUM('By Entrance Entering'!Q413,'By Entrance Entering'!Q441,'By Entrance Entering'!Q469,'By Entrance Entering'!Q497,'By Entrance Entering'!Q525)</f>
        <v>2</v>
      </c>
      <c r="R49" s="20">
        <f>SUM('By Entrance Entering'!R413,'By Entrance Entering'!R441,'By Entrance Entering'!R469,'By Entrance Entering'!R497,'By Entrance Entering'!R525)</f>
        <v>2</v>
      </c>
      <c r="S49" s="14">
        <f t="shared" si="0"/>
        <v>59</v>
      </c>
    </row>
    <row r="50" spans="1:19" ht="12">
      <c r="A50" s="72"/>
      <c r="B50" s="11" t="s">
        <v>13</v>
      </c>
      <c r="C50" s="19">
        <f>SUM('By Entrance Entering'!C414,'By Entrance Entering'!C442,'By Entrance Entering'!C470,'By Entrance Entering'!C498,'By Entrance Entering'!C526)</f>
        <v>18</v>
      </c>
      <c r="D50" s="20">
        <f>SUM('By Entrance Entering'!D414,'By Entrance Entering'!D442,'By Entrance Entering'!D470,'By Entrance Entering'!D498,'By Entrance Entering'!D526)</f>
        <v>22</v>
      </c>
      <c r="E50" s="20">
        <f>SUM('By Entrance Entering'!E414,'By Entrance Entering'!E442,'By Entrance Entering'!E470,'By Entrance Entering'!E498,'By Entrance Entering'!E526)</f>
        <v>20</v>
      </c>
      <c r="F50" s="20">
        <f>SUM('By Entrance Entering'!F414,'By Entrance Entering'!F442,'By Entrance Entering'!F470,'By Entrance Entering'!F498,'By Entrance Entering'!F526)</f>
        <v>24</v>
      </c>
      <c r="G50" s="20">
        <f>SUM('By Entrance Entering'!G414,'By Entrance Entering'!G442,'By Entrance Entering'!G470,'By Entrance Entering'!G498,'By Entrance Entering'!G526)</f>
        <v>16</v>
      </c>
      <c r="H50" s="20">
        <f>SUM('By Entrance Entering'!H414,'By Entrance Entering'!H442,'By Entrance Entering'!H470,'By Entrance Entering'!H498,'By Entrance Entering'!H526)</f>
        <v>15</v>
      </c>
      <c r="I50" s="20">
        <f>SUM('By Entrance Entering'!I414,'By Entrance Entering'!I442,'By Entrance Entering'!I470,'By Entrance Entering'!I498,'By Entrance Entering'!I526)</f>
        <v>25</v>
      </c>
      <c r="J50" s="20">
        <f>SUM('By Entrance Entering'!J414,'By Entrance Entering'!J442,'By Entrance Entering'!J470,'By Entrance Entering'!J498,'By Entrance Entering'!J526)</f>
        <v>28</v>
      </c>
      <c r="K50" s="20">
        <f>SUM('By Entrance Entering'!K414,'By Entrance Entering'!K442,'By Entrance Entering'!K470,'By Entrance Entering'!K498,'By Entrance Entering'!K526)</f>
        <v>16</v>
      </c>
      <c r="L50" s="20">
        <f>SUM('By Entrance Entering'!L414,'By Entrance Entering'!L442,'By Entrance Entering'!L470,'By Entrance Entering'!L498,'By Entrance Entering'!L526)</f>
        <v>19</v>
      </c>
      <c r="M50" s="20">
        <f>SUM('By Entrance Entering'!M414,'By Entrance Entering'!M442,'By Entrance Entering'!M470,'By Entrance Entering'!M498,'By Entrance Entering'!M526)</f>
        <v>8</v>
      </c>
      <c r="N50" s="20">
        <f>SUM('By Entrance Entering'!N414,'By Entrance Entering'!N442,'By Entrance Entering'!N470,'By Entrance Entering'!N498,'By Entrance Entering'!N526)</f>
        <v>5</v>
      </c>
      <c r="O50" s="20">
        <f>SUM('By Entrance Entering'!O414,'By Entrance Entering'!O442,'By Entrance Entering'!O470,'By Entrance Entering'!O498,'By Entrance Entering'!O526)</f>
        <v>1</v>
      </c>
      <c r="P50" s="20">
        <f>SUM('By Entrance Entering'!P414,'By Entrance Entering'!P442,'By Entrance Entering'!P470,'By Entrance Entering'!P498,'By Entrance Entering'!P526)</f>
        <v>0</v>
      </c>
      <c r="Q50" s="20">
        <f>SUM('By Entrance Entering'!Q414,'By Entrance Entering'!Q442,'By Entrance Entering'!Q470,'By Entrance Entering'!Q498,'By Entrance Entering'!Q526)</f>
        <v>1</v>
      </c>
      <c r="R50" s="20">
        <f>SUM('By Entrance Entering'!R414,'By Entrance Entering'!R442,'By Entrance Entering'!R470,'By Entrance Entering'!R498,'By Entrance Entering'!R526)</f>
        <v>1</v>
      </c>
      <c r="S50" s="14">
        <f t="shared" si="0"/>
        <v>219</v>
      </c>
    </row>
    <row r="51" spans="1:19" ht="12">
      <c r="A51" s="72"/>
      <c r="B51" s="21" t="s">
        <v>14</v>
      </c>
      <c r="C51" s="22">
        <f>SUM(C36,C38,C43,C45,C47,C49)</f>
        <v>496</v>
      </c>
      <c r="D51" s="23">
        <f aca="true" t="shared" si="7" ref="D51:R51">SUM(D36,D38,D43,D45,D47,D49)</f>
        <v>562</v>
      </c>
      <c r="E51" s="23">
        <f t="shared" si="7"/>
        <v>665</v>
      </c>
      <c r="F51" s="23">
        <f t="shared" si="7"/>
        <v>418</v>
      </c>
      <c r="G51" s="23">
        <f t="shared" si="7"/>
        <v>300</v>
      </c>
      <c r="H51" s="23">
        <f t="shared" si="7"/>
        <v>301</v>
      </c>
      <c r="I51" s="23">
        <f t="shared" si="7"/>
        <v>356</v>
      </c>
      <c r="J51" s="23">
        <f t="shared" si="7"/>
        <v>325</v>
      </c>
      <c r="K51" s="23">
        <f t="shared" si="7"/>
        <v>276</v>
      </c>
      <c r="L51" s="23">
        <f t="shared" si="7"/>
        <v>231</v>
      </c>
      <c r="M51" s="23">
        <f t="shared" si="7"/>
        <v>224</v>
      </c>
      <c r="N51" s="23">
        <f t="shared" si="7"/>
        <v>163</v>
      </c>
      <c r="O51" s="23">
        <f t="shared" si="7"/>
        <v>274</v>
      </c>
      <c r="P51" s="23">
        <f t="shared" si="7"/>
        <v>135</v>
      </c>
      <c r="Q51" s="23">
        <f t="shared" si="7"/>
        <v>66</v>
      </c>
      <c r="R51" s="23">
        <f t="shared" si="7"/>
        <v>52</v>
      </c>
      <c r="S51" s="24">
        <f t="shared" si="0"/>
        <v>4844</v>
      </c>
    </row>
    <row r="52" spans="1:19" ht="12">
      <c r="A52" s="72"/>
      <c r="B52" s="25" t="s">
        <v>200</v>
      </c>
      <c r="C52" s="26">
        <f>SUM(C35,C37,C39,C44,C46,C48,C50)</f>
        <v>689</v>
      </c>
      <c r="D52" s="27">
        <f aca="true" t="shared" si="8" ref="D52:R52">SUM(D35,D37,D39,D44,D46,D48,D50)</f>
        <v>848</v>
      </c>
      <c r="E52" s="27">
        <f t="shared" si="8"/>
        <v>1011</v>
      </c>
      <c r="F52" s="27">
        <f t="shared" si="8"/>
        <v>661</v>
      </c>
      <c r="G52" s="27">
        <f t="shared" si="8"/>
        <v>493</v>
      </c>
      <c r="H52" s="27">
        <f t="shared" si="8"/>
        <v>473</v>
      </c>
      <c r="I52" s="27">
        <f t="shared" si="8"/>
        <v>657</v>
      </c>
      <c r="J52" s="27">
        <f t="shared" si="8"/>
        <v>583</v>
      </c>
      <c r="K52" s="27">
        <f t="shared" si="8"/>
        <v>475</v>
      </c>
      <c r="L52" s="27">
        <f t="shared" si="8"/>
        <v>397</v>
      </c>
      <c r="M52" s="27">
        <f t="shared" si="8"/>
        <v>396</v>
      </c>
      <c r="N52" s="27">
        <f t="shared" si="8"/>
        <v>310</v>
      </c>
      <c r="O52" s="27">
        <f t="shared" si="8"/>
        <v>419</v>
      </c>
      <c r="P52" s="27">
        <f t="shared" si="8"/>
        <v>219</v>
      </c>
      <c r="Q52" s="27">
        <f t="shared" si="8"/>
        <v>112</v>
      </c>
      <c r="R52" s="27">
        <f t="shared" si="8"/>
        <v>97</v>
      </c>
      <c r="S52" s="28">
        <f t="shared" si="0"/>
        <v>7840</v>
      </c>
    </row>
    <row r="53" spans="1:19" ht="12">
      <c r="A53" s="72"/>
      <c r="B53" s="11" t="s">
        <v>15</v>
      </c>
      <c r="C53" s="19">
        <f>SUM('By Entrance Entering'!C417,'By Entrance Entering'!C445,'By Entrance Entering'!C473,'By Entrance Entering'!C501,'By Entrance Entering'!C529)</f>
        <v>13</v>
      </c>
      <c r="D53" s="20">
        <f>SUM('By Entrance Entering'!D417,'By Entrance Entering'!D445,'By Entrance Entering'!D473,'By Entrance Entering'!D501,'By Entrance Entering'!D529)</f>
        <v>10</v>
      </c>
      <c r="E53" s="20">
        <f>SUM('By Entrance Entering'!E417,'By Entrance Entering'!E445,'By Entrance Entering'!E473,'By Entrance Entering'!E501,'By Entrance Entering'!E529)</f>
        <v>15</v>
      </c>
      <c r="F53" s="20">
        <f>SUM('By Entrance Entering'!F417,'By Entrance Entering'!F445,'By Entrance Entering'!F473,'By Entrance Entering'!F501,'By Entrance Entering'!F529)</f>
        <v>24</v>
      </c>
      <c r="G53" s="20">
        <f>SUM('By Entrance Entering'!G417,'By Entrance Entering'!G445,'By Entrance Entering'!G473,'By Entrance Entering'!G501,'By Entrance Entering'!G529)</f>
        <v>23</v>
      </c>
      <c r="H53" s="20">
        <f>SUM('By Entrance Entering'!H417,'By Entrance Entering'!H445,'By Entrance Entering'!H473,'By Entrance Entering'!H501,'By Entrance Entering'!H529)</f>
        <v>21</v>
      </c>
      <c r="I53" s="20">
        <f>SUM('By Entrance Entering'!I417,'By Entrance Entering'!I445,'By Entrance Entering'!I473,'By Entrance Entering'!I501,'By Entrance Entering'!I529)</f>
        <v>14</v>
      </c>
      <c r="J53" s="20">
        <f>SUM('By Entrance Entering'!J417,'By Entrance Entering'!J445,'By Entrance Entering'!J473,'By Entrance Entering'!J501,'By Entrance Entering'!J529)</f>
        <v>10</v>
      </c>
      <c r="K53" s="20">
        <f>SUM('By Entrance Entering'!K417,'By Entrance Entering'!K445,'By Entrance Entering'!K473,'By Entrance Entering'!K501,'By Entrance Entering'!K529)</f>
        <v>13</v>
      </c>
      <c r="L53" s="20">
        <f>SUM('By Entrance Entering'!L417,'By Entrance Entering'!L445,'By Entrance Entering'!L473,'By Entrance Entering'!L501,'By Entrance Entering'!L529)</f>
        <v>17</v>
      </c>
      <c r="M53" s="20">
        <f>SUM('By Entrance Entering'!M417,'By Entrance Entering'!M445,'By Entrance Entering'!M473,'By Entrance Entering'!M501,'By Entrance Entering'!M529)</f>
        <v>8</v>
      </c>
      <c r="N53" s="20">
        <f>SUM('By Entrance Entering'!N417,'By Entrance Entering'!N445,'By Entrance Entering'!N473,'By Entrance Entering'!N501,'By Entrance Entering'!N529)</f>
        <v>6</v>
      </c>
      <c r="O53" s="20">
        <f>SUM('By Entrance Entering'!O417,'By Entrance Entering'!O445,'By Entrance Entering'!O473,'By Entrance Entering'!O501,'By Entrance Entering'!O529)</f>
        <v>6</v>
      </c>
      <c r="P53" s="20">
        <f>SUM('By Entrance Entering'!P417,'By Entrance Entering'!P445,'By Entrance Entering'!P473,'By Entrance Entering'!P501,'By Entrance Entering'!P529)</f>
        <v>3</v>
      </c>
      <c r="Q53" s="20">
        <f>SUM('By Entrance Entering'!Q417,'By Entrance Entering'!Q445,'By Entrance Entering'!Q473,'By Entrance Entering'!Q501,'By Entrance Entering'!Q529)</f>
        <v>1</v>
      </c>
      <c r="R53" s="20">
        <f>SUM('By Entrance Entering'!R417,'By Entrance Entering'!R445,'By Entrance Entering'!R473,'By Entrance Entering'!R501,'By Entrance Entering'!R529)</f>
        <v>0</v>
      </c>
      <c r="S53" s="14">
        <f t="shared" si="0"/>
        <v>184</v>
      </c>
    </row>
    <row r="54" spans="1:19" ht="12">
      <c r="A54" s="72"/>
      <c r="B54" s="11" t="s">
        <v>16</v>
      </c>
      <c r="C54" s="19">
        <f>SUM('By Entrance Entering'!C418,'By Entrance Entering'!C446,'By Entrance Entering'!C474,'By Entrance Entering'!C502,'By Entrance Entering'!C530)</f>
        <v>17</v>
      </c>
      <c r="D54" s="20">
        <f>SUM('By Entrance Entering'!D418,'By Entrance Entering'!D446,'By Entrance Entering'!D474,'By Entrance Entering'!D502,'By Entrance Entering'!D530)</f>
        <v>10</v>
      </c>
      <c r="E54" s="20">
        <f>SUM('By Entrance Entering'!E418,'By Entrance Entering'!E446,'By Entrance Entering'!E474,'By Entrance Entering'!E502,'By Entrance Entering'!E530)</f>
        <v>19</v>
      </c>
      <c r="F54" s="20">
        <f>SUM('By Entrance Entering'!F418,'By Entrance Entering'!F446,'By Entrance Entering'!F474,'By Entrance Entering'!F502,'By Entrance Entering'!F530)</f>
        <v>27</v>
      </c>
      <c r="G54" s="20">
        <f>SUM('By Entrance Entering'!G418,'By Entrance Entering'!G446,'By Entrance Entering'!G474,'By Entrance Entering'!G502,'By Entrance Entering'!G530)</f>
        <v>27</v>
      </c>
      <c r="H54" s="20">
        <f>SUM('By Entrance Entering'!H418,'By Entrance Entering'!H446,'By Entrance Entering'!H474,'By Entrance Entering'!H502,'By Entrance Entering'!H530)</f>
        <v>26</v>
      </c>
      <c r="I54" s="20">
        <f>SUM('By Entrance Entering'!I418,'By Entrance Entering'!I446,'By Entrance Entering'!I474,'By Entrance Entering'!I502,'By Entrance Entering'!I530)</f>
        <v>17</v>
      </c>
      <c r="J54" s="20">
        <f>SUM('By Entrance Entering'!J418,'By Entrance Entering'!J446,'By Entrance Entering'!J474,'By Entrance Entering'!J502,'By Entrance Entering'!J530)</f>
        <v>14</v>
      </c>
      <c r="K54" s="20">
        <f>SUM('By Entrance Entering'!K418,'By Entrance Entering'!K446,'By Entrance Entering'!K474,'By Entrance Entering'!K502,'By Entrance Entering'!K530)</f>
        <v>17</v>
      </c>
      <c r="L54" s="20">
        <f>SUM('By Entrance Entering'!L418,'By Entrance Entering'!L446,'By Entrance Entering'!L474,'By Entrance Entering'!L502,'By Entrance Entering'!L530)</f>
        <v>19</v>
      </c>
      <c r="M54" s="20">
        <f>SUM('By Entrance Entering'!M418,'By Entrance Entering'!M446,'By Entrance Entering'!M474,'By Entrance Entering'!M502,'By Entrance Entering'!M530)</f>
        <v>9</v>
      </c>
      <c r="N54" s="20">
        <f>SUM('By Entrance Entering'!N418,'By Entrance Entering'!N446,'By Entrance Entering'!N474,'By Entrance Entering'!N502,'By Entrance Entering'!N530)</f>
        <v>8</v>
      </c>
      <c r="O54" s="20">
        <f>SUM('By Entrance Entering'!O418,'By Entrance Entering'!O446,'By Entrance Entering'!O474,'By Entrance Entering'!O502,'By Entrance Entering'!O530)</f>
        <v>10</v>
      </c>
      <c r="P54" s="20">
        <f>SUM('By Entrance Entering'!P418,'By Entrance Entering'!P446,'By Entrance Entering'!P474,'By Entrance Entering'!P502,'By Entrance Entering'!P530)</f>
        <v>5</v>
      </c>
      <c r="Q54" s="20">
        <f>SUM('By Entrance Entering'!Q418,'By Entrance Entering'!Q446,'By Entrance Entering'!Q474,'By Entrance Entering'!Q502,'By Entrance Entering'!Q530)</f>
        <v>2</v>
      </c>
      <c r="R54" s="20">
        <f>SUM('By Entrance Entering'!R418,'By Entrance Entering'!R446,'By Entrance Entering'!R474,'By Entrance Entering'!R502,'By Entrance Entering'!R530)</f>
        <v>0</v>
      </c>
      <c r="S54" s="14">
        <f t="shared" si="0"/>
        <v>227</v>
      </c>
    </row>
    <row r="55" spans="1:19" ht="12">
      <c r="A55" s="72"/>
      <c r="B55" s="15" t="s">
        <v>17</v>
      </c>
      <c r="C55" s="16">
        <f>SUM('By Entrance Entering'!C419,'By Entrance Entering'!C447,'By Entrance Entering'!C475,'By Entrance Entering'!C503,'By Entrance Entering'!C531)</f>
        <v>1</v>
      </c>
      <c r="D55" s="17">
        <f>SUM('By Entrance Entering'!D419,'By Entrance Entering'!D447,'By Entrance Entering'!D475,'By Entrance Entering'!D503,'By Entrance Entering'!D531)</f>
        <v>6</v>
      </c>
      <c r="E55" s="17">
        <f>SUM('By Entrance Entering'!E419,'By Entrance Entering'!E447,'By Entrance Entering'!E475,'By Entrance Entering'!E503,'By Entrance Entering'!E531)</f>
        <v>11</v>
      </c>
      <c r="F55" s="17">
        <f>SUM('By Entrance Entering'!F419,'By Entrance Entering'!F447,'By Entrance Entering'!F475,'By Entrance Entering'!F503,'By Entrance Entering'!F531)</f>
        <v>10</v>
      </c>
      <c r="G55" s="17">
        <f>SUM('By Entrance Entering'!G419,'By Entrance Entering'!G447,'By Entrance Entering'!G475,'By Entrance Entering'!G503,'By Entrance Entering'!G531)</f>
        <v>8</v>
      </c>
      <c r="H55" s="17">
        <f>SUM('By Entrance Entering'!H419,'By Entrance Entering'!H447,'By Entrance Entering'!H475,'By Entrance Entering'!H503,'By Entrance Entering'!H531)</f>
        <v>16</v>
      </c>
      <c r="I55" s="17">
        <f>SUM('By Entrance Entering'!I419,'By Entrance Entering'!I447,'By Entrance Entering'!I475,'By Entrance Entering'!I503,'By Entrance Entering'!I531)</f>
        <v>18</v>
      </c>
      <c r="J55" s="17">
        <f>SUM('By Entrance Entering'!J419,'By Entrance Entering'!J447,'By Entrance Entering'!J475,'By Entrance Entering'!J503,'By Entrance Entering'!J531)</f>
        <v>9</v>
      </c>
      <c r="K55" s="17">
        <f>SUM('By Entrance Entering'!K419,'By Entrance Entering'!K447,'By Entrance Entering'!K475,'By Entrance Entering'!K503,'By Entrance Entering'!K531)</f>
        <v>7</v>
      </c>
      <c r="L55" s="17">
        <f>SUM('By Entrance Entering'!L419,'By Entrance Entering'!L447,'By Entrance Entering'!L475,'By Entrance Entering'!L503,'By Entrance Entering'!L531)</f>
        <v>4</v>
      </c>
      <c r="M55" s="17">
        <f>SUM('By Entrance Entering'!M419,'By Entrance Entering'!M447,'By Entrance Entering'!M475,'By Entrance Entering'!M503,'By Entrance Entering'!M531)</f>
        <v>2</v>
      </c>
      <c r="N55" s="17">
        <f>SUM('By Entrance Entering'!N419,'By Entrance Entering'!N447,'By Entrance Entering'!N475,'By Entrance Entering'!N503,'By Entrance Entering'!N531)</f>
        <v>3</v>
      </c>
      <c r="O55" s="17">
        <f>SUM('By Entrance Entering'!O419,'By Entrance Entering'!O447,'By Entrance Entering'!O475,'By Entrance Entering'!O503,'By Entrance Entering'!O531)</f>
        <v>8</v>
      </c>
      <c r="P55" s="17">
        <f>SUM('By Entrance Entering'!P419,'By Entrance Entering'!P447,'By Entrance Entering'!P475,'By Entrance Entering'!P503,'By Entrance Entering'!P531)</f>
        <v>7</v>
      </c>
      <c r="Q55" s="17">
        <f>SUM('By Entrance Entering'!Q419,'By Entrance Entering'!Q447,'By Entrance Entering'!Q475,'By Entrance Entering'!Q503,'By Entrance Entering'!Q531)</f>
        <v>4</v>
      </c>
      <c r="R55" s="17">
        <f>SUM('By Entrance Entering'!R419,'By Entrance Entering'!R447,'By Entrance Entering'!R475,'By Entrance Entering'!R503,'By Entrance Entering'!R531)</f>
        <v>2</v>
      </c>
      <c r="S55" s="18">
        <f t="shared" si="0"/>
        <v>116</v>
      </c>
    </row>
    <row r="56" spans="1:19" ht="12">
      <c r="A56" s="72"/>
      <c r="B56" s="15" t="s">
        <v>18</v>
      </c>
      <c r="C56" s="16">
        <f>SUM('By Entrance Entering'!C420,'By Entrance Entering'!C448,'By Entrance Entering'!C476,'By Entrance Entering'!C504,'By Entrance Entering'!C532)</f>
        <v>1</v>
      </c>
      <c r="D56" s="17">
        <f>SUM('By Entrance Entering'!D420,'By Entrance Entering'!D448,'By Entrance Entering'!D476,'By Entrance Entering'!D504,'By Entrance Entering'!D532)</f>
        <v>8</v>
      </c>
      <c r="E56" s="17">
        <f>SUM('By Entrance Entering'!E420,'By Entrance Entering'!E448,'By Entrance Entering'!E476,'By Entrance Entering'!E504,'By Entrance Entering'!E532)</f>
        <v>14</v>
      </c>
      <c r="F56" s="17">
        <f>SUM('By Entrance Entering'!F420,'By Entrance Entering'!F448,'By Entrance Entering'!F476,'By Entrance Entering'!F504,'By Entrance Entering'!F532)</f>
        <v>11</v>
      </c>
      <c r="G56" s="17">
        <f>SUM('By Entrance Entering'!G420,'By Entrance Entering'!G448,'By Entrance Entering'!G476,'By Entrance Entering'!G504,'By Entrance Entering'!G532)</f>
        <v>8</v>
      </c>
      <c r="H56" s="17">
        <f>SUM('By Entrance Entering'!H420,'By Entrance Entering'!H448,'By Entrance Entering'!H476,'By Entrance Entering'!H504,'By Entrance Entering'!H532)</f>
        <v>24</v>
      </c>
      <c r="I56" s="17">
        <f>SUM('By Entrance Entering'!I420,'By Entrance Entering'!I448,'By Entrance Entering'!I476,'By Entrance Entering'!I504,'By Entrance Entering'!I532)</f>
        <v>23</v>
      </c>
      <c r="J56" s="17">
        <f>SUM('By Entrance Entering'!J420,'By Entrance Entering'!J448,'By Entrance Entering'!J476,'By Entrance Entering'!J504,'By Entrance Entering'!J532)</f>
        <v>12</v>
      </c>
      <c r="K56" s="17">
        <f>SUM('By Entrance Entering'!K420,'By Entrance Entering'!K448,'By Entrance Entering'!K476,'By Entrance Entering'!K504,'By Entrance Entering'!K532)</f>
        <v>8</v>
      </c>
      <c r="L56" s="17">
        <f>SUM('By Entrance Entering'!L420,'By Entrance Entering'!L448,'By Entrance Entering'!L476,'By Entrance Entering'!L504,'By Entrance Entering'!L532)</f>
        <v>5</v>
      </c>
      <c r="M56" s="17">
        <f>SUM('By Entrance Entering'!M420,'By Entrance Entering'!M448,'By Entrance Entering'!M476,'By Entrance Entering'!M504,'By Entrance Entering'!M532)</f>
        <v>2</v>
      </c>
      <c r="N56" s="17">
        <f>SUM('By Entrance Entering'!N420,'By Entrance Entering'!N448,'By Entrance Entering'!N476,'By Entrance Entering'!N504,'By Entrance Entering'!N532)</f>
        <v>4</v>
      </c>
      <c r="O56" s="17">
        <f>SUM('By Entrance Entering'!O420,'By Entrance Entering'!O448,'By Entrance Entering'!O476,'By Entrance Entering'!O504,'By Entrance Entering'!O532)</f>
        <v>12</v>
      </c>
      <c r="P56" s="17">
        <f>SUM('By Entrance Entering'!P420,'By Entrance Entering'!P448,'By Entrance Entering'!P476,'By Entrance Entering'!P504,'By Entrance Entering'!P532)</f>
        <v>8</v>
      </c>
      <c r="Q56" s="17">
        <f>SUM('By Entrance Entering'!Q420,'By Entrance Entering'!Q448,'By Entrance Entering'!Q476,'By Entrance Entering'!Q504,'By Entrance Entering'!Q532)</f>
        <v>6</v>
      </c>
      <c r="R56" s="17">
        <f>SUM('By Entrance Entering'!R420,'By Entrance Entering'!R448,'By Entrance Entering'!R476,'By Entrance Entering'!R504,'By Entrance Entering'!R532)</f>
        <v>4</v>
      </c>
      <c r="S56" s="18">
        <f t="shared" si="0"/>
        <v>150</v>
      </c>
    </row>
    <row r="57" spans="1:19" ht="12">
      <c r="A57" s="72"/>
      <c r="B57" s="11" t="s">
        <v>82</v>
      </c>
      <c r="C57" s="19">
        <f>SUM('By Entrance Entering'!C421,'By Entrance Entering'!C449,'By Entrance Entering'!C477,'By Entrance Entering'!C505,'By Entrance Entering'!C533)</f>
        <v>0</v>
      </c>
      <c r="D57" s="20">
        <f>SUM('By Entrance Entering'!D421,'By Entrance Entering'!D449,'By Entrance Entering'!D477,'By Entrance Entering'!D505,'By Entrance Entering'!D533)</f>
        <v>0</v>
      </c>
      <c r="E57" s="20">
        <f>SUM('By Entrance Entering'!E421,'By Entrance Entering'!E449,'By Entrance Entering'!E477,'By Entrance Entering'!E505,'By Entrance Entering'!E533)</f>
        <v>0</v>
      </c>
      <c r="F57" s="20">
        <f>SUM('By Entrance Entering'!F421,'By Entrance Entering'!F449,'By Entrance Entering'!F477,'By Entrance Entering'!F505,'By Entrance Entering'!F533)</f>
        <v>0</v>
      </c>
      <c r="G57" s="20">
        <f>SUM('By Entrance Entering'!G421,'By Entrance Entering'!G449,'By Entrance Entering'!G477,'By Entrance Entering'!G505,'By Entrance Entering'!G533)</f>
        <v>0</v>
      </c>
      <c r="H57" s="20">
        <f>SUM('By Entrance Entering'!H421,'By Entrance Entering'!H449,'By Entrance Entering'!H477,'By Entrance Entering'!H505,'By Entrance Entering'!H533)</f>
        <v>0</v>
      </c>
      <c r="I57" s="20">
        <f>SUM('By Entrance Entering'!I421,'By Entrance Entering'!I449,'By Entrance Entering'!I477,'By Entrance Entering'!I505,'By Entrance Entering'!I533)</f>
        <v>0</v>
      </c>
      <c r="J57" s="20">
        <f>SUM('By Entrance Entering'!J421,'By Entrance Entering'!J449,'By Entrance Entering'!J477,'By Entrance Entering'!J505,'By Entrance Entering'!J533)</f>
        <v>0</v>
      </c>
      <c r="K57" s="20">
        <f>SUM('By Entrance Entering'!K421,'By Entrance Entering'!K449,'By Entrance Entering'!K477,'By Entrance Entering'!K505,'By Entrance Entering'!K533)</f>
        <v>0</v>
      </c>
      <c r="L57" s="20">
        <f>SUM('By Entrance Entering'!L421,'By Entrance Entering'!L449,'By Entrance Entering'!L477,'By Entrance Entering'!L505,'By Entrance Entering'!L533)</f>
        <v>0</v>
      </c>
      <c r="M57" s="20">
        <f>SUM('By Entrance Entering'!M421,'By Entrance Entering'!M449,'By Entrance Entering'!M477,'By Entrance Entering'!M505,'By Entrance Entering'!M533)</f>
        <v>0</v>
      </c>
      <c r="N57" s="20">
        <f>SUM('By Entrance Entering'!N421,'By Entrance Entering'!N449,'By Entrance Entering'!N477,'By Entrance Entering'!N505,'By Entrance Entering'!N533)</f>
        <v>0</v>
      </c>
      <c r="O57" s="20">
        <f>SUM('By Entrance Entering'!O421,'By Entrance Entering'!O449,'By Entrance Entering'!O477,'By Entrance Entering'!O505,'By Entrance Entering'!O533)</f>
        <v>0</v>
      </c>
      <c r="P57" s="20">
        <f>SUM('By Entrance Entering'!P421,'By Entrance Entering'!P449,'By Entrance Entering'!P477,'By Entrance Entering'!P505,'By Entrance Entering'!P533)</f>
        <v>0</v>
      </c>
      <c r="Q57" s="20">
        <f>SUM('By Entrance Entering'!Q421,'By Entrance Entering'!Q449,'By Entrance Entering'!Q477,'By Entrance Entering'!Q505,'By Entrance Entering'!Q533)</f>
        <v>0</v>
      </c>
      <c r="R57" s="20">
        <f>SUM('By Entrance Entering'!R421,'By Entrance Entering'!R449,'By Entrance Entering'!R477,'By Entrance Entering'!R505,'By Entrance Entering'!R533)</f>
        <v>0</v>
      </c>
      <c r="S57" s="14">
        <f t="shared" si="0"/>
        <v>0</v>
      </c>
    </row>
    <row r="58" spans="1:19" ht="12">
      <c r="A58" s="72"/>
      <c r="B58" s="11" t="s">
        <v>83</v>
      </c>
      <c r="C58" s="19">
        <f>SUM('By Entrance Entering'!C422,'By Entrance Entering'!C450,'By Entrance Entering'!C478,'By Entrance Entering'!C506,'By Entrance Entering'!C534)</f>
        <v>0</v>
      </c>
      <c r="D58" s="20">
        <f>SUM('By Entrance Entering'!D422,'By Entrance Entering'!D450,'By Entrance Entering'!D478,'By Entrance Entering'!D506,'By Entrance Entering'!D534)</f>
        <v>0</v>
      </c>
      <c r="E58" s="20">
        <f>SUM('By Entrance Entering'!E422,'By Entrance Entering'!E450,'By Entrance Entering'!E478,'By Entrance Entering'!E506,'By Entrance Entering'!E534)</f>
        <v>0</v>
      </c>
      <c r="F58" s="20">
        <f>SUM('By Entrance Entering'!F422,'By Entrance Entering'!F450,'By Entrance Entering'!F478,'By Entrance Entering'!F506,'By Entrance Entering'!F534)</f>
        <v>0</v>
      </c>
      <c r="G58" s="20">
        <f>SUM('By Entrance Entering'!G422,'By Entrance Entering'!G450,'By Entrance Entering'!G478,'By Entrance Entering'!G506,'By Entrance Entering'!G534)</f>
        <v>0</v>
      </c>
      <c r="H58" s="20">
        <f>SUM('By Entrance Entering'!H422,'By Entrance Entering'!H450,'By Entrance Entering'!H478,'By Entrance Entering'!H506,'By Entrance Entering'!H534)</f>
        <v>0</v>
      </c>
      <c r="I58" s="20">
        <f>SUM('By Entrance Entering'!I422,'By Entrance Entering'!I450,'By Entrance Entering'!I478,'By Entrance Entering'!I506,'By Entrance Entering'!I534)</f>
        <v>0</v>
      </c>
      <c r="J58" s="20">
        <f>SUM('By Entrance Entering'!J422,'By Entrance Entering'!J450,'By Entrance Entering'!J478,'By Entrance Entering'!J506,'By Entrance Entering'!J534)</f>
        <v>0</v>
      </c>
      <c r="K58" s="20">
        <f>SUM('By Entrance Entering'!K422,'By Entrance Entering'!K450,'By Entrance Entering'!K478,'By Entrance Entering'!K506,'By Entrance Entering'!K534)</f>
        <v>0</v>
      </c>
      <c r="L58" s="20">
        <f>SUM('By Entrance Entering'!L422,'By Entrance Entering'!L450,'By Entrance Entering'!L478,'By Entrance Entering'!L506,'By Entrance Entering'!L534)</f>
        <v>0</v>
      </c>
      <c r="M58" s="20">
        <f>SUM('By Entrance Entering'!M422,'By Entrance Entering'!M450,'By Entrance Entering'!M478,'By Entrance Entering'!M506,'By Entrance Entering'!M534)</f>
        <v>0</v>
      </c>
      <c r="N58" s="20">
        <f>SUM('By Entrance Entering'!N422,'By Entrance Entering'!N450,'By Entrance Entering'!N478,'By Entrance Entering'!N506,'By Entrance Entering'!N534)</f>
        <v>0</v>
      </c>
      <c r="O58" s="20">
        <f>SUM('By Entrance Entering'!O422,'By Entrance Entering'!O450,'By Entrance Entering'!O478,'By Entrance Entering'!O506,'By Entrance Entering'!O534)</f>
        <v>0</v>
      </c>
      <c r="P58" s="20">
        <f>SUM('By Entrance Entering'!P422,'By Entrance Entering'!P450,'By Entrance Entering'!P478,'By Entrance Entering'!P506,'By Entrance Entering'!P534)</f>
        <v>0</v>
      </c>
      <c r="Q58" s="20">
        <f>SUM('By Entrance Entering'!Q422,'By Entrance Entering'!Q450,'By Entrance Entering'!Q478,'By Entrance Entering'!Q506,'By Entrance Entering'!Q534)</f>
        <v>0</v>
      </c>
      <c r="R58" s="20">
        <f>SUM('By Entrance Entering'!R422,'By Entrance Entering'!R450,'By Entrance Entering'!R478,'By Entrance Entering'!R506,'By Entrance Entering'!R534)</f>
        <v>0</v>
      </c>
      <c r="S58" s="14">
        <f t="shared" si="0"/>
        <v>0</v>
      </c>
    </row>
    <row r="59" spans="1:19" ht="12">
      <c r="A59" s="72"/>
      <c r="B59" s="21" t="s">
        <v>84</v>
      </c>
      <c r="C59" s="22">
        <f>SUM(C53,C55,C57)</f>
        <v>14</v>
      </c>
      <c r="D59" s="23">
        <f aca="true" t="shared" si="9" ref="D59:R59">SUM(D53,D55,D57)</f>
        <v>16</v>
      </c>
      <c r="E59" s="23">
        <f t="shared" si="9"/>
        <v>26</v>
      </c>
      <c r="F59" s="23">
        <f t="shared" si="9"/>
        <v>34</v>
      </c>
      <c r="G59" s="23">
        <f t="shared" si="9"/>
        <v>31</v>
      </c>
      <c r="H59" s="23">
        <f t="shared" si="9"/>
        <v>37</v>
      </c>
      <c r="I59" s="23">
        <f t="shared" si="9"/>
        <v>32</v>
      </c>
      <c r="J59" s="23">
        <f t="shared" si="9"/>
        <v>19</v>
      </c>
      <c r="K59" s="23">
        <f t="shared" si="9"/>
        <v>20</v>
      </c>
      <c r="L59" s="23">
        <f t="shared" si="9"/>
        <v>21</v>
      </c>
      <c r="M59" s="23">
        <f t="shared" si="9"/>
        <v>10</v>
      </c>
      <c r="N59" s="23">
        <f t="shared" si="9"/>
        <v>9</v>
      </c>
      <c r="O59" s="23">
        <f t="shared" si="9"/>
        <v>14</v>
      </c>
      <c r="P59" s="23">
        <f t="shared" si="9"/>
        <v>10</v>
      </c>
      <c r="Q59" s="23">
        <f t="shared" si="9"/>
        <v>5</v>
      </c>
      <c r="R59" s="23">
        <f t="shared" si="9"/>
        <v>2</v>
      </c>
      <c r="S59" s="24">
        <f t="shared" si="0"/>
        <v>300</v>
      </c>
    </row>
    <row r="60" spans="1:19" ht="12">
      <c r="A60" s="72"/>
      <c r="B60" s="25" t="s">
        <v>201</v>
      </c>
      <c r="C60" s="26">
        <f>SUM(C54,C56,C58)</f>
        <v>18</v>
      </c>
      <c r="D60" s="27">
        <f aca="true" t="shared" si="10" ref="D60:R60">SUM(D54,D56,D58)</f>
        <v>18</v>
      </c>
      <c r="E60" s="27">
        <f t="shared" si="10"/>
        <v>33</v>
      </c>
      <c r="F60" s="27">
        <f t="shared" si="10"/>
        <v>38</v>
      </c>
      <c r="G60" s="27">
        <f t="shared" si="10"/>
        <v>35</v>
      </c>
      <c r="H60" s="27">
        <f t="shared" si="10"/>
        <v>50</v>
      </c>
      <c r="I60" s="27">
        <f t="shared" si="10"/>
        <v>40</v>
      </c>
      <c r="J60" s="27">
        <f t="shared" si="10"/>
        <v>26</v>
      </c>
      <c r="K60" s="27">
        <f t="shared" si="10"/>
        <v>25</v>
      </c>
      <c r="L60" s="27">
        <f t="shared" si="10"/>
        <v>24</v>
      </c>
      <c r="M60" s="27">
        <f t="shared" si="10"/>
        <v>11</v>
      </c>
      <c r="N60" s="27">
        <f t="shared" si="10"/>
        <v>12</v>
      </c>
      <c r="O60" s="27">
        <f t="shared" si="10"/>
        <v>22</v>
      </c>
      <c r="P60" s="27">
        <f t="shared" si="10"/>
        <v>13</v>
      </c>
      <c r="Q60" s="27">
        <f t="shared" si="10"/>
        <v>8</v>
      </c>
      <c r="R60" s="27">
        <f t="shared" si="10"/>
        <v>4</v>
      </c>
      <c r="S60" s="28">
        <f t="shared" si="0"/>
        <v>377</v>
      </c>
    </row>
    <row r="61" spans="1:19" ht="12">
      <c r="A61" s="72"/>
      <c r="B61" s="21" t="s">
        <v>19</v>
      </c>
      <c r="C61" s="22">
        <f>SUM(C51,C59)</f>
        <v>510</v>
      </c>
      <c r="D61" s="23">
        <f aca="true" t="shared" si="11" ref="D61:R61">SUM(D51,D59)</f>
        <v>578</v>
      </c>
      <c r="E61" s="23">
        <f t="shared" si="11"/>
        <v>691</v>
      </c>
      <c r="F61" s="23">
        <f t="shared" si="11"/>
        <v>452</v>
      </c>
      <c r="G61" s="23">
        <f t="shared" si="11"/>
        <v>331</v>
      </c>
      <c r="H61" s="23">
        <f t="shared" si="11"/>
        <v>338</v>
      </c>
      <c r="I61" s="23">
        <f t="shared" si="11"/>
        <v>388</v>
      </c>
      <c r="J61" s="23">
        <f t="shared" si="11"/>
        <v>344</v>
      </c>
      <c r="K61" s="23">
        <f t="shared" si="11"/>
        <v>296</v>
      </c>
      <c r="L61" s="23">
        <f t="shared" si="11"/>
        <v>252</v>
      </c>
      <c r="M61" s="23">
        <f t="shared" si="11"/>
        <v>234</v>
      </c>
      <c r="N61" s="23">
        <f t="shared" si="11"/>
        <v>172</v>
      </c>
      <c r="O61" s="23">
        <f t="shared" si="11"/>
        <v>288</v>
      </c>
      <c r="P61" s="23">
        <f t="shared" si="11"/>
        <v>145</v>
      </c>
      <c r="Q61" s="23">
        <f t="shared" si="11"/>
        <v>71</v>
      </c>
      <c r="R61" s="23">
        <f t="shared" si="11"/>
        <v>54</v>
      </c>
      <c r="S61" s="24">
        <f t="shared" si="0"/>
        <v>5144</v>
      </c>
    </row>
    <row r="62" spans="1:19" ht="12">
      <c r="A62" s="73"/>
      <c r="B62" s="25" t="s">
        <v>20</v>
      </c>
      <c r="C62" s="26">
        <f>SUM(C52,C60)</f>
        <v>707</v>
      </c>
      <c r="D62" s="27">
        <f aca="true" t="shared" si="12" ref="D62:R62">SUM(D52,D60)</f>
        <v>866</v>
      </c>
      <c r="E62" s="27">
        <f t="shared" si="12"/>
        <v>1044</v>
      </c>
      <c r="F62" s="27">
        <f t="shared" si="12"/>
        <v>699</v>
      </c>
      <c r="G62" s="27">
        <f t="shared" si="12"/>
        <v>528</v>
      </c>
      <c r="H62" s="27">
        <f t="shared" si="12"/>
        <v>523</v>
      </c>
      <c r="I62" s="27">
        <f t="shared" si="12"/>
        <v>697</v>
      </c>
      <c r="J62" s="27">
        <f t="shared" si="12"/>
        <v>609</v>
      </c>
      <c r="K62" s="27">
        <f t="shared" si="12"/>
        <v>500</v>
      </c>
      <c r="L62" s="27">
        <f t="shared" si="12"/>
        <v>421</v>
      </c>
      <c r="M62" s="27">
        <f t="shared" si="12"/>
        <v>407</v>
      </c>
      <c r="N62" s="27">
        <f t="shared" si="12"/>
        <v>322</v>
      </c>
      <c r="O62" s="27">
        <f t="shared" si="12"/>
        <v>441</v>
      </c>
      <c r="P62" s="27">
        <f t="shared" si="12"/>
        <v>232</v>
      </c>
      <c r="Q62" s="27">
        <f t="shared" si="12"/>
        <v>120</v>
      </c>
      <c r="R62" s="27">
        <f t="shared" si="12"/>
        <v>101</v>
      </c>
      <c r="S62" s="28">
        <f t="shared" si="0"/>
        <v>8217</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7"/>
  <sheetViews>
    <sheetView showGridLines="0" zoomScalePageLayoutView="0" workbookViewId="0" topLeftCell="A1">
      <pane ySplit="4" topLeftCell="BM5" activePane="bottomLeft" state="frozen"/>
      <selection pane="topLeft" activeCell="A5" sqref="A5"/>
      <selection pane="bottomLeft" activeCell="A1" sqref="A1:F1"/>
    </sheetView>
  </sheetViews>
  <sheetFormatPr defaultColWidth="9.75390625" defaultRowHeight="12.75"/>
  <cols>
    <col min="1" max="1" width="8.00390625" style="20" bestFit="1" customWidth="1"/>
    <col min="2" max="2" width="37.75390625" style="20" bestFit="1" customWidth="1"/>
    <col min="3" max="3" width="54.25390625" style="20" bestFit="1" customWidth="1"/>
    <col min="4" max="6" width="10.25390625" style="20" customWidth="1"/>
    <col min="7" max="16384" width="9.75390625" style="20" customWidth="1"/>
  </cols>
  <sheetData>
    <row r="1" spans="1:6" ht="14.25">
      <c r="A1" s="74" t="s">
        <v>220</v>
      </c>
      <c r="B1" s="74"/>
      <c r="C1" s="74"/>
      <c r="D1" s="74"/>
      <c r="E1" s="74"/>
      <c r="F1" s="74"/>
    </row>
    <row r="2" spans="1:6" ht="14.25">
      <c r="A2" s="74" t="s">
        <v>197</v>
      </c>
      <c r="B2" s="74"/>
      <c r="C2" s="74"/>
      <c r="D2" s="74"/>
      <c r="E2" s="74"/>
      <c r="F2" s="74"/>
    </row>
    <row r="4" spans="1:6" ht="12">
      <c r="A4" s="37" t="s">
        <v>139</v>
      </c>
      <c r="B4" s="37" t="s">
        <v>3</v>
      </c>
      <c r="C4" s="37" t="s">
        <v>54</v>
      </c>
      <c r="D4" s="37" t="s">
        <v>134</v>
      </c>
      <c r="E4" s="37" t="s">
        <v>55</v>
      </c>
      <c r="F4" s="37" t="s">
        <v>56</v>
      </c>
    </row>
    <row r="5" spans="1:6" ht="12">
      <c r="A5" s="29" t="s">
        <v>128</v>
      </c>
      <c r="B5" s="29" t="s">
        <v>133</v>
      </c>
      <c r="C5" s="14" t="s">
        <v>153</v>
      </c>
      <c r="D5" s="38">
        <v>1</v>
      </c>
      <c r="E5" s="14" t="s">
        <v>63</v>
      </c>
      <c r="F5" s="35" t="s">
        <v>224</v>
      </c>
    </row>
    <row r="6" spans="1:6" ht="12">
      <c r="A6" s="14" t="s">
        <v>129</v>
      </c>
      <c r="B6" s="18" t="s">
        <v>87</v>
      </c>
      <c r="C6" s="18" t="s">
        <v>58</v>
      </c>
      <c r="D6" s="40">
        <v>1</v>
      </c>
      <c r="E6" s="18" t="s">
        <v>57</v>
      </c>
      <c r="F6" s="36" t="s">
        <v>202</v>
      </c>
    </row>
    <row r="7" spans="1:6" ht="12">
      <c r="A7" s="14"/>
      <c r="B7" s="18"/>
      <c r="C7" s="18" t="s">
        <v>60</v>
      </c>
      <c r="D7" s="40"/>
      <c r="E7" s="18"/>
      <c r="F7" s="36"/>
    </row>
    <row r="8" spans="1:6" ht="12">
      <c r="A8" s="14"/>
      <c r="B8" s="18"/>
      <c r="C8" s="18" t="s">
        <v>156</v>
      </c>
      <c r="D8" s="40"/>
      <c r="E8" s="18"/>
      <c r="F8" s="36"/>
    </row>
    <row r="9" spans="1:6" ht="12">
      <c r="A9" s="14"/>
      <c r="B9" s="18"/>
      <c r="C9" s="18" t="s">
        <v>154</v>
      </c>
      <c r="D9" s="40"/>
      <c r="E9" s="18"/>
      <c r="F9" s="36"/>
    </row>
    <row r="10" spans="1:6" ht="12">
      <c r="A10" s="14"/>
      <c r="B10" s="18"/>
      <c r="C10" s="18" t="s">
        <v>155</v>
      </c>
      <c r="D10" s="40"/>
      <c r="E10" s="18"/>
      <c r="F10" s="36"/>
    </row>
    <row r="11" spans="1:6" ht="12">
      <c r="A11" s="14"/>
      <c r="B11" s="14"/>
      <c r="C11" s="14" t="s">
        <v>61</v>
      </c>
      <c r="D11" s="38">
        <v>2</v>
      </c>
      <c r="E11" s="14" t="s">
        <v>64</v>
      </c>
      <c r="F11" s="35" t="s">
        <v>225</v>
      </c>
    </row>
    <row r="12" spans="1:6" ht="12">
      <c r="A12" s="14"/>
      <c r="B12" s="14"/>
      <c r="C12" s="14" t="s">
        <v>62</v>
      </c>
      <c r="D12" s="38"/>
      <c r="E12" s="14"/>
      <c r="F12" s="35"/>
    </row>
    <row r="13" spans="1:6" ht="12">
      <c r="A13" s="14"/>
      <c r="B13" s="18" t="s">
        <v>88</v>
      </c>
      <c r="C13" s="18"/>
      <c r="D13" s="40">
        <v>2</v>
      </c>
      <c r="E13" s="18" t="s">
        <v>59</v>
      </c>
      <c r="F13" s="36" t="s">
        <v>203</v>
      </c>
    </row>
    <row r="14" spans="1:6" ht="12">
      <c r="A14" s="14"/>
      <c r="B14" s="14" t="s">
        <v>89</v>
      </c>
      <c r="C14" s="14" t="s">
        <v>69</v>
      </c>
      <c r="D14" s="38">
        <v>3</v>
      </c>
      <c r="E14" s="14" t="s">
        <v>63</v>
      </c>
      <c r="F14" s="35" t="s">
        <v>226</v>
      </c>
    </row>
    <row r="15" spans="1:6" ht="12">
      <c r="A15" s="14"/>
      <c r="B15" s="14"/>
      <c r="C15" s="14" t="s">
        <v>70</v>
      </c>
      <c r="D15" s="38"/>
      <c r="E15" s="14"/>
      <c r="F15" s="35"/>
    </row>
    <row r="16" spans="1:6" ht="12">
      <c r="A16" s="14"/>
      <c r="B16" s="18" t="s">
        <v>90</v>
      </c>
      <c r="C16" s="18"/>
      <c r="D16" s="40">
        <v>3</v>
      </c>
      <c r="E16" s="18" t="s">
        <v>57</v>
      </c>
      <c r="F16" s="36" t="s">
        <v>204</v>
      </c>
    </row>
    <row r="17" spans="1:6" ht="12">
      <c r="A17" s="14"/>
      <c r="B17" s="14" t="s">
        <v>157</v>
      </c>
      <c r="C17" s="14" t="s">
        <v>158</v>
      </c>
      <c r="D17" s="38">
        <v>4</v>
      </c>
      <c r="E17" s="14" t="s">
        <v>64</v>
      </c>
      <c r="F17" s="35" t="s">
        <v>227</v>
      </c>
    </row>
    <row r="18" spans="1:6" ht="12">
      <c r="A18" s="14"/>
      <c r="B18" s="14" t="s">
        <v>162</v>
      </c>
      <c r="C18" s="14" t="s">
        <v>159</v>
      </c>
      <c r="D18" s="38"/>
      <c r="E18" s="14"/>
      <c r="F18" s="35"/>
    </row>
    <row r="19" spans="1:6" ht="12">
      <c r="A19" s="14"/>
      <c r="B19" s="14"/>
      <c r="C19" s="14" t="s">
        <v>72</v>
      </c>
      <c r="D19" s="38"/>
      <c r="E19" s="14"/>
      <c r="F19" s="35"/>
    </row>
    <row r="20" spans="1:6" ht="12">
      <c r="A20" s="14"/>
      <c r="B20" s="18" t="s">
        <v>216</v>
      </c>
      <c r="C20" s="18" t="s">
        <v>217</v>
      </c>
      <c r="D20" s="40">
        <v>4</v>
      </c>
      <c r="E20" s="18" t="s">
        <v>59</v>
      </c>
      <c r="F20" s="36" t="s">
        <v>205</v>
      </c>
    </row>
    <row r="21" spans="1:6" ht="12">
      <c r="A21" s="14"/>
      <c r="B21" s="14" t="s">
        <v>103</v>
      </c>
      <c r="C21" s="53"/>
      <c r="D21" s="38">
        <v>5</v>
      </c>
      <c r="E21" s="14" t="s">
        <v>63</v>
      </c>
      <c r="F21" s="35" t="s">
        <v>228</v>
      </c>
    </row>
    <row r="22" spans="1:6" ht="12">
      <c r="A22" s="14"/>
      <c r="B22" s="18" t="s">
        <v>118</v>
      </c>
      <c r="C22" s="49"/>
      <c r="D22" s="40">
        <v>5</v>
      </c>
      <c r="E22" s="18" t="s">
        <v>57</v>
      </c>
      <c r="F22" s="36" t="s">
        <v>206</v>
      </c>
    </row>
    <row r="23" spans="1:6" ht="12">
      <c r="A23" s="14"/>
      <c r="B23" s="14"/>
      <c r="C23" s="53" t="s">
        <v>242</v>
      </c>
      <c r="D23" s="38">
        <v>6</v>
      </c>
      <c r="E23" s="14" t="s">
        <v>64</v>
      </c>
      <c r="F23" s="35" t="s">
        <v>229</v>
      </c>
    </row>
    <row r="24" spans="1:6" ht="12">
      <c r="A24" s="14"/>
      <c r="B24" s="14"/>
      <c r="C24" s="53" t="s">
        <v>243</v>
      </c>
      <c r="D24" s="38"/>
      <c r="E24" s="14"/>
      <c r="F24" s="35"/>
    </row>
    <row r="25" spans="1:6" ht="12">
      <c r="A25" s="14"/>
      <c r="B25" s="18" t="s">
        <v>91</v>
      </c>
      <c r="C25" s="49"/>
      <c r="D25" s="40">
        <v>6</v>
      </c>
      <c r="E25" s="18" t="s">
        <v>59</v>
      </c>
      <c r="F25" s="36" t="s">
        <v>207</v>
      </c>
    </row>
    <row r="26" spans="1:6" ht="12">
      <c r="A26" s="14"/>
      <c r="B26" s="14" t="s">
        <v>160</v>
      </c>
      <c r="C26" s="53"/>
      <c r="D26" s="38">
        <v>7</v>
      </c>
      <c r="E26" s="14" t="s">
        <v>63</v>
      </c>
      <c r="F26" s="35" t="s">
        <v>230</v>
      </c>
    </row>
    <row r="27" spans="1:6" ht="12">
      <c r="A27" s="14"/>
      <c r="B27" s="14" t="s">
        <v>161</v>
      </c>
      <c r="C27" s="53"/>
      <c r="D27" s="38"/>
      <c r="E27" s="14"/>
      <c r="F27" s="35"/>
    </row>
    <row r="28" spans="1:6" ht="12">
      <c r="A28" s="14"/>
      <c r="B28" s="18" t="s">
        <v>146</v>
      </c>
      <c r="C28" s="18"/>
      <c r="D28" s="40">
        <v>7</v>
      </c>
      <c r="E28" s="18" t="s">
        <v>57</v>
      </c>
      <c r="F28" s="36" t="s">
        <v>208</v>
      </c>
    </row>
    <row r="29" spans="1:6" ht="12">
      <c r="A29" s="14"/>
      <c r="B29" s="14"/>
      <c r="C29" s="14" t="s">
        <v>86</v>
      </c>
      <c r="D29" s="38">
        <v>8</v>
      </c>
      <c r="E29" s="14" t="s">
        <v>64</v>
      </c>
      <c r="F29" s="35" t="s">
        <v>231</v>
      </c>
    </row>
    <row r="30" spans="1:6" ht="12">
      <c r="A30" s="14"/>
      <c r="B30" s="18"/>
      <c r="C30" s="18" t="s">
        <v>65</v>
      </c>
      <c r="D30" s="40">
        <v>8</v>
      </c>
      <c r="E30" s="18" t="s">
        <v>59</v>
      </c>
      <c r="F30" s="36" t="s">
        <v>209</v>
      </c>
    </row>
    <row r="31" spans="1:6" ht="12">
      <c r="A31" s="14"/>
      <c r="B31" s="14"/>
      <c r="C31" s="14" t="s">
        <v>66</v>
      </c>
      <c r="D31" s="38">
        <v>8</v>
      </c>
      <c r="E31" s="14" t="s">
        <v>57</v>
      </c>
      <c r="F31" s="35" t="s">
        <v>232</v>
      </c>
    </row>
    <row r="32" spans="1:6" ht="12">
      <c r="A32" s="14"/>
      <c r="B32" s="18"/>
      <c r="C32" s="18" t="s">
        <v>67</v>
      </c>
      <c r="D32" s="40">
        <v>9</v>
      </c>
      <c r="E32" s="18" t="s">
        <v>63</v>
      </c>
      <c r="F32" s="36" t="s">
        <v>233</v>
      </c>
    </row>
    <row r="33" spans="1:6" ht="12">
      <c r="A33" s="14"/>
      <c r="B33" s="18"/>
      <c r="C33" s="18" t="s">
        <v>68</v>
      </c>
      <c r="D33" s="40"/>
      <c r="E33" s="18"/>
      <c r="F33" s="36"/>
    </row>
    <row r="34" spans="1:6" ht="12">
      <c r="A34" s="14"/>
      <c r="B34" s="14" t="s">
        <v>106</v>
      </c>
      <c r="C34" s="53"/>
      <c r="D34" s="38">
        <v>9</v>
      </c>
      <c r="E34" s="14" t="s">
        <v>57</v>
      </c>
      <c r="F34" s="35" t="s">
        <v>210</v>
      </c>
    </row>
    <row r="35" spans="1:6" ht="12">
      <c r="A35" s="14"/>
      <c r="B35" s="18" t="s">
        <v>121</v>
      </c>
      <c r="C35" s="49"/>
      <c r="D35" s="40">
        <v>10</v>
      </c>
      <c r="E35" s="18" t="s">
        <v>64</v>
      </c>
      <c r="F35" s="36" t="s">
        <v>234</v>
      </c>
    </row>
    <row r="36" spans="1:6" ht="12">
      <c r="A36" s="30"/>
      <c r="B36" s="30" t="s">
        <v>135</v>
      </c>
      <c r="C36" s="66"/>
      <c r="D36" s="39">
        <v>10</v>
      </c>
      <c r="E36" s="30" t="s">
        <v>59</v>
      </c>
      <c r="F36" s="65" t="s">
        <v>211</v>
      </c>
    </row>
    <row r="37" spans="1:6" ht="12">
      <c r="A37" s="29" t="s">
        <v>130</v>
      </c>
      <c r="B37" s="67" t="s">
        <v>235</v>
      </c>
      <c r="C37" s="67"/>
      <c r="D37" s="68">
        <v>10</v>
      </c>
      <c r="E37" s="67" t="s">
        <v>57</v>
      </c>
      <c r="F37" s="69" t="s">
        <v>240</v>
      </c>
    </row>
    <row r="38" spans="1:6" ht="13.5">
      <c r="A38" s="14" t="s">
        <v>131</v>
      </c>
      <c r="B38" s="14" t="s">
        <v>236</v>
      </c>
      <c r="C38" s="14"/>
      <c r="D38" s="38">
        <v>11</v>
      </c>
      <c r="E38" s="14" t="s">
        <v>64</v>
      </c>
      <c r="F38" s="35" t="s">
        <v>241</v>
      </c>
    </row>
    <row r="39" spans="1:6" ht="13.5">
      <c r="A39" s="14" t="s">
        <v>132</v>
      </c>
      <c r="B39" s="18" t="s">
        <v>237</v>
      </c>
      <c r="C39" s="18" t="s">
        <v>73</v>
      </c>
      <c r="D39" s="40">
        <v>11</v>
      </c>
      <c r="E39" s="18" t="s">
        <v>59</v>
      </c>
      <c r="F39" s="36" t="s">
        <v>212</v>
      </c>
    </row>
    <row r="40" spans="1:6" ht="12">
      <c r="A40" s="14"/>
      <c r="B40" s="14" t="s">
        <v>110</v>
      </c>
      <c r="C40" s="14"/>
      <c r="D40" s="38">
        <v>11</v>
      </c>
      <c r="E40" s="14" t="s">
        <v>63</v>
      </c>
      <c r="F40" s="35" t="s">
        <v>198</v>
      </c>
    </row>
    <row r="41" spans="1:6" ht="12">
      <c r="A41" s="14"/>
      <c r="B41" s="14" t="s">
        <v>125</v>
      </c>
      <c r="C41" s="14"/>
      <c r="D41" s="38"/>
      <c r="E41" s="14"/>
      <c r="F41" s="35"/>
    </row>
    <row r="42" spans="1:6" ht="12">
      <c r="A42" s="14"/>
      <c r="B42" s="14" t="s">
        <v>111</v>
      </c>
      <c r="C42" s="14"/>
      <c r="D42" s="38"/>
      <c r="E42" s="14"/>
      <c r="F42" s="35"/>
    </row>
    <row r="43" spans="1:6" ht="12">
      <c r="A43" s="14"/>
      <c r="B43" s="18" t="s">
        <v>126</v>
      </c>
      <c r="C43" s="18"/>
      <c r="D43" s="40">
        <v>11</v>
      </c>
      <c r="E43" s="18" t="s">
        <v>57</v>
      </c>
      <c r="F43" s="36" t="s">
        <v>199</v>
      </c>
    </row>
    <row r="44" spans="1:6" ht="12">
      <c r="A44" s="30"/>
      <c r="B44" s="54" t="s">
        <v>136</v>
      </c>
      <c r="C44" s="54"/>
      <c r="D44" s="55"/>
      <c r="E44" s="54"/>
      <c r="F44" s="56"/>
    </row>
    <row r="46" ht="13.5">
      <c r="A46" s="70" t="s">
        <v>238</v>
      </c>
    </row>
    <row r="47" ht="13.5">
      <c r="A47" s="70" t="s">
        <v>239</v>
      </c>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zoomScalePageLayoutView="0" workbookViewId="0" topLeftCell="A1">
      <pane ySplit="6" topLeftCell="BM7" activePane="bottomLeft" state="frozen"/>
      <selection pane="topLeft" activeCell="A5" sqref="A5"/>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185</v>
      </c>
      <c r="B2" s="74"/>
      <c r="C2" s="74"/>
      <c r="D2" s="74"/>
      <c r="E2" s="74"/>
      <c r="F2" s="74"/>
      <c r="G2" s="74"/>
      <c r="H2" s="74"/>
      <c r="I2" s="74"/>
      <c r="J2" s="74"/>
      <c r="K2" s="74"/>
      <c r="L2" s="74"/>
      <c r="M2" s="74"/>
      <c r="N2" s="74"/>
      <c r="O2" s="74"/>
      <c r="P2" s="74"/>
      <c r="Q2" s="74"/>
      <c r="R2" s="74"/>
      <c r="S2" s="74"/>
    </row>
    <row r="4" spans="1:19" ht="12">
      <c r="A4" s="75"/>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5"/>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1" t="s">
        <v>97</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Exiting'!C343,'By Entrance Exiting'!C371)</f>
        <v>18</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Exiting'!D343,'By Entrance Exiting'!D371)</f>
        <v>72</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Exiting'!E343,'By Entrance Exiting'!E371)</f>
        <v>57</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Exiting'!F343,'By Entrance Exiting'!F371)</f>
        <v>115</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Exiting'!G343,'By Entrance Exiting'!G371)</f>
        <v>173</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Exiting'!H343,'By Entrance Exiting'!H371)</f>
        <v>190</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Exiting'!I343,'By Entrance Exiting'!I371)</f>
        <v>289</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Exiting'!J343,'By Entrance Exiting'!J371)</f>
        <v>274</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Exiting'!K343,'By Entrance Exiting'!K371)</f>
        <v>301</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Exiting'!L343,'By Entrance Exiting'!L371)</f>
        <v>320</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Exiting'!M343,'By Entrance Exiting'!M371)</f>
        <v>444</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Exiting'!N343,'By Entrance Exiting'!N371)</f>
        <v>405</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Exiting'!O343,'By Entrance Exiting'!O371)</f>
        <v>319</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Exiting'!P343,'By Entrance Exiting'!P371)</f>
        <v>239</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Exiting'!Q343,'By Entrance Exiting'!Q371)</f>
        <v>187</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Exiting'!R343,'By Entrance Exiting'!R371)</f>
        <v>119</v>
      </c>
      <c r="S7" s="14">
        <f>SUM(C7:R7)</f>
        <v>3522</v>
      </c>
    </row>
    <row r="8" spans="1:19" ht="12">
      <c r="A8" s="72"/>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Exiting'!C344,'By Entrance Exiting'!C372)</f>
        <v>6</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Exiting'!D344,'By Entrance Exiting'!D372)</f>
        <v>26</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Exiting'!E344,'By Entrance Exiting'!E372)</f>
        <v>48</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Exiting'!F344,'By Entrance Exiting'!F372)</f>
        <v>58</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Exiting'!G344,'By Entrance Exiting'!G372)</f>
        <v>37</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Exiting'!H344,'By Entrance Exiting'!H372)</f>
        <v>45</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Exiting'!I344,'By Entrance Exiting'!I372)</f>
        <v>78</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Exiting'!J344,'By Entrance Exiting'!J372)</f>
        <v>62</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Exiting'!K344,'By Entrance Exiting'!K372)</f>
        <v>80</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Exiting'!L344,'By Entrance Exiting'!L372)</f>
        <v>123</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Exiting'!M344,'By Entrance Exiting'!M372)</f>
        <v>157</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Exiting'!N344,'By Entrance Exiting'!N372)</f>
        <v>175</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Exiting'!O344,'By Entrance Exiting'!O372)</f>
        <v>186</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Exiting'!P344,'By Entrance Exiting'!P372)</f>
        <v>108</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Exiting'!Q344,'By Entrance Exiting'!Q372)</f>
        <v>75</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Exiting'!R344,'By Entrance Exiting'!R372)</f>
        <v>48</v>
      </c>
      <c r="S8" s="18">
        <f aca="true" t="shared" si="0" ref="S8:S62">SUM(C8:R8)</f>
        <v>1312</v>
      </c>
    </row>
    <row r="9" spans="1:19" ht="12">
      <c r="A9" s="72"/>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Exiting'!C345,'By Entrance Exiting'!C373)</f>
        <v>6</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Exiting'!D345,'By Entrance Exiting'!D373)</f>
        <v>26</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Exiting'!E345,'By Entrance Exiting'!E373)</f>
        <v>48</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Exiting'!F345,'By Entrance Exiting'!F373)</f>
        <v>58</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Exiting'!G345,'By Entrance Exiting'!G373)</f>
        <v>37</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Exiting'!H345,'By Entrance Exiting'!H373)</f>
        <v>45</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Exiting'!I345,'By Entrance Exiting'!I373)</f>
        <v>78</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Exiting'!J345,'By Entrance Exiting'!J373)</f>
        <v>62</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Exiting'!K345,'By Entrance Exiting'!K373)</f>
        <v>80</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Exiting'!L345,'By Entrance Exiting'!L373)</f>
        <v>123</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Exiting'!M345,'By Entrance Exiting'!M373)</f>
        <v>158</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Exiting'!N345,'By Entrance Exiting'!N373)</f>
        <v>175</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Exiting'!O345,'By Entrance Exiting'!O373)</f>
        <v>186</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Exiting'!P345,'By Entrance Exiting'!P373)</f>
        <v>108</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Exiting'!Q345,'By Entrance Exiting'!Q373)</f>
        <v>75</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Exiting'!R345,'By Entrance Exiting'!R373)</f>
        <v>48</v>
      </c>
      <c r="S9" s="18">
        <f t="shared" si="0"/>
        <v>1313</v>
      </c>
    </row>
    <row r="10" spans="1:19" ht="12">
      <c r="A10" s="72"/>
      <c r="B10" s="11" t="s">
        <v>76</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Exiting'!C346,'By Entrance Exiting'!C374)</f>
        <v>1</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Exiting'!D346,'By Entrance Exiting'!D374)</f>
        <v>1</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Exiting'!E346,'By Entrance Exiting'!E374)</f>
        <v>5</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Exiting'!F346,'By Entrance Exiting'!F374)</f>
        <v>6</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Exiting'!G346,'By Entrance Exiting'!G374)</f>
        <v>7</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Exiting'!H346,'By Entrance Exiting'!H374)</f>
        <v>9</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Exiting'!I346,'By Entrance Exiting'!I374)</f>
        <v>17</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Exiting'!J346,'By Entrance Exiting'!J374)</f>
        <v>13</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Exiting'!K346,'By Entrance Exiting'!K374)</f>
        <v>13</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Exiting'!L346,'By Entrance Exiting'!L374)</f>
        <v>30</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Exiting'!M346,'By Entrance Exiting'!M374)</f>
        <v>29</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Exiting'!N346,'By Entrance Exiting'!N374)</f>
        <v>31</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Exiting'!O346,'By Entrance Exiting'!O374)</f>
        <v>28</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Exiting'!P346,'By Entrance Exiting'!P374)</f>
        <v>16</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Exiting'!Q346,'By Entrance Exiting'!Q374)</f>
        <v>11</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Exiting'!R346,'By Entrance Exiting'!R374)</f>
        <v>12</v>
      </c>
      <c r="S10" s="14">
        <f t="shared" si="0"/>
        <v>229</v>
      </c>
    </row>
    <row r="11" spans="1:19" ht="12">
      <c r="A11" s="72"/>
      <c r="B11" s="11" t="s">
        <v>77</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Exiting'!C347,'By Entrance Exiting'!C375)</f>
        <v>1</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Exiting'!D347,'By Entrance Exiting'!D375)</f>
        <v>1</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Exiting'!E347,'By Entrance Exiting'!E375)</f>
        <v>5</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Exiting'!F347,'By Entrance Exiting'!F375)</f>
        <v>6</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Exiting'!G347,'By Entrance Exiting'!G375)</f>
        <v>7</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Exiting'!H347,'By Entrance Exiting'!H375)</f>
        <v>9</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Exiting'!I347,'By Entrance Exiting'!I375)</f>
        <v>19</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Exiting'!J347,'By Entrance Exiting'!J375)</f>
        <v>13</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Exiting'!K347,'By Entrance Exiting'!K375)</f>
        <v>14</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Exiting'!L347,'By Entrance Exiting'!L375)</f>
        <v>30</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Exiting'!M347,'By Entrance Exiting'!M375)</f>
        <v>29</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Exiting'!N347,'By Entrance Exiting'!N375)</f>
        <v>31</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Exiting'!O347,'By Entrance Exiting'!O375)</f>
        <v>28</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Exiting'!P347,'By Entrance Exiting'!P375)</f>
        <v>16</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Exiting'!Q347,'By Entrance Exiting'!Q375)</f>
        <v>11</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Exiting'!R347,'By Entrance Exiting'!R375)</f>
        <v>12</v>
      </c>
      <c r="S11" s="14">
        <f t="shared" si="0"/>
        <v>232</v>
      </c>
    </row>
    <row r="12" spans="1:19" ht="12">
      <c r="A12" s="72"/>
      <c r="B12" s="15" t="s">
        <v>93</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Exiting'!C348,'By Entrance Exiting'!C376)</f>
        <v>177</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Exiting'!D348,'By Entrance Exiting'!D376)</f>
        <v>547</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Exiting'!E348,'By Entrance Exiting'!E376)</f>
        <v>674</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Exiting'!F348,'By Entrance Exiting'!F376)</f>
        <v>885</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Exiting'!G348,'By Entrance Exiting'!G376)</f>
        <v>855</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Exiting'!H348,'By Entrance Exiting'!H376)</f>
        <v>1104</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Exiting'!I348,'By Entrance Exiting'!I376)</f>
        <v>1295</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Exiting'!J348,'By Entrance Exiting'!J376)</f>
        <v>1149</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Exiting'!K348,'By Entrance Exiting'!K376)</f>
        <v>1522</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Exiting'!L348,'By Entrance Exiting'!L376)</f>
        <v>2129</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Exiting'!M348,'By Entrance Exiting'!M376)</f>
        <v>2605</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Exiting'!N348,'By Entrance Exiting'!N376)</f>
        <v>2296</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Exiting'!O348,'By Entrance Exiting'!O376)</f>
        <v>1824</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Exiting'!P348,'By Entrance Exiting'!P376)</f>
        <v>1332</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Exiting'!Q348,'By Entrance Exiting'!Q376)</f>
        <v>1034</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Exiting'!R348,'By Entrance Exiting'!R376)</f>
        <v>952</v>
      </c>
      <c r="S12" s="18">
        <f t="shared" si="0"/>
        <v>20380</v>
      </c>
    </row>
    <row r="13" spans="1:19" ht="12">
      <c r="A13" s="72"/>
      <c r="B13" s="15" t="s">
        <v>94</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Exiting'!C349,'By Entrance Exiting'!C377)</f>
        <v>26</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Exiting'!D349,'By Entrance Exiting'!D377)</f>
        <v>62</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Exiting'!E349,'By Entrance Exiting'!E377)</f>
        <v>96</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Exiting'!F349,'By Entrance Exiting'!F377)</f>
        <v>195</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Exiting'!G349,'By Entrance Exiting'!G377)</f>
        <v>222</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Exiting'!H349,'By Entrance Exiting'!H377)</f>
        <v>369</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Exiting'!I349,'By Entrance Exiting'!I377)</f>
        <v>465</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Exiting'!J349,'By Entrance Exiting'!J377)</f>
        <v>338</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Exiting'!K349,'By Entrance Exiting'!K377)</f>
        <v>479</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Exiting'!L349,'By Entrance Exiting'!L377)</f>
        <v>523</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Exiting'!M349,'By Entrance Exiting'!M377)</f>
        <v>732</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Exiting'!N349,'By Entrance Exiting'!N377)</f>
        <v>624</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Exiting'!O349,'By Entrance Exiting'!O377)</f>
        <v>632</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Exiting'!P349,'By Entrance Exiting'!P377)</f>
        <v>459</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Exiting'!Q349,'By Entrance Exiting'!Q377)</f>
        <v>410</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Exiting'!R349,'By Entrance Exiting'!R377)</f>
        <v>345</v>
      </c>
      <c r="S13" s="18">
        <f t="shared" si="0"/>
        <v>5977</v>
      </c>
    </row>
    <row r="14" spans="1:19" ht="12">
      <c r="A14" s="72"/>
      <c r="B14" s="15" t="s">
        <v>95</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Exiting'!C350,'By Entrance Exiting'!C378)</f>
        <v>55</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Exiting'!D350,'By Entrance Exiting'!D378)</f>
        <v>130</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Exiting'!E350,'By Entrance Exiting'!E378)</f>
        <v>202</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Exiting'!F350,'By Entrance Exiting'!F378)</f>
        <v>416</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Exiting'!G350,'By Entrance Exiting'!G378)</f>
        <v>464</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Exiting'!H350,'By Entrance Exiting'!H378)</f>
        <v>803</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Exiting'!I350,'By Entrance Exiting'!I378)</f>
        <v>1010</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Exiting'!J350,'By Entrance Exiting'!J378)</f>
        <v>749</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Exiting'!K350,'By Entrance Exiting'!K378)</f>
        <v>1064</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Exiting'!L350,'By Entrance Exiting'!L378)</f>
        <v>1146</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Exiting'!M350,'By Entrance Exiting'!M378)</f>
        <v>1575</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Exiting'!N350,'By Entrance Exiting'!N378)</f>
        <v>1355</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Exiting'!O350,'By Entrance Exiting'!O378)</f>
        <v>1364</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Exiting'!P350,'By Entrance Exiting'!P378)</f>
        <v>1006</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Exiting'!Q350,'By Entrance Exiting'!Q378)</f>
        <v>896</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Exiting'!R350,'By Entrance Exiting'!R378)</f>
        <v>765</v>
      </c>
      <c r="S14" s="18">
        <f t="shared" si="0"/>
        <v>13000</v>
      </c>
    </row>
    <row r="15" spans="1:19" ht="12">
      <c r="A15" s="72"/>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Exiting'!C351,'By Entrance Exiting'!C379)</f>
        <v>203</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Exiting'!D351,'By Entrance Exiting'!D379)</f>
        <v>609</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Exiting'!E351,'By Entrance Exiting'!E379)</f>
        <v>770</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Exiting'!F351,'By Entrance Exiting'!F379)</f>
        <v>1080</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Exiting'!G351,'By Entrance Exiting'!G379)</f>
        <v>1077</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Exiting'!H351,'By Entrance Exiting'!H379)</f>
        <v>1473</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Exiting'!I351,'By Entrance Exiting'!I379)</f>
        <v>1760</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Exiting'!J351,'By Entrance Exiting'!J379)</f>
        <v>1487</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Exiting'!K351,'By Entrance Exiting'!K379)</f>
        <v>2001</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Exiting'!L351,'By Entrance Exiting'!L379)</f>
        <v>2652</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Exiting'!M351,'By Entrance Exiting'!M379)</f>
        <v>3337</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Exiting'!N351,'By Entrance Exiting'!N379)</f>
        <v>2920</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Exiting'!O351,'By Entrance Exiting'!O379)</f>
        <v>2456</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Exiting'!P351,'By Entrance Exiting'!P379)</f>
        <v>1791</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Exiting'!Q351,'By Entrance Exiting'!Q379)</f>
        <v>1444</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Exiting'!R351,'By Entrance Exiting'!R379)</f>
        <v>1297</v>
      </c>
      <c r="S15" s="18">
        <f t="shared" si="0"/>
        <v>26357</v>
      </c>
    </row>
    <row r="16" spans="1:19" ht="12">
      <c r="A16" s="72"/>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Exiting'!C352,'By Entrance Exiting'!C380)</f>
        <v>232</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Exiting'!D352,'By Entrance Exiting'!D380)</f>
        <v>677</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Exiting'!E352,'By Entrance Exiting'!E380)</f>
        <v>876</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Exiting'!F352,'By Entrance Exiting'!F380)</f>
        <v>1301</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Exiting'!G352,'By Entrance Exiting'!G380)</f>
        <v>1319</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Exiting'!H352,'By Entrance Exiting'!H380)</f>
        <v>1907</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Exiting'!I352,'By Entrance Exiting'!I380)</f>
        <v>2305</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Exiting'!J352,'By Entrance Exiting'!J380)</f>
        <v>1898</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Exiting'!K352,'By Entrance Exiting'!K380)</f>
        <v>2586</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Exiting'!L352,'By Entrance Exiting'!L380)</f>
        <v>3275</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Exiting'!M352,'By Entrance Exiting'!M380)</f>
        <v>4180</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Exiting'!N352,'By Entrance Exiting'!N380)</f>
        <v>3651</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Exiting'!O352,'By Entrance Exiting'!O380)</f>
        <v>3188</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Exiting'!P352,'By Entrance Exiting'!P380)</f>
        <v>2338</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Exiting'!Q352,'By Entrance Exiting'!Q380)</f>
        <v>1930</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Exiting'!R352,'By Entrance Exiting'!R380)</f>
        <v>1717</v>
      </c>
      <c r="S16" s="18">
        <f t="shared" si="0"/>
        <v>33380</v>
      </c>
    </row>
    <row r="17" spans="1:19" ht="12">
      <c r="A17" s="72"/>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Exiting'!C353,'By Entrance Exiting'!C381)</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Exiting'!D353,'By Entrance Exiting'!D381)</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Exiting'!E353,'By Entrance Exiting'!E381)</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Exiting'!F353,'By Entrance Exiting'!F381)</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Exiting'!G353,'By Entrance Exiting'!G381)</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Exiting'!H353,'By Entrance Exiting'!H381)</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Exiting'!I353,'By Entrance Exiting'!I381)</f>
        <v>5</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Exiting'!J353,'By Entrance Exiting'!J381)</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Exiting'!K353,'By Entrance Exiting'!K381)</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Exiting'!L353,'By Entrance Exiting'!L381)</f>
        <v>5</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Exiting'!M353,'By Entrance Exiting'!M381)</f>
        <v>42</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Exiting'!N353,'By Entrance Exiting'!N381)</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Exiting'!O353,'By Entrance Exiting'!O381)</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Exiting'!P353,'By Entrance Exiting'!P381)</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Exiting'!Q353,'By Entrance Exiting'!Q381)</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Exiting'!R353,'By Entrance Exiting'!R381)</f>
        <v>0</v>
      </c>
      <c r="S17" s="14">
        <f t="shared" si="0"/>
        <v>52</v>
      </c>
    </row>
    <row r="18" spans="1:19" ht="12">
      <c r="A18" s="72"/>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Exiting'!C354,'By Entrance Exiting'!C382)</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Exiting'!D354,'By Entrance Exiting'!D382)</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Exiting'!E354,'By Entrance Exiting'!E382)</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Exiting'!F354,'By Entrance Exiting'!F382)</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Exiting'!G354,'By Entrance Exiting'!G382)</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Exiting'!H354,'By Entrance Exiting'!H382)</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Exiting'!I354,'By Entrance Exiting'!I382)</f>
        <v>41</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Exiting'!J354,'By Entrance Exiting'!J382)</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Exiting'!K354,'By Entrance Exiting'!K382)</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Exiting'!L354,'By Entrance Exiting'!L382)</f>
        <v>35</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Exiting'!M354,'By Entrance Exiting'!M382)</f>
        <v>272</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Exiting'!N354,'By Entrance Exiting'!N382)</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Exiting'!O354,'By Entrance Exiting'!O382)</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Exiting'!P354,'By Entrance Exiting'!P382)</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Exiting'!Q354,'By Entrance Exiting'!Q382)</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Exiting'!R354,'By Entrance Exiting'!R382)</f>
        <v>0</v>
      </c>
      <c r="S18" s="14">
        <f t="shared" si="0"/>
        <v>348</v>
      </c>
    </row>
    <row r="19" spans="1:19" ht="12">
      <c r="A19" s="72"/>
      <c r="B19" s="15" t="s">
        <v>78</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Exiting'!C355,'By Entrance Exiting'!C383)</f>
        <v>5</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Exiting'!D355,'By Entrance Exiting'!D383)</f>
        <v>16</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Exiting'!E355,'By Entrance Exiting'!E383)</f>
        <v>18</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Exiting'!F355,'By Entrance Exiting'!F383)</f>
        <v>18</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Exiting'!G355,'By Entrance Exiting'!G383)</f>
        <v>17</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Exiting'!H355,'By Entrance Exiting'!H383)</f>
        <v>18</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Exiting'!I355,'By Entrance Exiting'!I383)</f>
        <v>18</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Exiting'!J355,'By Entrance Exiting'!J383)</f>
        <v>17</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Exiting'!K355,'By Entrance Exiting'!K383)</f>
        <v>18</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Exiting'!L355,'By Entrance Exiting'!L383)</f>
        <v>17</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Exiting'!M355,'By Entrance Exiting'!M383)</f>
        <v>19</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Exiting'!N355,'By Entrance Exiting'!N383)</f>
        <v>18</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Exiting'!O355,'By Entrance Exiting'!O383)</f>
        <v>18</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Exiting'!P355,'By Entrance Exiting'!P383)</f>
        <v>16</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Exiting'!Q355,'By Entrance Exiting'!Q383)</f>
        <v>15</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Exiting'!R355,'By Entrance Exiting'!R383)</f>
        <v>6</v>
      </c>
      <c r="S19" s="18">
        <f t="shared" si="0"/>
        <v>254</v>
      </c>
    </row>
    <row r="20" spans="1:19" ht="12">
      <c r="A20" s="72"/>
      <c r="B20" s="15" t="s">
        <v>79</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Exiting'!C356,'By Entrance Exiting'!C384)</f>
        <v>10</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Exiting'!D356,'By Entrance Exiting'!D384)</f>
        <v>18</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Exiting'!E356,'By Entrance Exiting'!E384)</f>
        <v>24</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Exiting'!F356,'By Entrance Exiting'!F384)</f>
        <v>96</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Exiting'!G356,'By Entrance Exiting'!G384)</f>
        <v>106</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Exiting'!H356,'By Entrance Exiting'!H384)</f>
        <v>189</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Exiting'!I356,'By Entrance Exiting'!I384)</f>
        <v>235</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Exiting'!J356,'By Entrance Exiting'!J384)</f>
        <v>244</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Exiting'!K356,'By Entrance Exiting'!K384)</f>
        <v>343</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Exiting'!L356,'By Entrance Exiting'!L384)</f>
        <v>325</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Exiting'!M356,'By Entrance Exiting'!M384)</f>
        <v>606</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Exiting'!N356,'By Entrance Exiting'!N384)</f>
        <v>591</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Exiting'!O356,'By Entrance Exiting'!O384)</f>
        <v>513</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Exiting'!P356,'By Entrance Exiting'!P384)</f>
        <v>363</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Exiting'!Q356,'By Entrance Exiting'!Q384)</f>
        <v>378</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Exiting'!R356,'By Entrance Exiting'!R384)</f>
        <v>177</v>
      </c>
      <c r="S20" s="18">
        <f t="shared" si="0"/>
        <v>4218</v>
      </c>
    </row>
    <row r="21" spans="1:19" ht="12">
      <c r="A21" s="72"/>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Exiting'!C357,'By Entrance Exiting'!C385)</f>
        <v>27</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Exiting'!D357,'By Entrance Exiting'!D385)</f>
        <v>39</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Exiting'!E357,'By Entrance Exiting'!E385)</f>
        <v>40</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Exiting'!F357,'By Entrance Exiting'!F385)</f>
        <v>35</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Exiting'!G357,'By Entrance Exiting'!G385)</f>
        <v>32</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Exiting'!H357,'By Entrance Exiting'!H385)</f>
        <v>29</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Exiting'!I357,'By Entrance Exiting'!I385)</f>
        <v>28</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Exiting'!J357,'By Entrance Exiting'!J385)</f>
        <v>30</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Exiting'!K357,'By Entrance Exiting'!K385)</f>
        <v>33</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Exiting'!L357,'By Entrance Exiting'!L385)</f>
        <v>45</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Exiting'!M357,'By Entrance Exiting'!M385)</f>
        <v>45</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Exiting'!N357,'By Entrance Exiting'!N385)</f>
        <v>37</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Exiting'!O357,'By Entrance Exiting'!O385)</f>
        <v>29</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Exiting'!P357,'By Entrance Exiting'!P385)</f>
        <v>21</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Exiting'!Q357,'By Entrance Exiting'!Q385)</f>
        <v>16</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Exiting'!R357,'By Entrance Exiting'!R385)</f>
        <v>17</v>
      </c>
      <c r="S21" s="14">
        <f t="shared" si="0"/>
        <v>503</v>
      </c>
    </row>
    <row r="22" spans="1:19" ht="12">
      <c r="A22" s="72"/>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Exiting'!C358,'By Entrance Exiting'!C386)</f>
        <v>26</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Exiting'!D358,'By Entrance Exiting'!D386)</f>
        <v>77</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Exiting'!E358,'By Entrance Exiting'!E386)</f>
        <v>63</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Exiting'!F358,'By Entrance Exiting'!F386)</f>
        <v>122</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Exiting'!G358,'By Entrance Exiting'!G386)</f>
        <v>140</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Exiting'!H358,'By Entrance Exiting'!H386)</f>
        <v>183</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Exiting'!I358,'By Entrance Exiting'!I386)</f>
        <v>274</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Exiting'!J358,'By Entrance Exiting'!J386)</f>
        <v>284</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Exiting'!K358,'By Entrance Exiting'!K386)</f>
        <v>412</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Exiting'!L358,'By Entrance Exiting'!L386)</f>
        <v>545</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Exiting'!M358,'By Entrance Exiting'!M386)</f>
        <v>776</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Exiting'!N358,'By Entrance Exiting'!N386)</f>
        <v>686</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Exiting'!O358,'By Entrance Exiting'!O386)</f>
        <v>600</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Exiting'!P358,'By Entrance Exiting'!P386)</f>
        <v>312</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Exiting'!Q358,'By Entrance Exiting'!Q386)</f>
        <v>280</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Exiting'!R358,'By Entrance Exiting'!R386)</f>
        <v>243</v>
      </c>
      <c r="S22" s="14">
        <f t="shared" si="0"/>
        <v>5023</v>
      </c>
    </row>
    <row r="23" spans="1:19" ht="12">
      <c r="A23" s="72"/>
      <c r="B23" s="21" t="s">
        <v>14</v>
      </c>
      <c r="C23" s="22">
        <f>SUM(C8,C10,C15,C17,C19,C21)</f>
        <v>242</v>
      </c>
      <c r="D23" s="23">
        <f aca="true" t="shared" si="1" ref="D23:R23">SUM(D8,D10,D15,D17,D19,D21)</f>
        <v>691</v>
      </c>
      <c r="E23" s="23">
        <f t="shared" si="1"/>
        <v>881</v>
      </c>
      <c r="F23" s="23">
        <f t="shared" si="1"/>
        <v>1197</v>
      </c>
      <c r="G23" s="23">
        <f t="shared" si="1"/>
        <v>1170</v>
      </c>
      <c r="H23" s="23">
        <f t="shared" si="1"/>
        <v>1574</v>
      </c>
      <c r="I23" s="23">
        <f t="shared" si="1"/>
        <v>1906</v>
      </c>
      <c r="J23" s="23">
        <f t="shared" si="1"/>
        <v>1609</v>
      </c>
      <c r="K23" s="23">
        <f t="shared" si="1"/>
        <v>2145</v>
      </c>
      <c r="L23" s="23">
        <f t="shared" si="1"/>
        <v>2872</v>
      </c>
      <c r="M23" s="23">
        <f t="shared" si="1"/>
        <v>3629</v>
      </c>
      <c r="N23" s="23">
        <f t="shared" si="1"/>
        <v>3181</v>
      </c>
      <c r="O23" s="23">
        <f t="shared" si="1"/>
        <v>2717</v>
      </c>
      <c r="P23" s="23">
        <f t="shared" si="1"/>
        <v>1952</v>
      </c>
      <c r="Q23" s="23">
        <f t="shared" si="1"/>
        <v>1561</v>
      </c>
      <c r="R23" s="23">
        <f t="shared" si="1"/>
        <v>1380</v>
      </c>
      <c r="S23" s="24">
        <f t="shared" si="0"/>
        <v>28707</v>
      </c>
    </row>
    <row r="24" spans="1:19" ht="12">
      <c r="A24" s="72"/>
      <c r="B24" s="25" t="s">
        <v>200</v>
      </c>
      <c r="C24" s="26">
        <f>SUM(C7,C9,C11,C16,C18,C20,C22)</f>
        <v>293</v>
      </c>
      <c r="D24" s="27">
        <f aca="true" t="shared" si="2" ref="D24:R24">SUM(D7,D9,D11,D16,D18,D20,D22)</f>
        <v>871</v>
      </c>
      <c r="E24" s="27">
        <f t="shared" si="2"/>
        <v>1073</v>
      </c>
      <c r="F24" s="27">
        <f t="shared" si="2"/>
        <v>1698</v>
      </c>
      <c r="G24" s="27">
        <f t="shared" si="2"/>
        <v>1782</v>
      </c>
      <c r="H24" s="27">
        <f t="shared" si="2"/>
        <v>2523</v>
      </c>
      <c r="I24" s="27">
        <f t="shared" si="2"/>
        <v>3241</v>
      </c>
      <c r="J24" s="27">
        <f t="shared" si="2"/>
        <v>2775</v>
      </c>
      <c r="K24" s="27">
        <f t="shared" si="2"/>
        <v>3736</v>
      </c>
      <c r="L24" s="27">
        <f t="shared" si="2"/>
        <v>4653</v>
      </c>
      <c r="M24" s="27">
        <f t="shared" si="2"/>
        <v>6465</v>
      </c>
      <c r="N24" s="27">
        <f t="shared" si="2"/>
        <v>5539</v>
      </c>
      <c r="O24" s="27">
        <f t="shared" si="2"/>
        <v>4834</v>
      </c>
      <c r="P24" s="27">
        <f t="shared" si="2"/>
        <v>3376</v>
      </c>
      <c r="Q24" s="27">
        <f t="shared" si="2"/>
        <v>2861</v>
      </c>
      <c r="R24" s="27">
        <f t="shared" si="2"/>
        <v>2316</v>
      </c>
      <c r="S24" s="28">
        <f t="shared" si="0"/>
        <v>48036</v>
      </c>
    </row>
    <row r="25" spans="1:19" ht="12">
      <c r="A25" s="72"/>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Exiting'!C361,'By Entrance Exiting'!C389)</f>
        <v>28</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Exiting'!D361,'By Entrance Exiting'!D389)</f>
        <v>60</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Exiting'!E361,'By Entrance Exiting'!E389)</f>
        <v>53</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Exiting'!F361,'By Entrance Exiting'!F389)</f>
        <v>60</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Exiting'!G361,'By Entrance Exiting'!G389)</f>
        <v>77</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Exiting'!H361,'By Entrance Exiting'!H389)</f>
        <v>79</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Exiting'!I361,'By Entrance Exiting'!I389)</f>
        <v>87</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Exiting'!J361,'By Entrance Exiting'!J389)</f>
        <v>75</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Exiting'!K361,'By Entrance Exiting'!K389)</f>
        <v>102</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Exiting'!L361,'By Entrance Exiting'!L389)</f>
        <v>82</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Exiting'!M361,'By Entrance Exiting'!M389)</f>
        <v>36</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Exiting'!N361,'By Entrance Exiting'!N389)</f>
        <v>28</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Exiting'!O361,'By Entrance Exiting'!O389)</f>
        <v>23</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Exiting'!P361,'By Entrance Exiting'!P389)</f>
        <v>12</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Exiting'!Q361,'By Entrance Exiting'!Q389)</f>
        <v>16</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Exiting'!R361,'By Entrance Exiting'!R389)</f>
        <v>9</v>
      </c>
      <c r="S25" s="14">
        <f t="shared" si="0"/>
        <v>827</v>
      </c>
    </row>
    <row r="26" spans="1:19" ht="12">
      <c r="A26" s="72"/>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Exiting'!C362,'By Entrance Exiting'!C390)</f>
        <v>34</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Exiting'!D362,'By Entrance Exiting'!D390)</f>
        <v>67</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Exiting'!E362,'By Entrance Exiting'!E390)</f>
        <v>57</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Exiting'!F362,'By Entrance Exiting'!F390)</f>
        <v>67</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Exiting'!G362,'By Entrance Exiting'!G390)</f>
        <v>91</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Exiting'!H362,'By Entrance Exiting'!H390)</f>
        <v>87</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Exiting'!I362,'By Entrance Exiting'!I390)</f>
        <v>99</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Exiting'!J362,'By Entrance Exiting'!J390)</f>
        <v>89</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Exiting'!K362,'By Entrance Exiting'!K390)</f>
        <v>125</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Exiting'!L362,'By Entrance Exiting'!L390)</f>
        <v>106</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Exiting'!M362,'By Entrance Exiting'!M390)</f>
        <v>39</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Exiting'!N362,'By Entrance Exiting'!N390)</f>
        <v>29</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Exiting'!O362,'By Entrance Exiting'!O390)</f>
        <v>26</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Exiting'!P362,'By Entrance Exiting'!P390)</f>
        <v>12</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Exiting'!Q362,'By Entrance Exiting'!Q390)</f>
        <v>19</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Exiting'!R362,'By Entrance Exiting'!R390)</f>
        <v>10</v>
      </c>
      <c r="S26" s="14">
        <f t="shared" si="0"/>
        <v>957</v>
      </c>
    </row>
    <row r="27" spans="1:19" ht="12">
      <c r="A27" s="72"/>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Exiting'!C363,'By Entrance Exiting'!C391)</f>
        <v>15</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Exiting'!D363,'By Entrance Exiting'!D391)</f>
        <v>28</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Exiting'!E363,'By Entrance Exiting'!E391)</f>
        <v>41</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Exiting'!F363,'By Entrance Exiting'!F391)</f>
        <v>39</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Exiting'!G363,'By Entrance Exiting'!G391)</f>
        <v>45</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Exiting'!H363,'By Entrance Exiting'!H391)</f>
        <v>48</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Exiting'!I363,'By Entrance Exiting'!I391)</f>
        <v>30</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Exiting'!J363,'By Entrance Exiting'!J391)</f>
        <v>37</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Exiting'!K363,'By Entrance Exiting'!K391)</f>
        <v>27</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Exiting'!L363,'By Entrance Exiting'!L391)</f>
        <v>24</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Exiting'!M363,'By Entrance Exiting'!M391)</f>
        <v>14</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Exiting'!N363,'By Entrance Exiting'!N391)</f>
        <v>9</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Exiting'!O363,'By Entrance Exiting'!O391)</f>
        <v>9</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Exiting'!P363,'By Entrance Exiting'!P391)</f>
        <v>10</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Exiting'!Q363,'By Entrance Exiting'!Q391)</f>
        <v>1</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Exiting'!R363,'By Entrance Exiting'!R391)</f>
        <v>8</v>
      </c>
      <c r="S27" s="18">
        <f t="shared" si="0"/>
        <v>385</v>
      </c>
    </row>
    <row r="28" spans="1:19" ht="12">
      <c r="A28" s="72"/>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Exiting'!C364,'By Entrance Exiting'!C392)</f>
        <v>18</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Exiting'!D364,'By Entrance Exiting'!D392)</f>
        <v>38</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Exiting'!E364,'By Entrance Exiting'!E392)</f>
        <v>51</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Exiting'!F364,'By Entrance Exiting'!F392)</f>
        <v>41</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Exiting'!G364,'By Entrance Exiting'!G392)</f>
        <v>52</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Exiting'!H364,'By Entrance Exiting'!H392)</f>
        <v>66</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Exiting'!I364,'By Entrance Exiting'!I392)</f>
        <v>36</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Exiting'!J364,'By Entrance Exiting'!J392)</f>
        <v>47</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Exiting'!K364,'By Entrance Exiting'!K392)</f>
        <v>33</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Exiting'!L364,'By Entrance Exiting'!L392)</f>
        <v>36</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Exiting'!M364,'By Entrance Exiting'!M392)</f>
        <v>22</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Exiting'!N364,'By Entrance Exiting'!N392)</f>
        <v>12</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Exiting'!O364,'By Entrance Exiting'!O392)</f>
        <v>10</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Exiting'!P364,'By Entrance Exiting'!P392)</f>
        <v>15</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Exiting'!Q364,'By Entrance Exiting'!Q392)</f>
        <v>1</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Exiting'!R364,'By Entrance Exiting'!R392)</f>
        <v>11</v>
      </c>
      <c r="S28" s="18">
        <f t="shared" si="0"/>
        <v>489</v>
      </c>
    </row>
    <row r="29" spans="1:19" ht="12">
      <c r="A29" s="72"/>
      <c r="B29" s="11" t="s">
        <v>82</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Exiting'!C365,'By Entrance Exiting'!C393)</f>
        <v>3</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Exiting'!D365,'By Entrance Exiting'!D393)</f>
        <v>6</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Exiting'!E365,'By Entrance Exiting'!E393)</f>
        <v>5</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Exiting'!F365,'By Entrance Exiting'!F393)</f>
        <v>6</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Exiting'!G365,'By Entrance Exiting'!G393)</f>
        <v>5</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Exiting'!H365,'By Entrance Exiting'!H393)</f>
        <v>6</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Exiting'!I365,'By Entrance Exiting'!I393)</f>
        <v>5</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Exiting'!J365,'By Entrance Exiting'!J393)</f>
        <v>6</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Exiting'!K365,'By Entrance Exiting'!K393)</f>
        <v>5</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Exiting'!L365,'By Entrance Exiting'!L393)</f>
        <v>6</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Exiting'!M365,'By Entrance Exiting'!M393)</f>
        <v>5</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Exiting'!N365,'By Entrance Exiting'!N393)</f>
        <v>6</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Exiting'!O365,'By Entrance Exiting'!O393)</f>
        <v>4</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Exiting'!P365,'By Entrance Exiting'!P393)</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Exiting'!Q365,'By Entrance Exiting'!Q393)</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Exiting'!R365,'By Entrance Exiting'!R393)</f>
        <v>0</v>
      </c>
      <c r="S29" s="14">
        <f t="shared" si="0"/>
        <v>72</v>
      </c>
    </row>
    <row r="30" spans="1:19" ht="12">
      <c r="A30" s="72"/>
      <c r="B30" s="11" t="s">
        <v>83</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Exiting'!C366,'By Entrance Exiting'!C394)</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Exiting'!D366,'By Entrance Exiting'!D394)</f>
        <v>13</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Exiting'!E366,'By Entrance Exiting'!E394)</f>
        <v>15</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Exiting'!F366,'By Entrance Exiting'!F394)</f>
        <v>19</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Exiting'!G366,'By Entrance Exiting'!G394)</f>
        <v>36</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Exiting'!H366,'By Entrance Exiting'!H394)</f>
        <v>22</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Exiting'!I366,'By Entrance Exiting'!I394)</f>
        <v>25</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Exiting'!J366,'By Entrance Exiting'!J394)</f>
        <v>41</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Exiting'!K366,'By Entrance Exiting'!K394)</f>
        <v>20</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Exiting'!L366,'By Entrance Exiting'!L394)</f>
        <v>21</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Exiting'!M366,'By Entrance Exiting'!M394)</f>
        <v>16</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Exiting'!N366,'By Entrance Exiting'!N394)</f>
        <v>10</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Exiting'!O366,'By Entrance Exiting'!O394)</f>
        <v>4</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Exiting'!P366,'By Entrance Exiting'!P394)</f>
        <v>3</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Exiting'!Q366,'By Entrance Exiting'!Q394)</f>
        <v>1</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Exiting'!R366,'By Entrance Exiting'!R394)</f>
        <v>0</v>
      </c>
      <c r="S30" s="14">
        <f t="shared" si="0"/>
        <v>246</v>
      </c>
    </row>
    <row r="31" spans="1:19" ht="12">
      <c r="A31" s="72"/>
      <c r="B31" s="21" t="s">
        <v>84</v>
      </c>
      <c r="C31" s="22">
        <f>SUM(C25,C27,C29)</f>
        <v>46</v>
      </c>
      <c r="D31" s="23">
        <f aca="true" t="shared" si="3" ref="D31:R31">SUM(D25,D27,D29)</f>
        <v>94</v>
      </c>
      <c r="E31" s="23">
        <f t="shared" si="3"/>
        <v>99</v>
      </c>
      <c r="F31" s="23">
        <f t="shared" si="3"/>
        <v>105</v>
      </c>
      <c r="G31" s="23">
        <f t="shared" si="3"/>
        <v>127</v>
      </c>
      <c r="H31" s="23">
        <f t="shared" si="3"/>
        <v>133</v>
      </c>
      <c r="I31" s="23">
        <f t="shared" si="3"/>
        <v>122</v>
      </c>
      <c r="J31" s="23">
        <f t="shared" si="3"/>
        <v>118</v>
      </c>
      <c r="K31" s="23">
        <f t="shared" si="3"/>
        <v>134</v>
      </c>
      <c r="L31" s="23">
        <f t="shared" si="3"/>
        <v>112</v>
      </c>
      <c r="M31" s="23">
        <f t="shared" si="3"/>
        <v>55</v>
      </c>
      <c r="N31" s="23">
        <f t="shared" si="3"/>
        <v>43</v>
      </c>
      <c r="O31" s="23">
        <f t="shared" si="3"/>
        <v>36</v>
      </c>
      <c r="P31" s="23">
        <f t="shared" si="3"/>
        <v>24</v>
      </c>
      <c r="Q31" s="23">
        <f t="shared" si="3"/>
        <v>19</v>
      </c>
      <c r="R31" s="23">
        <f t="shared" si="3"/>
        <v>17</v>
      </c>
      <c r="S31" s="24">
        <f t="shared" si="0"/>
        <v>1284</v>
      </c>
    </row>
    <row r="32" spans="1:19" ht="12">
      <c r="A32" s="72"/>
      <c r="B32" s="25" t="s">
        <v>201</v>
      </c>
      <c r="C32" s="26">
        <f>SUM(C26,C28,C30)</f>
        <v>52</v>
      </c>
      <c r="D32" s="27">
        <f aca="true" t="shared" si="4" ref="D32:R32">SUM(D26,D28,D30)</f>
        <v>118</v>
      </c>
      <c r="E32" s="27">
        <f t="shared" si="4"/>
        <v>123</v>
      </c>
      <c r="F32" s="27">
        <f t="shared" si="4"/>
        <v>127</v>
      </c>
      <c r="G32" s="27">
        <f t="shared" si="4"/>
        <v>179</v>
      </c>
      <c r="H32" s="27">
        <f t="shared" si="4"/>
        <v>175</v>
      </c>
      <c r="I32" s="27">
        <f t="shared" si="4"/>
        <v>160</v>
      </c>
      <c r="J32" s="27">
        <f t="shared" si="4"/>
        <v>177</v>
      </c>
      <c r="K32" s="27">
        <f t="shared" si="4"/>
        <v>178</v>
      </c>
      <c r="L32" s="27">
        <f t="shared" si="4"/>
        <v>163</v>
      </c>
      <c r="M32" s="27">
        <f t="shared" si="4"/>
        <v>77</v>
      </c>
      <c r="N32" s="27">
        <f t="shared" si="4"/>
        <v>51</v>
      </c>
      <c r="O32" s="27">
        <f t="shared" si="4"/>
        <v>40</v>
      </c>
      <c r="P32" s="27">
        <f t="shared" si="4"/>
        <v>30</v>
      </c>
      <c r="Q32" s="27">
        <f t="shared" si="4"/>
        <v>21</v>
      </c>
      <c r="R32" s="27">
        <f t="shared" si="4"/>
        <v>21</v>
      </c>
      <c r="S32" s="28">
        <f t="shared" si="0"/>
        <v>1692</v>
      </c>
    </row>
    <row r="33" spans="1:19" ht="12">
      <c r="A33" s="72"/>
      <c r="B33" s="21" t="s">
        <v>19</v>
      </c>
      <c r="C33" s="22">
        <f>SUM(C23,C31)</f>
        <v>288</v>
      </c>
      <c r="D33" s="23">
        <f aca="true" t="shared" si="5" ref="D33:R33">SUM(D23,D31)</f>
        <v>785</v>
      </c>
      <c r="E33" s="23">
        <f t="shared" si="5"/>
        <v>980</v>
      </c>
      <c r="F33" s="23">
        <f t="shared" si="5"/>
        <v>1302</v>
      </c>
      <c r="G33" s="23">
        <f t="shared" si="5"/>
        <v>1297</v>
      </c>
      <c r="H33" s="23">
        <f t="shared" si="5"/>
        <v>1707</v>
      </c>
      <c r="I33" s="23">
        <f t="shared" si="5"/>
        <v>2028</v>
      </c>
      <c r="J33" s="23">
        <f t="shared" si="5"/>
        <v>1727</v>
      </c>
      <c r="K33" s="23">
        <f t="shared" si="5"/>
        <v>2279</v>
      </c>
      <c r="L33" s="23">
        <f t="shared" si="5"/>
        <v>2984</v>
      </c>
      <c r="M33" s="23">
        <f t="shared" si="5"/>
        <v>3684</v>
      </c>
      <c r="N33" s="23">
        <f t="shared" si="5"/>
        <v>3224</v>
      </c>
      <c r="O33" s="23">
        <f t="shared" si="5"/>
        <v>2753</v>
      </c>
      <c r="P33" s="23">
        <f t="shared" si="5"/>
        <v>1976</v>
      </c>
      <c r="Q33" s="23">
        <f t="shared" si="5"/>
        <v>1580</v>
      </c>
      <c r="R33" s="23">
        <f t="shared" si="5"/>
        <v>1397</v>
      </c>
      <c r="S33" s="24">
        <f t="shared" si="0"/>
        <v>29991</v>
      </c>
    </row>
    <row r="34" spans="1:19" ht="12">
      <c r="A34" s="73"/>
      <c r="B34" s="25" t="s">
        <v>20</v>
      </c>
      <c r="C34" s="26">
        <f>SUM(C24,C32)</f>
        <v>345</v>
      </c>
      <c r="D34" s="27">
        <f aca="true" t="shared" si="6" ref="D34:R34">SUM(D24,D32)</f>
        <v>989</v>
      </c>
      <c r="E34" s="27">
        <f t="shared" si="6"/>
        <v>1196</v>
      </c>
      <c r="F34" s="27">
        <f t="shared" si="6"/>
        <v>1825</v>
      </c>
      <c r="G34" s="27">
        <f t="shared" si="6"/>
        <v>1961</v>
      </c>
      <c r="H34" s="27">
        <f t="shared" si="6"/>
        <v>2698</v>
      </c>
      <c r="I34" s="27">
        <f t="shared" si="6"/>
        <v>3401</v>
      </c>
      <c r="J34" s="27">
        <f t="shared" si="6"/>
        <v>2952</v>
      </c>
      <c r="K34" s="27">
        <f t="shared" si="6"/>
        <v>3914</v>
      </c>
      <c r="L34" s="27">
        <f t="shared" si="6"/>
        <v>4816</v>
      </c>
      <c r="M34" s="27">
        <f t="shared" si="6"/>
        <v>6542</v>
      </c>
      <c r="N34" s="27">
        <f t="shared" si="6"/>
        <v>5590</v>
      </c>
      <c r="O34" s="27">
        <f t="shared" si="6"/>
        <v>4874</v>
      </c>
      <c r="P34" s="27">
        <f t="shared" si="6"/>
        <v>3406</v>
      </c>
      <c r="Q34" s="27">
        <f t="shared" si="6"/>
        <v>2882</v>
      </c>
      <c r="R34" s="27">
        <f t="shared" si="6"/>
        <v>2337</v>
      </c>
      <c r="S34" s="28">
        <f t="shared" si="0"/>
        <v>49728</v>
      </c>
    </row>
    <row r="35" spans="1:19" ht="12">
      <c r="A35" s="71" t="s">
        <v>142</v>
      </c>
      <c r="B35" s="11" t="s">
        <v>5</v>
      </c>
      <c r="C35" s="19">
        <f>SUM('By Entrance Exiting'!C399,'By Entrance Exiting'!C427,'By Entrance Exiting'!C455,'By Entrance Exiting'!C483,'By Entrance Exiting'!C511)</f>
        <v>10</v>
      </c>
      <c r="D35" s="20">
        <f>SUM('By Entrance Exiting'!D399,'By Entrance Exiting'!D427,'By Entrance Exiting'!D455,'By Entrance Exiting'!D483,'By Entrance Exiting'!D511)</f>
        <v>24</v>
      </c>
      <c r="E35" s="20">
        <f>SUM('By Entrance Exiting'!E399,'By Entrance Exiting'!E427,'By Entrance Exiting'!E455,'By Entrance Exiting'!E483,'By Entrance Exiting'!E511)</f>
        <v>15</v>
      </c>
      <c r="F35" s="20">
        <f>SUM('By Entrance Exiting'!F399,'By Entrance Exiting'!F427,'By Entrance Exiting'!F455,'By Entrance Exiting'!F483,'By Entrance Exiting'!F511)</f>
        <v>26</v>
      </c>
      <c r="G35" s="20">
        <f>SUM('By Entrance Exiting'!G399,'By Entrance Exiting'!G427,'By Entrance Exiting'!G455,'By Entrance Exiting'!G483,'By Entrance Exiting'!G511)</f>
        <v>29</v>
      </c>
      <c r="H35" s="20">
        <f>SUM('By Entrance Exiting'!H399,'By Entrance Exiting'!H427,'By Entrance Exiting'!H455,'By Entrance Exiting'!H483,'By Entrance Exiting'!H511)</f>
        <v>80</v>
      </c>
      <c r="I35" s="20">
        <f>SUM('By Entrance Exiting'!I399,'By Entrance Exiting'!I427,'By Entrance Exiting'!I455,'By Entrance Exiting'!I483,'By Entrance Exiting'!I511)</f>
        <v>151</v>
      </c>
      <c r="J35" s="20">
        <f>SUM('By Entrance Exiting'!J399,'By Entrance Exiting'!J427,'By Entrance Exiting'!J455,'By Entrance Exiting'!J483,'By Entrance Exiting'!J511)</f>
        <v>102</v>
      </c>
      <c r="K35" s="20">
        <f>SUM('By Entrance Exiting'!K399,'By Entrance Exiting'!K427,'By Entrance Exiting'!K455,'By Entrance Exiting'!K483,'By Entrance Exiting'!K511)</f>
        <v>84</v>
      </c>
      <c r="L35" s="20">
        <f>SUM('By Entrance Exiting'!L399,'By Entrance Exiting'!L427,'By Entrance Exiting'!L455,'By Entrance Exiting'!L483,'By Entrance Exiting'!L511)</f>
        <v>126</v>
      </c>
      <c r="M35" s="20">
        <f>SUM('By Entrance Exiting'!M399,'By Entrance Exiting'!M427,'By Entrance Exiting'!M455,'By Entrance Exiting'!M483,'By Entrance Exiting'!M511)</f>
        <v>133</v>
      </c>
      <c r="N35" s="20">
        <f>SUM('By Entrance Exiting'!N399,'By Entrance Exiting'!N427,'By Entrance Exiting'!N455,'By Entrance Exiting'!N483,'By Entrance Exiting'!N511)</f>
        <v>122</v>
      </c>
      <c r="O35" s="20">
        <f>SUM('By Entrance Exiting'!O399,'By Entrance Exiting'!O427,'By Entrance Exiting'!O455,'By Entrance Exiting'!O483,'By Entrance Exiting'!O511)</f>
        <v>91</v>
      </c>
      <c r="P35" s="20">
        <f>SUM('By Entrance Exiting'!P399,'By Entrance Exiting'!P427,'By Entrance Exiting'!P455,'By Entrance Exiting'!P483,'By Entrance Exiting'!P511)</f>
        <v>76</v>
      </c>
      <c r="Q35" s="20">
        <f>SUM('By Entrance Exiting'!Q399,'By Entrance Exiting'!Q427,'By Entrance Exiting'!Q455,'By Entrance Exiting'!Q483,'By Entrance Exiting'!Q511)</f>
        <v>35</v>
      </c>
      <c r="R35" s="20">
        <f>SUM('By Entrance Exiting'!R399,'By Entrance Exiting'!R427,'By Entrance Exiting'!R455,'By Entrance Exiting'!R483,'By Entrance Exiting'!R511)</f>
        <v>34</v>
      </c>
      <c r="S35" s="14">
        <f t="shared" si="0"/>
        <v>1138</v>
      </c>
    </row>
    <row r="36" spans="1:19" ht="12">
      <c r="A36" s="72"/>
      <c r="B36" s="15" t="s">
        <v>6</v>
      </c>
      <c r="C36" s="16">
        <f>SUM('By Entrance Exiting'!C400,'By Entrance Exiting'!C428,'By Entrance Exiting'!C456,'By Entrance Exiting'!C484,'By Entrance Exiting'!C512)</f>
        <v>0</v>
      </c>
      <c r="D36" s="17">
        <f>SUM('By Entrance Exiting'!D400,'By Entrance Exiting'!D428,'By Entrance Exiting'!D456,'By Entrance Exiting'!D484,'By Entrance Exiting'!D512)</f>
        <v>4</v>
      </c>
      <c r="E36" s="17">
        <f>SUM('By Entrance Exiting'!E400,'By Entrance Exiting'!E428,'By Entrance Exiting'!E456,'By Entrance Exiting'!E484,'By Entrance Exiting'!E512)</f>
        <v>5</v>
      </c>
      <c r="F36" s="17">
        <f>SUM('By Entrance Exiting'!F400,'By Entrance Exiting'!F428,'By Entrance Exiting'!F456,'By Entrance Exiting'!F484,'By Entrance Exiting'!F512)</f>
        <v>4</v>
      </c>
      <c r="G36" s="17">
        <f>SUM('By Entrance Exiting'!G400,'By Entrance Exiting'!G428,'By Entrance Exiting'!G456,'By Entrance Exiting'!G484,'By Entrance Exiting'!G512)</f>
        <v>2</v>
      </c>
      <c r="H36" s="17">
        <f>SUM('By Entrance Exiting'!H400,'By Entrance Exiting'!H428,'By Entrance Exiting'!H456,'By Entrance Exiting'!H484,'By Entrance Exiting'!H512)</f>
        <v>3</v>
      </c>
      <c r="I36" s="17">
        <f>SUM('By Entrance Exiting'!I400,'By Entrance Exiting'!I428,'By Entrance Exiting'!I456,'By Entrance Exiting'!I484,'By Entrance Exiting'!I512)</f>
        <v>0</v>
      </c>
      <c r="J36" s="17">
        <f>SUM('By Entrance Exiting'!J400,'By Entrance Exiting'!J428,'By Entrance Exiting'!J456,'By Entrance Exiting'!J484,'By Entrance Exiting'!J512)</f>
        <v>8</v>
      </c>
      <c r="K36" s="17">
        <f>SUM('By Entrance Exiting'!K400,'By Entrance Exiting'!K428,'By Entrance Exiting'!K456,'By Entrance Exiting'!K484,'By Entrance Exiting'!K512)</f>
        <v>19</v>
      </c>
      <c r="L36" s="17">
        <f>SUM('By Entrance Exiting'!L400,'By Entrance Exiting'!L428,'By Entrance Exiting'!L456,'By Entrance Exiting'!L484,'By Entrance Exiting'!L512)</f>
        <v>17</v>
      </c>
      <c r="M36" s="17">
        <f>SUM('By Entrance Exiting'!M400,'By Entrance Exiting'!M428,'By Entrance Exiting'!M456,'By Entrance Exiting'!M484,'By Entrance Exiting'!M512)</f>
        <v>20</v>
      </c>
      <c r="N36" s="17">
        <f>SUM('By Entrance Exiting'!N400,'By Entrance Exiting'!N428,'By Entrance Exiting'!N456,'By Entrance Exiting'!N484,'By Entrance Exiting'!N512)</f>
        <v>26</v>
      </c>
      <c r="O36" s="17">
        <f>SUM('By Entrance Exiting'!O400,'By Entrance Exiting'!O428,'By Entrance Exiting'!O456,'By Entrance Exiting'!O484,'By Entrance Exiting'!O512)</f>
        <v>15</v>
      </c>
      <c r="P36" s="17">
        <f>SUM('By Entrance Exiting'!P400,'By Entrance Exiting'!P428,'By Entrance Exiting'!P456,'By Entrance Exiting'!P484,'By Entrance Exiting'!P512)</f>
        <v>8</v>
      </c>
      <c r="Q36" s="17">
        <f>SUM('By Entrance Exiting'!Q400,'By Entrance Exiting'!Q428,'By Entrance Exiting'!Q456,'By Entrance Exiting'!Q484,'By Entrance Exiting'!Q512)</f>
        <v>6</v>
      </c>
      <c r="R36" s="17">
        <f>SUM('By Entrance Exiting'!R400,'By Entrance Exiting'!R428,'By Entrance Exiting'!R456,'By Entrance Exiting'!R484,'By Entrance Exiting'!R512)</f>
        <v>6</v>
      </c>
      <c r="S36" s="18">
        <f t="shared" si="0"/>
        <v>143</v>
      </c>
    </row>
    <row r="37" spans="1:19" ht="12">
      <c r="A37" s="72"/>
      <c r="B37" s="15" t="s">
        <v>7</v>
      </c>
      <c r="C37" s="16">
        <f>SUM('By Entrance Exiting'!C401,'By Entrance Exiting'!C429,'By Entrance Exiting'!C457,'By Entrance Exiting'!C485,'By Entrance Exiting'!C513)</f>
        <v>0</v>
      </c>
      <c r="D37" s="17">
        <f>SUM('By Entrance Exiting'!D401,'By Entrance Exiting'!D429,'By Entrance Exiting'!D457,'By Entrance Exiting'!D485,'By Entrance Exiting'!D513)</f>
        <v>4</v>
      </c>
      <c r="E37" s="17">
        <f>SUM('By Entrance Exiting'!E401,'By Entrance Exiting'!E429,'By Entrance Exiting'!E457,'By Entrance Exiting'!E485,'By Entrance Exiting'!E513)</f>
        <v>5</v>
      </c>
      <c r="F37" s="17">
        <f>SUM('By Entrance Exiting'!F401,'By Entrance Exiting'!F429,'By Entrance Exiting'!F457,'By Entrance Exiting'!F485,'By Entrance Exiting'!F513)</f>
        <v>4</v>
      </c>
      <c r="G37" s="17">
        <f>SUM('By Entrance Exiting'!G401,'By Entrance Exiting'!G429,'By Entrance Exiting'!G457,'By Entrance Exiting'!G485,'By Entrance Exiting'!G513)</f>
        <v>2</v>
      </c>
      <c r="H37" s="17">
        <f>SUM('By Entrance Exiting'!H401,'By Entrance Exiting'!H429,'By Entrance Exiting'!H457,'By Entrance Exiting'!H485,'By Entrance Exiting'!H513)</f>
        <v>3</v>
      </c>
      <c r="I37" s="17">
        <f>SUM('By Entrance Exiting'!I401,'By Entrance Exiting'!I429,'By Entrance Exiting'!I457,'By Entrance Exiting'!I485,'By Entrance Exiting'!I513)</f>
        <v>0</v>
      </c>
      <c r="J37" s="17">
        <f>SUM('By Entrance Exiting'!J401,'By Entrance Exiting'!J429,'By Entrance Exiting'!J457,'By Entrance Exiting'!J485,'By Entrance Exiting'!J513)</f>
        <v>8</v>
      </c>
      <c r="K37" s="17">
        <f>SUM('By Entrance Exiting'!K401,'By Entrance Exiting'!K429,'By Entrance Exiting'!K457,'By Entrance Exiting'!K485,'By Entrance Exiting'!K513)</f>
        <v>19</v>
      </c>
      <c r="L37" s="17">
        <f>SUM('By Entrance Exiting'!L401,'By Entrance Exiting'!L429,'By Entrance Exiting'!L457,'By Entrance Exiting'!L485,'By Entrance Exiting'!L513)</f>
        <v>17</v>
      </c>
      <c r="M37" s="17">
        <f>SUM('By Entrance Exiting'!M401,'By Entrance Exiting'!M429,'By Entrance Exiting'!M457,'By Entrance Exiting'!M485,'By Entrance Exiting'!M513)</f>
        <v>20</v>
      </c>
      <c r="N37" s="17">
        <f>SUM('By Entrance Exiting'!N401,'By Entrance Exiting'!N429,'By Entrance Exiting'!N457,'By Entrance Exiting'!N485,'By Entrance Exiting'!N513)</f>
        <v>26</v>
      </c>
      <c r="O37" s="17">
        <f>SUM('By Entrance Exiting'!O401,'By Entrance Exiting'!O429,'By Entrance Exiting'!O457,'By Entrance Exiting'!O485,'By Entrance Exiting'!O513)</f>
        <v>15</v>
      </c>
      <c r="P37" s="17">
        <f>SUM('By Entrance Exiting'!P401,'By Entrance Exiting'!P429,'By Entrance Exiting'!P457,'By Entrance Exiting'!P485,'By Entrance Exiting'!P513)</f>
        <v>8</v>
      </c>
      <c r="Q37" s="17">
        <f>SUM('By Entrance Exiting'!Q401,'By Entrance Exiting'!Q429,'By Entrance Exiting'!Q457,'By Entrance Exiting'!Q485,'By Entrance Exiting'!Q513)</f>
        <v>6</v>
      </c>
      <c r="R37" s="17">
        <f>SUM('By Entrance Exiting'!R401,'By Entrance Exiting'!R429,'By Entrance Exiting'!R457,'By Entrance Exiting'!R485,'By Entrance Exiting'!R513)</f>
        <v>6</v>
      </c>
      <c r="S37" s="18">
        <f t="shared" si="0"/>
        <v>143</v>
      </c>
    </row>
    <row r="38" spans="1:19" ht="12">
      <c r="A38" s="72"/>
      <c r="B38" s="11" t="s">
        <v>76</v>
      </c>
      <c r="C38" s="19">
        <f>SUM('By Entrance Exiting'!C402,'By Entrance Exiting'!C430,'By Entrance Exiting'!C458,'By Entrance Exiting'!C486,'By Entrance Exiting'!C514)</f>
        <v>0</v>
      </c>
      <c r="D38" s="20">
        <f>SUM('By Entrance Exiting'!D402,'By Entrance Exiting'!D430,'By Entrance Exiting'!D458,'By Entrance Exiting'!D486,'By Entrance Exiting'!D514)</f>
        <v>3</v>
      </c>
      <c r="E38" s="20">
        <f>SUM('By Entrance Exiting'!E402,'By Entrance Exiting'!E430,'By Entrance Exiting'!E458,'By Entrance Exiting'!E486,'By Entrance Exiting'!E514)</f>
        <v>2</v>
      </c>
      <c r="F38" s="20">
        <f>SUM('By Entrance Exiting'!F402,'By Entrance Exiting'!F430,'By Entrance Exiting'!F458,'By Entrance Exiting'!F486,'By Entrance Exiting'!F514)</f>
        <v>0</v>
      </c>
      <c r="G38" s="20">
        <f>SUM('By Entrance Exiting'!G402,'By Entrance Exiting'!G430,'By Entrance Exiting'!G458,'By Entrance Exiting'!G486,'By Entrance Exiting'!G514)</f>
        <v>0</v>
      </c>
      <c r="H38" s="20">
        <f>SUM('By Entrance Exiting'!H402,'By Entrance Exiting'!H430,'By Entrance Exiting'!H458,'By Entrance Exiting'!H486,'By Entrance Exiting'!H514)</f>
        <v>1</v>
      </c>
      <c r="I38" s="20">
        <f>SUM('By Entrance Exiting'!I402,'By Entrance Exiting'!I430,'By Entrance Exiting'!I458,'By Entrance Exiting'!I486,'By Entrance Exiting'!I514)</f>
        <v>2</v>
      </c>
      <c r="J38" s="20">
        <f>SUM('By Entrance Exiting'!J402,'By Entrance Exiting'!J430,'By Entrance Exiting'!J458,'By Entrance Exiting'!J486,'By Entrance Exiting'!J514)</f>
        <v>0</v>
      </c>
      <c r="K38" s="20">
        <f>SUM('By Entrance Exiting'!K402,'By Entrance Exiting'!K430,'By Entrance Exiting'!K458,'By Entrance Exiting'!K486,'By Entrance Exiting'!K514)</f>
        <v>1</v>
      </c>
      <c r="L38" s="20">
        <f>SUM('By Entrance Exiting'!L402,'By Entrance Exiting'!L430,'By Entrance Exiting'!L458,'By Entrance Exiting'!L486,'By Entrance Exiting'!L514)</f>
        <v>4</v>
      </c>
      <c r="M38" s="20">
        <f>SUM('By Entrance Exiting'!M402,'By Entrance Exiting'!M430,'By Entrance Exiting'!M458,'By Entrance Exiting'!M486,'By Entrance Exiting'!M514)</f>
        <v>2</v>
      </c>
      <c r="N38" s="20">
        <f>SUM('By Entrance Exiting'!N402,'By Entrance Exiting'!N430,'By Entrance Exiting'!N458,'By Entrance Exiting'!N486,'By Entrance Exiting'!N514)</f>
        <v>0</v>
      </c>
      <c r="O38" s="20">
        <f>SUM('By Entrance Exiting'!O402,'By Entrance Exiting'!O430,'By Entrance Exiting'!O458,'By Entrance Exiting'!O486,'By Entrance Exiting'!O514)</f>
        <v>2</v>
      </c>
      <c r="P38" s="20">
        <f>SUM('By Entrance Exiting'!P402,'By Entrance Exiting'!P430,'By Entrance Exiting'!P458,'By Entrance Exiting'!P486,'By Entrance Exiting'!P514)</f>
        <v>5</v>
      </c>
      <c r="Q38" s="20">
        <f>SUM('By Entrance Exiting'!Q402,'By Entrance Exiting'!Q430,'By Entrance Exiting'!Q458,'By Entrance Exiting'!Q486,'By Entrance Exiting'!Q514)</f>
        <v>1</v>
      </c>
      <c r="R38" s="20">
        <f>SUM('By Entrance Exiting'!R402,'By Entrance Exiting'!R430,'By Entrance Exiting'!R458,'By Entrance Exiting'!R486,'By Entrance Exiting'!R514)</f>
        <v>2</v>
      </c>
      <c r="S38" s="14">
        <f t="shared" si="0"/>
        <v>25</v>
      </c>
    </row>
    <row r="39" spans="1:19" ht="12">
      <c r="A39" s="72"/>
      <c r="B39" s="11" t="s">
        <v>77</v>
      </c>
      <c r="C39" s="19">
        <f>SUM('By Entrance Exiting'!C403,'By Entrance Exiting'!C431,'By Entrance Exiting'!C459,'By Entrance Exiting'!C487,'By Entrance Exiting'!C515)</f>
        <v>0</v>
      </c>
      <c r="D39" s="20">
        <f>SUM('By Entrance Exiting'!D403,'By Entrance Exiting'!D431,'By Entrance Exiting'!D459,'By Entrance Exiting'!D487,'By Entrance Exiting'!D515)</f>
        <v>3</v>
      </c>
      <c r="E39" s="20">
        <f>SUM('By Entrance Exiting'!E403,'By Entrance Exiting'!E431,'By Entrance Exiting'!E459,'By Entrance Exiting'!E487,'By Entrance Exiting'!E515)</f>
        <v>2</v>
      </c>
      <c r="F39" s="20">
        <f>SUM('By Entrance Exiting'!F403,'By Entrance Exiting'!F431,'By Entrance Exiting'!F459,'By Entrance Exiting'!F487,'By Entrance Exiting'!F515)</f>
        <v>0</v>
      </c>
      <c r="G39" s="20">
        <f>SUM('By Entrance Exiting'!G403,'By Entrance Exiting'!G431,'By Entrance Exiting'!G459,'By Entrance Exiting'!G487,'By Entrance Exiting'!G515)</f>
        <v>0</v>
      </c>
      <c r="H39" s="20">
        <f>SUM('By Entrance Exiting'!H403,'By Entrance Exiting'!H431,'By Entrance Exiting'!H459,'By Entrance Exiting'!H487,'By Entrance Exiting'!H515)</f>
        <v>1</v>
      </c>
      <c r="I39" s="20">
        <f>SUM('By Entrance Exiting'!I403,'By Entrance Exiting'!I431,'By Entrance Exiting'!I459,'By Entrance Exiting'!I487,'By Entrance Exiting'!I515)</f>
        <v>2</v>
      </c>
      <c r="J39" s="20">
        <f>SUM('By Entrance Exiting'!J403,'By Entrance Exiting'!J431,'By Entrance Exiting'!J459,'By Entrance Exiting'!J487,'By Entrance Exiting'!J515)</f>
        <v>0</v>
      </c>
      <c r="K39" s="20">
        <f>SUM('By Entrance Exiting'!K403,'By Entrance Exiting'!K431,'By Entrance Exiting'!K459,'By Entrance Exiting'!K487,'By Entrance Exiting'!K515)</f>
        <v>1</v>
      </c>
      <c r="L39" s="20">
        <f>SUM('By Entrance Exiting'!L403,'By Entrance Exiting'!L431,'By Entrance Exiting'!L459,'By Entrance Exiting'!L487,'By Entrance Exiting'!L515)</f>
        <v>4</v>
      </c>
      <c r="M39" s="20">
        <f>SUM('By Entrance Exiting'!M403,'By Entrance Exiting'!M431,'By Entrance Exiting'!M459,'By Entrance Exiting'!M487,'By Entrance Exiting'!M515)</f>
        <v>2</v>
      </c>
      <c r="N39" s="20">
        <f>SUM('By Entrance Exiting'!N403,'By Entrance Exiting'!N431,'By Entrance Exiting'!N459,'By Entrance Exiting'!N487,'By Entrance Exiting'!N515)</f>
        <v>0</v>
      </c>
      <c r="O39" s="20">
        <f>SUM('By Entrance Exiting'!O403,'By Entrance Exiting'!O431,'By Entrance Exiting'!O459,'By Entrance Exiting'!O487,'By Entrance Exiting'!O515)</f>
        <v>2</v>
      </c>
      <c r="P39" s="20">
        <f>SUM('By Entrance Exiting'!P403,'By Entrance Exiting'!P431,'By Entrance Exiting'!P459,'By Entrance Exiting'!P487,'By Entrance Exiting'!P515)</f>
        <v>5</v>
      </c>
      <c r="Q39" s="20">
        <f>SUM('By Entrance Exiting'!Q403,'By Entrance Exiting'!Q431,'By Entrance Exiting'!Q459,'By Entrance Exiting'!Q487,'By Entrance Exiting'!Q515)</f>
        <v>1</v>
      </c>
      <c r="R39" s="20">
        <f>SUM('By Entrance Exiting'!R403,'By Entrance Exiting'!R431,'By Entrance Exiting'!R459,'By Entrance Exiting'!R487,'By Entrance Exiting'!R515)</f>
        <v>2</v>
      </c>
      <c r="S39" s="14">
        <f t="shared" si="0"/>
        <v>25</v>
      </c>
    </row>
    <row r="40" spans="1:19" ht="12">
      <c r="A40" s="72"/>
      <c r="B40" s="15" t="s">
        <v>93</v>
      </c>
      <c r="C40" s="16">
        <f>SUM('By Entrance Exiting'!C404,'By Entrance Exiting'!C432,'By Entrance Exiting'!C460,'By Entrance Exiting'!C488,'By Entrance Exiting'!C516)</f>
        <v>77</v>
      </c>
      <c r="D40" s="17">
        <f>SUM('By Entrance Exiting'!D404,'By Entrance Exiting'!D432,'By Entrance Exiting'!D460,'By Entrance Exiting'!D488,'By Entrance Exiting'!D516)</f>
        <v>245</v>
      </c>
      <c r="E40" s="17">
        <f>SUM('By Entrance Exiting'!E404,'By Entrance Exiting'!E432,'By Entrance Exiting'!E460,'By Entrance Exiting'!E488,'By Entrance Exiting'!E516)</f>
        <v>160</v>
      </c>
      <c r="F40" s="17">
        <f>SUM('By Entrance Exiting'!F404,'By Entrance Exiting'!F432,'By Entrance Exiting'!F460,'By Entrance Exiting'!F488,'By Entrance Exiting'!F516)</f>
        <v>162</v>
      </c>
      <c r="G40" s="17">
        <f>SUM('By Entrance Exiting'!G404,'By Entrance Exiting'!G432,'By Entrance Exiting'!G460,'By Entrance Exiting'!G488,'By Entrance Exiting'!G516)</f>
        <v>160</v>
      </c>
      <c r="H40" s="17">
        <f>SUM('By Entrance Exiting'!H404,'By Entrance Exiting'!H432,'By Entrance Exiting'!H460,'By Entrance Exiting'!H488,'By Entrance Exiting'!H516)</f>
        <v>194</v>
      </c>
      <c r="I40" s="17">
        <f>SUM('By Entrance Exiting'!I404,'By Entrance Exiting'!I432,'By Entrance Exiting'!I460,'By Entrance Exiting'!I488,'By Entrance Exiting'!I516)</f>
        <v>227</v>
      </c>
      <c r="J40" s="17">
        <f>SUM('By Entrance Exiting'!J404,'By Entrance Exiting'!J432,'By Entrance Exiting'!J460,'By Entrance Exiting'!J488,'By Entrance Exiting'!J516)</f>
        <v>203</v>
      </c>
      <c r="K40" s="17">
        <f>SUM('By Entrance Exiting'!K404,'By Entrance Exiting'!K432,'By Entrance Exiting'!K460,'By Entrance Exiting'!K488,'By Entrance Exiting'!K516)</f>
        <v>283</v>
      </c>
      <c r="L40" s="17">
        <f>SUM('By Entrance Exiting'!L404,'By Entrance Exiting'!L432,'By Entrance Exiting'!L460,'By Entrance Exiting'!L488,'By Entrance Exiting'!L516)</f>
        <v>366</v>
      </c>
      <c r="M40" s="17">
        <f>SUM('By Entrance Exiting'!M404,'By Entrance Exiting'!M432,'By Entrance Exiting'!M460,'By Entrance Exiting'!M488,'By Entrance Exiting'!M516)</f>
        <v>476</v>
      </c>
      <c r="N40" s="17">
        <f>SUM('By Entrance Exiting'!N404,'By Entrance Exiting'!N432,'By Entrance Exiting'!N460,'By Entrance Exiting'!N488,'By Entrance Exiting'!N516)</f>
        <v>373</v>
      </c>
      <c r="O40" s="17">
        <f>SUM('By Entrance Exiting'!O404,'By Entrance Exiting'!O432,'By Entrance Exiting'!O460,'By Entrance Exiting'!O488,'By Entrance Exiting'!O516)</f>
        <v>208</v>
      </c>
      <c r="P40" s="17">
        <f>SUM('By Entrance Exiting'!P404,'By Entrance Exiting'!P432,'By Entrance Exiting'!P460,'By Entrance Exiting'!P488,'By Entrance Exiting'!P516)</f>
        <v>251</v>
      </c>
      <c r="Q40" s="17">
        <f>SUM('By Entrance Exiting'!Q404,'By Entrance Exiting'!Q432,'By Entrance Exiting'!Q460,'By Entrance Exiting'!Q488,'By Entrance Exiting'!Q516)</f>
        <v>140</v>
      </c>
      <c r="R40" s="17">
        <f>SUM('By Entrance Exiting'!R404,'By Entrance Exiting'!R432,'By Entrance Exiting'!R460,'By Entrance Exiting'!R488,'By Entrance Exiting'!R516)</f>
        <v>75</v>
      </c>
      <c r="S40" s="18">
        <f t="shared" si="0"/>
        <v>3600</v>
      </c>
    </row>
    <row r="41" spans="1:19" ht="12">
      <c r="A41" s="72"/>
      <c r="B41" s="15" t="s">
        <v>94</v>
      </c>
      <c r="C41" s="16">
        <f>SUM('By Entrance Exiting'!C405,'By Entrance Exiting'!C433,'By Entrance Exiting'!C461,'By Entrance Exiting'!C489,'By Entrance Exiting'!C517)</f>
        <v>4</v>
      </c>
      <c r="D41" s="17">
        <f>SUM('By Entrance Exiting'!D405,'By Entrance Exiting'!D433,'By Entrance Exiting'!D461,'By Entrance Exiting'!D489,'By Entrance Exiting'!D517)</f>
        <v>21</v>
      </c>
      <c r="E41" s="17">
        <f>SUM('By Entrance Exiting'!E405,'By Entrance Exiting'!E433,'By Entrance Exiting'!E461,'By Entrance Exiting'!E489,'By Entrance Exiting'!E517)</f>
        <v>22</v>
      </c>
      <c r="F41" s="17">
        <f>SUM('By Entrance Exiting'!F405,'By Entrance Exiting'!F433,'By Entrance Exiting'!F461,'By Entrance Exiting'!F489,'By Entrance Exiting'!F517)</f>
        <v>48</v>
      </c>
      <c r="G41" s="17">
        <f>SUM('By Entrance Exiting'!G405,'By Entrance Exiting'!G433,'By Entrance Exiting'!G461,'By Entrance Exiting'!G489,'By Entrance Exiting'!G517)</f>
        <v>61</v>
      </c>
      <c r="H41" s="17">
        <f>SUM('By Entrance Exiting'!H405,'By Entrance Exiting'!H433,'By Entrance Exiting'!H461,'By Entrance Exiting'!H489,'By Entrance Exiting'!H517)</f>
        <v>72</v>
      </c>
      <c r="I41" s="17">
        <f>SUM('By Entrance Exiting'!I405,'By Entrance Exiting'!I433,'By Entrance Exiting'!I461,'By Entrance Exiting'!I489,'By Entrance Exiting'!I517)</f>
        <v>99</v>
      </c>
      <c r="J41" s="17">
        <f>SUM('By Entrance Exiting'!J405,'By Entrance Exiting'!J433,'By Entrance Exiting'!J461,'By Entrance Exiting'!J489,'By Entrance Exiting'!J517)</f>
        <v>67</v>
      </c>
      <c r="K41" s="17">
        <f>SUM('By Entrance Exiting'!K405,'By Entrance Exiting'!K433,'By Entrance Exiting'!K461,'By Entrance Exiting'!K489,'By Entrance Exiting'!K517)</f>
        <v>75</v>
      </c>
      <c r="L41" s="17">
        <f>SUM('By Entrance Exiting'!L405,'By Entrance Exiting'!L433,'By Entrance Exiting'!L461,'By Entrance Exiting'!L489,'By Entrance Exiting'!L517)</f>
        <v>115</v>
      </c>
      <c r="M41" s="17">
        <f>SUM('By Entrance Exiting'!M405,'By Entrance Exiting'!M433,'By Entrance Exiting'!M461,'By Entrance Exiting'!M489,'By Entrance Exiting'!M517)</f>
        <v>118</v>
      </c>
      <c r="N41" s="17">
        <f>SUM('By Entrance Exiting'!N405,'By Entrance Exiting'!N433,'By Entrance Exiting'!N461,'By Entrance Exiting'!N489,'By Entrance Exiting'!N517)</f>
        <v>94</v>
      </c>
      <c r="O41" s="17">
        <f>SUM('By Entrance Exiting'!O405,'By Entrance Exiting'!O433,'By Entrance Exiting'!O461,'By Entrance Exiting'!O489,'By Entrance Exiting'!O517)</f>
        <v>47</v>
      </c>
      <c r="P41" s="17">
        <f>SUM('By Entrance Exiting'!P405,'By Entrance Exiting'!P433,'By Entrance Exiting'!P461,'By Entrance Exiting'!P489,'By Entrance Exiting'!P517)</f>
        <v>59</v>
      </c>
      <c r="Q41" s="17">
        <f>SUM('By Entrance Exiting'!Q405,'By Entrance Exiting'!Q433,'By Entrance Exiting'!Q461,'By Entrance Exiting'!Q489,'By Entrance Exiting'!Q517)</f>
        <v>34</v>
      </c>
      <c r="R41" s="17">
        <f>SUM('By Entrance Exiting'!R405,'By Entrance Exiting'!R433,'By Entrance Exiting'!R461,'By Entrance Exiting'!R489,'By Entrance Exiting'!R517)</f>
        <v>35</v>
      </c>
      <c r="S41" s="18">
        <f t="shared" si="0"/>
        <v>971</v>
      </c>
    </row>
    <row r="42" spans="1:19" ht="12">
      <c r="A42" s="72"/>
      <c r="B42" s="15" t="s">
        <v>95</v>
      </c>
      <c r="C42" s="16">
        <f>SUM('By Entrance Exiting'!C406,'By Entrance Exiting'!C434,'By Entrance Exiting'!C462,'By Entrance Exiting'!C490,'By Entrance Exiting'!C518)</f>
        <v>9</v>
      </c>
      <c r="D42" s="17">
        <f>SUM('By Entrance Exiting'!D406,'By Entrance Exiting'!D434,'By Entrance Exiting'!D462,'By Entrance Exiting'!D490,'By Entrance Exiting'!D518)</f>
        <v>42</v>
      </c>
      <c r="E42" s="17">
        <f>SUM('By Entrance Exiting'!E406,'By Entrance Exiting'!E434,'By Entrance Exiting'!E462,'By Entrance Exiting'!E490,'By Entrance Exiting'!E518)</f>
        <v>50</v>
      </c>
      <c r="F42" s="17">
        <f>SUM('By Entrance Exiting'!F406,'By Entrance Exiting'!F434,'By Entrance Exiting'!F462,'By Entrance Exiting'!F490,'By Entrance Exiting'!F518)</f>
        <v>97</v>
      </c>
      <c r="G42" s="17">
        <f>SUM('By Entrance Exiting'!G406,'By Entrance Exiting'!G434,'By Entrance Exiting'!G462,'By Entrance Exiting'!G490,'By Entrance Exiting'!G518)</f>
        <v>133</v>
      </c>
      <c r="H42" s="17">
        <f>SUM('By Entrance Exiting'!H406,'By Entrance Exiting'!H434,'By Entrance Exiting'!H462,'By Entrance Exiting'!H490,'By Entrance Exiting'!H518)</f>
        <v>152</v>
      </c>
      <c r="I42" s="17">
        <f>SUM('By Entrance Exiting'!I406,'By Entrance Exiting'!I434,'By Entrance Exiting'!I462,'By Entrance Exiting'!I490,'By Entrance Exiting'!I518)</f>
        <v>221</v>
      </c>
      <c r="J42" s="17">
        <f>SUM('By Entrance Exiting'!J406,'By Entrance Exiting'!J434,'By Entrance Exiting'!J462,'By Entrance Exiting'!J490,'By Entrance Exiting'!J518)</f>
        <v>151</v>
      </c>
      <c r="K42" s="17">
        <f>SUM('By Entrance Exiting'!K406,'By Entrance Exiting'!K434,'By Entrance Exiting'!K462,'By Entrance Exiting'!K490,'By Entrance Exiting'!K518)</f>
        <v>171</v>
      </c>
      <c r="L42" s="17">
        <f>SUM('By Entrance Exiting'!L406,'By Entrance Exiting'!L434,'By Entrance Exiting'!L462,'By Entrance Exiting'!L490,'By Entrance Exiting'!L518)</f>
        <v>248</v>
      </c>
      <c r="M42" s="17">
        <f>SUM('By Entrance Exiting'!M406,'By Entrance Exiting'!M434,'By Entrance Exiting'!M462,'By Entrance Exiting'!M490,'By Entrance Exiting'!M518)</f>
        <v>254</v>
      </c>
      <c r="N42" s="17">
        <f>SUM('By Entrance Exiting'!N406,'By Entrance Exiting'!N434,'By Entrance Exiting'!N462,'By Entrance Exiting'!N490,'By Entrance Exiting'!N518)</f>
        <v>205</v>
      </c>
      <c r="O42" s="17">
        <f>SUM('By Entrance Exiting'!O406,'By Entrance Exiting'!O434,'By Entrance Exiting'!O462,'By Entrance Exiting'!O490,'By Entrance Exiting'!O518)</f>
        <v>102</v>
      </c>
      <c r="P42" s="17">
        <f>SUM('By Entrance Exiting'!P406,'By Entrance Exiting'!P434,'By Entrance Exiting'!P462,'By Entrance Exiting'!P490,'By Entrance Exiting'!P518)</f>
        <v>126</v>
      </c>
      <c r="Q42" s="17">
        <f>SUM('By Entrance Exiting'!Q406,'By Entrance Exiting'!Q434,'By Entrance Exiting'!Q462,'By Entrance Exiting'!Q490,'By Entrance Exiting'!Q518)</f>
        <v>71</v>
      </c>
      <c r="R42" s="17">
        <f>SUM('By Entrance Exiting'!R406,'By Entrance Exiting'!R434,'By Entrance Exiting'!R462,'By Entrance Exiting'!R490,'By Entrance Exiting'!R518)</f>
        <v>71</v>
      </c>
      <c r="S42" s="18">
        <f t="shared" si="0"/>
        <v>2103</v>
      </c>
    </row>
    <row r="43" spans="1:19" ht="12">
      <c r="A43" s="72"/>
      <c r="B43" s="15" t="s">
        <v>8</v>
      </c>
      <c r="C43" s="16">
        <f>SUM('By Entrance Exiting'!C407,'By Entrance Exiting'!C435,'By Entrance Exiting'!C463,'By Entrance Exiting'!C491,'By Entrance Exiting'!C519)</f>
        <v>81</v>
      </c>
      <c r="D43" s="17">
        <f>SUM('By Entrance Exiting'!D407,'By Entrance Exiting'!D435,'By Entrance Exiting'!D463,'By Entrance Exiting'!D491,'By Entrance Exiting'!D519)</f>
        <v>266</v>
      </c>
      <c r="E43" s="17">
        <f>SUM('By Entrance Exiting'!E407,'By Entrance Exiting'!E435,'By Entrance Exiting'!E463,'By Entrance Exiting'!E491,'By Entrance Exiting'!E519)</f>
        <v>182</v>
      </c>
      <c r="F43" s="17">
        <f>SUM('By Entrance Exiting'!F407,'By Entrance Exiting'!F435,'By Entrance Exiting'!F463,'By Entrance Exiting'!F491,'By Entrance Exiting'!F519)</f>
        <v>210</v>
      </c>
      <c r="G43" s="17">
        <f>SUM('By Entrance Exiting'!G407,'By Entrance Exiting'!G435,'By Entrance Exiting'!G463,'By Entrance Exiting'!G491,'By Entrance Exiting'!G519)</f>
        <v>221</v>
      </c>
      <c r="H43" s="17">
        <f>SUM('By Entrance Exiting'!H407,'By Entrance Exiting'!H435,'By Entrance Exiting'!H463,'By Entrance Exiting'!H491,'By Entrance Exiting'!H519)</f>
        <v>266</v>
      </c>
      <c r="I43" s="17">
        <f>SUM('By Entrance Exiting'!I407,'By Entrance Exiting'!I435,'By Entrance Exiting'!I463,'By Entrance Exiting'!I491,'By Entrance Exiting'!I519)</f>
        <v>326</v>
      </c>
      <c r="J43" s="17">
        <f>SUM('By Entrance Exiting'!J407,'By Entrance Exiting'!J435,'By Entrance Exiting'!J463,'By Entrance Exiting'!J491,'By Entrance Exiting'!J519)</f>
        <v>270</v>
      </c>
      <c r="K43" s="17">
        <f>SUM('By Entrance Exiting'!K407,'By Entrance Exiting'!K435,'By Entrance Exiting'!K463,'By Entrance Exiting'!K491,'By Entrance Exiting'!K519)</f>
        <v>358</v>
      </c>
      <c r="L43" s="17">
        <f>SUM('By Entrance Exiting'!L407,'By Entrance Exiting'!L435,'By Entrance Exiting'!L463,'By Entrance Exiting'!L491,'By Entrance Exiting'!L519)</f>
        <v>481</v>
      </c>
      <c r="M43" s="17">
        <f>SUM('By Entrance Exiting'!M407,'By Entrance Exiting'!M435,'By Entrance Exiting'!M463,'By Entrance Exiting'!M491,'By Entrance Exiting'!M519)</f>
        <v>594</v>
      </c>
      <c r="N43" s="17">
        <f>SUM('By Entrance Exiting'!N407,'By Entrance Exiting'!N435,'By Entrance Exiting'!N463,'By Entrance Exiting'!N491,'By Entrance Exiting'!N519)</f>
        <v>467</v>
      </c>
      <c r="O43" s="17">
        <f>SUM('By Entrance Exiting'!O407,'By Entrance Exiting'!O435,'By Entrance Exiting'!O463,'By Entrance Exiting'!O491,'By Entrance Exiting'!O519)</f>
        <v>255</v>
      </c>
      <c r="P43" s="17">
        <f>SUM('By Entrance Exiting'!P407,'By Entrance Exiting'!P435,'By Entrance Exiting'!P463,'By Entrance Exiting'!P491,'By Entrance Exiting'!P519)</f>
        <v>310</v>
      </c>
      <c r="Q43" s="17">
        <f>SUM('By Entrance Exiting'!Q407,'By Entrance Exiting'!Q435,'By Entrance Exiting'!Q463,'By Entrance Exiting'!Q491,'By Entrance Exiting'!Q519)</f>
        <v>174</v>
      </c>
      <c r="R43" s="17">
        <f>SUM('By Entrance Exiting'!R407,'By Entrance Exiting'!R435,'By Entrance Exiting'!R463,'By Entrance Exiting'!R491,'By Entrance Exiting'!R519)</f>
        <v>110</v>
      </c>
      <c r="S43" s="18">
        <f t="shared" si="0"/>
        <v>4571</v>
      </c>
    </row>
    <row r="44" spans="1:19" ht="12">
      <c r="A44" s="72"/>
      <c r="B44" s="15" t="s">
        <v>9</v>
      </c>
      <c r="C44" s="16">
        <f>SUM('By Entrance Exiting'!C408,'By Entrance Exiting'!C436,'By Entrance Exiting'!C464,'By Entrance Exiting'!C492,'By Entrance Exiting'!C520)</f>
        <v>86</v>
      </c>
      <c r="D44" s="17">
        <f>SUM('By Entrance Exiting'!D408,'By Entrance Exiting'!D436,'By Entrance Exiting'!D464,'By Entrance Exiting'!D492,'By Entrance Exiting'!D520)</f>
        <v>287</v>
      </c>
      <c r="E44" s="17">
        <f>SUM('By Entrance Exiting'!E408,'By Entrance Exiting'!E436,'By Entrance Exiting'!E464,'By Entrance Exiting'!E492,'By Entrance Exiting'!E520)</f>
        <v>210</v>
      </c>
      <c r="F44" s="17">
        <f>SUM('By Entrance Exiting'!F408,'By Entrance Exiting'!F436,'By Entrance Exiting'!F464,'By Entrance Exiting'!F492,'By Entrance Exiting'!F520)</f>
        <v>259</v>
      </c>
      <c r="G44" s="17">
        <f>SUM('By Entrance Exiting'!G408,'By Entrance Exiting'!G436,'By Entrance Exiting'!G464,'By Entrance Exiting'!G492,'By Entrance Exiting'!G520)</f>
        <v>293</v>
      </c>
      <c r="H44" s="17">
        <f>SUM('By Entrance Exiting'!H408,'By Entrance Exiting'!H436,'By Entrance Exiting'!H464,'By Entrance Exiting'!H492,'By Entrance Exiting'!H520)</f>
        <v>346</v>
      </c>
      <c r="I44" s="17">
        <f>SUM('By Entrance Exiting'!I408,'By Entrance Exiting'!I436,'By Entrance Exiting'!I464,'By Entrance Exiting'!I492,'By Entrance Exiting'!I520)</f>
        <v>448</v>
      </c>
      <c r="J44" s="17">
        <f>SUM('By Entrance Exiting'!J408,'By Entrance Exiting'!J436,'By Entrance Exiting'!J464,'By Entrance Exiting'!J492,'By Entrance Exiting'!J520)</f>
        <v>354</v>
      </c>
      <c r="K44" s="17">
        <f>SUM('By Entrance Exiting'!K408,'By Entrance Exiting'!K436,'By Entrance Exiting'!K464,'By Entrance Exiting'!K492,'By Entrance Exiting'!K520)</f>
        <v>454</v>
      </c>
      <c r="L44" s="17">
        <f>SUM('By Entrance Exiting'!L408,'By Entrance Exiting'!L436,'By Entrance Exiting'!L464,'By Entrance Exiting'!L492,'By Entrance Exiting'!L520)</f>
        <v>614</v>
      </c>
      <c r="M44" s="17">
        <f>SUM('By Entrance Exiting'!M408,'By Entrance Exiting'!M436,'By Entrance Exiting'!M464,'By Entrance Exiting'!M492,'By Entrance Exiting'!M520)</f>
        <v>730</v>
      </c>
      <c r="N44" s="17">
        <f>SUM('By Entrance Exiting'!N408,'By Entrance Exiting'!N436,'By Entrance Exiting'!N464,'By Entrance Exiting'!N492,'By Entrance Exiting'!N520)</f>
        <v>578</v>
      </c>
      <c r="O44" s="17">
        <f>SUM('By Entrance Exiting'!O408,'By Entrance Exiting'!O436,'By Entrance Exiting'!O464,'By Entrance Exiting'!O492,'By Entrance Exiting'!O520)</f>
        <v>310</v>
      </c>
      <c r="P44" s="17">
        <f>SUM('By Entrance Exiting'!P408,'By Entrance Exiting'!P436,'By Entrance Exiting'!P464,'By Entrance Exiting'!P492,'By Entrance Exiting'!P520)</f>
        <v>377</v>
      </c>
      <c r="Q44" s="17">
        <f>SUM('By Entrance Exiting'!Q408,'By Entrance Exiting'!Q436,'By Entrance Exiting'!Q464,'By Entrance Exiting'!Q492,'By Entrance Exiting'!Q520)</f>
        <v>211</v>
      </c>
      <c r="R44" s="17">
        <f>SUM('By Entrance Exiting'!R408,'By Entrance Exiting'!R436,'By Entrance Exiting'!R464,'By Entrance Exiting'!R492,'By Entrance Exiting'!R520)</f>
        <v>146</v>
      </c>
      <c r="S44" s="18">
        <f t="shared" si="0"/>
        <v>5703</v>
      </c>
    </row>
    <row r="45" spans="1:19" ht="12">
      <c r="A45" s="72"/>
      <c r="B45" s="11" t="s">
        <v>10</v>
      </c>
      <c r="C45" s="19">
        <f>SUM('By Entrance Exiting'!C409,'By Entrance Exiting'!C437,'By Entrance Exiting'!C465,'By Entrance Exiting'!C493,'By Entrance Exiting'!C521)</f>
        <v>0</v>
      </c>
      <c r="D45" s="20">
        <f>SUM('By Entrance Exiting'!D409,'By Entrance Exiting'!D437,'By Entrance Exiting'!D465,'By Entrance Exiting'!D493,'By Entrance Exiting'!D521)</f>
        <v>0</v>
      </c>
      <c r="E45" s="20">
        <f>SUM('By Entrance Exiting'!E409,'By Entrance Exiting'!E437,'By Entrance Exiting'!E465,'By Entrance Exiting'!E493,'By Entrance Exiting'!E521)</f>
        <v>0</v>
      </c>
      <c r="F45" s="20">
        <f>SUM('By Entrance Exiting'!F409,'By Entrance Exiting'!F437,'By Entrance Exiting'!F465,'By Entrance Exiting'!F493,'By Entrance Exiting'!F521)</f>
        <v>0</v>
      </c>
      <c r="G45" s="20">
        <f>SUM('By Entrance Exiting'!G409,'By Entrance Exiting'!G437,'By Entrance Exiting'!G465,'By Entrance Exiting'!G493,'By Entrance Exiting'!G521)</f>
        <v>0</v>
      </c>
      <c r="H45" s="20">
        <f>SUM('By Entrance Exiting'!H409,'By Entrance Exiting'!H437,'By Entrance Exiting'!H465,'By Entrance Exiting'!H493,'By Entrance Exiting'!H521)</f>
        <v>0</v>
      </c>
      <c r="I45" s="20">
        <f>SUM('By Entrance Exiting'!I409,'By Entrance Exiting'!I437,'By Entrance Exiting'!I465,'By Entrance Exiting'!I493,'By Entrance Exiting'!I521)</f>
        <v>0</v>
      </c>
      <c r="J45" s="20">
        <f>SUM('By Entrance Exiting'!J409,'By Entrance Exiting'!J437,'By Entrance Exiting'!J465,'By Entrance Exiting'!J493,'By Entrance Exiting'!J521)</f>
        <v>0</v>
      </c>
      <c r="K45" s="20">
        <f>SUM('By Entrance Exiting'!K409,'By Entrance Exiting'!K437,'By Entrance Exiting'!K465,'By Entrance Exiting'!K493,'By Entrance Exiting'!K521)</f>
        <v>0</v>
      </c>
      <c r="L45" s="20">
        <f>SUM('By Entrance Exiting'!L409,'By Entrance Exiting'!L437,'By Entrance Exiting'!L465,'By Entrance Exiting'!L493,'By Entrance Exiting'!L521)</f>
        <v>0</v>
      </c>
      <c r="M45" s="20">
        <f>SUM('By Entrance Exiting'!M409,'By Entrance Exiting'!M437,'By Entrance Exiting'!M465,'By Entrance Exiting'!M493,'By Entrance Exiting'!M521)</f>
        <v>2</v>
      </c>
      <c r="N45" s="20">
        <f>SUM('By Entrance Exiting'!N409,'By Entrance Exiting'!N437,'By Entrance Exiting'!N465,'By Entrance Exiting'!N493,'By Entrance Exiting'!N521)</f>
        <v>0</v>
      </c>
      <c r="O45" s="20">
        <f>SUM('By Entrance Exiting'!O409,'By Entrance Exiting'!O437,'By Entrance Exiting'!O465,'By Entrance Exiting'!O493,'By Entrance Exiting'!O521)</f>
        <v>0</v>
      </c>
      <c r="P45" s="20">
        <f>SUM('By Entrance Exiting'!P409,'By Entrance Exiting'!P437,'By Entrance Exiting'!P465,'By Entrance Exiting'!P493,'By Entrance Exiting'!P521)</f>
        <v>0</v>
      </c>
      <c r="Q45" s="20">
        <f>SUM('By Entrance Exiting'!Q409,'By Entrance Exiting'!Q437,'By Entrance Exiting'!Q465,'By Entrance Exiting'!Q493,'By Entrance Exiting'!Q521)</f>
        <v>0</v>
      </c>
      <c r="R45" s="20">
        <f>SUM('By Entrance Exiting'!R409,'By Entrance Exiting'!R437,'By Entrance Exiting'!R465,'By Entrance Exiting'!R493,'By Entrance Exiting'!R521)</f>
        <v>0</v>
      </c>
      <c r="S45" s="14">
        <f t="shared" si="0"/>
        <v>2</v>
      </c>
    </row>
    <row r="46" spans="1:19" ht="12">
      <c r="A46" s="72"/>
      <c r="B46" s="11" t="s">
        <v>11</v>
      </c>
      <c r="C46" s="19">
        <f>SUM('By Entrance Exiting'!C410,'By Entrance Exiting'!C438,'By Entrance Exiting'!C466,'By Entrance Exiting'!C494,'By Entrance Exiting'!C522)</f>
        <v>0</v>
      </c>
      <c r="D46" s="20">
        <f>SUM('By Entrance Exiting'!D410,'By Entrance Exiting'!D438,'By Entrance Exiting'!D466,'By Entrance Exiting'!D494,'By Entrance Exiting'!D522)</f>
        <v>0</v>
      </c>
      <c r="E46" s="20">
        <f>SUM('By Entrance Exiting'!E410,'By Entrance Exiting'!E438,'By Entrance Exiting'!E466,'By Entrance Exiting'!E494,'By Entrance Exiting'!E522)</f>
        <v>0</v>
      </c>
      <c r="F46" s="20">
        <f>SUM('By Entrance Exiting'!F410,'By Entrance Exiting'!F438,'By Entrance Exiting'!F466,'By Entrance Exiting'!F494,'By Entrance Exiting'!F522)</f>
        <v>0</v>
      </c>
      <c r="G46" s="20">
        <f>SUM('By Entrance Exiting'!G410,'By Entrance Exiting'!G438,'By Entrance Exiting'!G466,'By Entrance Exiting'!G494,'By Entrance Exiting'!G522)</f>
        <v>0</v>
      </c>
      <c r="H46" s="20">
        <f>SUM('By Entrance Exiting'!H410,'By Entrance Exiting'!H438,'By Entrance Exiting'!H466,'By Entrance Exiting'!H494,'By Entrance Exiting'!H522)</f>
        <v>0</v>
      </c>
      <c r="I46" s="20">
        <f>SUM('By Entrance Exiting'!I410,'By Entrance Exiting'!I438,'By Entrance Exiting'!I466,'By Entrance Exiting'!I494,'By Entrance Exiting'!I522)</f>
        <v>0</v>
      </c>
      <c r="J46" s="20">
        <f>SUM('By Entrance Exiting'!J410,'By Entrance Exiting'!J438,'By Entrance Exiting'!J466,'By Entrance Exiting'!J494,'By Entrance Exiting'!J522)</f>
        <v>0</v>
      </c>
      <c r="K46" s="20">
        <f>SUM('By Entrance Exiting'!K410,'By Entrance Exiting'!K438,'By Entrance Exiting'!K466,'By Entrance Exiting'!K494,'By Entrance Exiting'!K522)</f>
        <v>0</v>
      </c>
      <c r="L46" s="20">
        <f>SUM('By Entrance Exiting'!L410,'By Entrance Exiting'!L438,'By Entrance Exiting'!L466,'By Entrance Exiting'!L494,'By Entrance Exiting'!L522)</f>
        <v>0</v>
      </c>
      <c r="M46" s="20">
        <f>SUM('By Entrance Exiting'!M410,'By Entrance Exiting'!M438,'By Entrance Exiting'!M466,'By Entrance Exiting'!M494,'By Entrance Exiting'!M522)</f>
        <v>12</v>
      </c>
      <c r="N46" s="20">
        <f>SUM('By Entrance Exiting'!N410,'By Entrance Exiting'!N438,'By Entrance Exiting'!N466,'By Entrance Exiting'!N494,'By Entrance Exiting'!N522)</f>
        <v>0</v>
      </c>
      <c r="O46" s="20">
        <f>SUM('By Entrance Exiting'!O410,'By Entrance Exiting'!O438,'By Entrance Exiting'!O466,'By Entrance Exiting'!O494,'By Entrance Exiting'!O522)</f>
        <v>0</v>
      </c>
      <c r="P46" s="20">
        <f>SUM('By Entrance Exiting'!P410,'By Entrance Exiting'!P438,'By Entrance Exiting'!P466,'By Entrance Exiting'!P494,'By Entrance Exiting'!P522)</f>
        <v>0</v>
      </c>
      <c r="Q46" s="20">
        <f>SUM('By Entrance Exiting'!Q410,'By Entrance Exiting'!Q438,'By Entrance Exiting'!Q466,'By Entrance Exiting'!Q494,'By Entrance Exiting'!Q522)</f>
        <v>0</v>
      </c>
      <c r="R46" s="20">
        <f>SUM('By Entrance Exiting'!R410,'By Entrance Exiting'!R438,'By Entrance Exiting'!R466,'By Entrance Exiting'!R494,'By Entrance Exiting'!R522)</f>
        <v>0</v>
      </c>
      <c r="S46" s="14">
        <f t="shared" si="0"/>
        <v>12</v>
      </c>
    </row>
    <row r="47" spans="1:19" ht="12">
      <c r="A47" s="72"/>
      <c r="B47" s="15" t="s">
        <v>78</v>
      </c>
      <c r="C47" s="16">
        <f>SUM('By Entrance Exiting'!C411,'By Entrance Exiting'!C439,'By Entrance Exiting'!C467,'By Entrance Exiting'!C495,'By Entrance Exiting'!C523)</f>
        <v>1</v>
      </c>
      <c r="D47" s="17">
        <f>SUM('By Entrance Exiting'!D411,'By Entrance Exiting'!D439,'By Entrance Exiting'!D467,'By Entrance Exiting'!D495,'By Entrance Exiting'!D523)</f>
        <v>2</v>
      </c>
      <c r="E47" s="17">
        <f>SUM('By Entrance Exiting'!E411,'By Entrance Exiting'!E439,'By Entrance Exiting'!E467,'By Entrance Exiting'!E495,'By Entrance Exiting'!E523)</f>
        <v>2</v>
      </c>
      <c r="F47" s="17">
        <f>SUM('By Entrance Exiting'!F411,'By Entrance Exiting'!F439,'By Entrance Exiting'!F467,'By Entrance Exiting'!F495,'By Entrance Exiting'!F523)</f>
        <v>2</v>
      </c>
      <c r="G47" s="17">
        <f>SUM('By Entrance Exiting'!G411,'By Entrance Exiting'!G439,'By Entrance Exiting'!G467,'By Entrance Exiting'!G495,'By Entrance Exiting'!G523)</f>
        <v>2</v>
      </c>
      <c r="H47" s="17">
        <f>SUM('By Entrance Exiting'!H411,'By Entrance Exiting'!H439,'By Entrance Exiting'!H467,'By Entrance Exiting'!H495,'By Entrance Exiting'!H523)</f>
        <v>2</v>
      </c>
      <c r="I47" s="17">
        <f>SUM('By Entrance Exiting'!I411,'By Entrance Exiting'!I439,'By Entrance Exiting'!I467,'By Entrance Exiting'!I495,'By Entrance Exiting'!I523)</f>
        <v>2</v>
      </c>
      <c r="J47" s="17">
        <f>SUM('By Entrance Exiting'!J411,'By Entrance Exiting'!J439,'By Entrance Exiting'!J467,'By Entrance Exiting'!J495,'By Entrance Exiting'!J523)</f>
        <v>2</v>
      </c>
      <c r="K47" s="17">
        <f>SUM('By Entrance Exiting'!K411,'By Entrance Exiting'!K439,'By Entrance Exiting'!K467,'By Entrance Exiting'!K495,'By Entrance Exiting'!K523)</f>
        <v>2</v>
      </c>
      <c r="L47" s="17">
        <f>SUM('By Entrance Exiting'!L411,'By Entrance Exiting'!L439,'By Entrance Exiting'!L467,'By Entrance Exiting'!L495,'By Entrance Exiting'!L523)</f>
        <v>2</v>
      </c>
      <c r="M47" s="17">
        <f>SUM('By Entrance Exiting'!M411,'By Entrance Exiting'!M439,'By Entrance Exiting'!M467,'By Entrance Exiting'!M495,'By Entrance Exiting'!M523)</f>
        <v>2</v>
      </c>
      <c r="N47" s="17">
        <f>SUM('By Entrance Exiting'!N411,'By Entrance Exiting'!N439,'By Entrance Exiting'!N467,'By Entrance Exiting'!N495,'By Entrance Exiting'!N523)</f>
        <v>2</v>
      </c>
      <c r="O47" s="17">
        <f>SUM('By Entrance Exiting'!O411,'By Entrance Exiting'!O439,'By Entrance Exiting'!O467,'By Entrance Exiting'!O495,'By Entrance Exiting'!O523)</f>
        <v>2</v>
      </c>
      <c r="P47" s="17">
        <f>SUM('By Entrance Exiting'!P411,'By Entrance Exiting'!P439,'By Entrance Exiting'!P467,'By Entrance Exiting'!P495,'By Entrance Exiting'!P523)</f>
        <v>2</v>
      </c>
      <c r="Q47" s="17">
        <f>SUM('By Entrance Exiting'!Q411,'By Entrance Exiting'!Q439,'By Entrance Exiting'!Q467,'By Entrance Exiting'!Q495,'By Entrance Exiting'!Q523)</f>
        <v>2</v>
      </c>
      <c r="R47" s="17">
        <f>SUM('By Entrance Exiting'!R411,'By Entrance Exiting'!R439,'By Entrance Exiting'!R467,'By Entrance Exiting'!R495,'By Entrance Exiting'!R523)</f>
        <v>1</v>
      </c>
      <c r="S47" s="18">
        <f t="shared" si="0"/>
        <v>30</v>
      </c>
    </row>
    <row r="48" spans="1:19" ht="12">
      <c r="A48" s="72"/>
      <c r="B48" s="15" t="s">
        <v>79</v>
      </c>
      <c r="C48" s="16">
        <f>SUM('By Entrance Exiting'!C412,'By Entrance Exiting'!C440,'By Entrance Exiting'!C468,'By Entrance Exiting'!C496,'By Entrance Exiting'!C524)</f>
        <v>28</v>
      </c>
      <c r="D48" s="17">
        <f>SUM('By Entrance Exiting'!D412,'By Entrance Exiting'!D440,'By Entrance Exiting'!D468,'By Entrance Exiting'!D496,'By Entrance Exiting'!D524)</f>
        <v>83</v>
      </c>
      <c r="E48" s="17">
        <f>SUM('By Entrance Exiting'!E412,'By Entrance Exiting'!E440,'By Entrance Exiting'!E468,'By Entrance Exiting'!E496,'By Entrance Exiting'!E524)</f>
        <v>81</v>
      </c>
      <c r="F48" s="17">
        <f>SUM('By Entrance Exiting'!F412,'By Entrance Exiting'!F440,'By Entrance Exiting'!F468,'By Entrance Exiting'!F496,'By Entrance Exiting'!F524)</f>
        <v>80</v>
      </c>
      <c r="G48" s="17">
        <f>SUM('By Entrance Exiting'!G412,'By Entrance Exiting'!G440,'By Entrance Exiting'!G468,'By Entrance Exiting'!G496,'By Entrance Exiting'!G524)</f>
        <v>65</v>
      </c>
      <c r="H48" s="17">
        <f>SUM('By Entrance Exiting'!H412,'By Entrance Exiting'!H440,'By Entrance Exiting'!H468,'By Entrance Exiting'!H496,'By Entrance Exiting'!H524)</f>
        <v>24</v>
      </c>
      <c r="I48" s="17">
        <f>SUM('By Entrance Exiting'!I412,'By Entrance Exiting'!I440,'By Entrance Exiting'!I468,'By Entrance Exiting'!I496,'By Entrance Exiting'!I524)</f>
        <v>26</v>
      </c>
      <c r="J48" s="17">
        <f>SUM('By Entrance Exiting'!J412,'By Entrance Exiting'!J440,'By Entrance Exiting'!J468,'By Entrance Exiting'!J496,'By Entrance Exiting'!J524)</f>
        <v>12</v>
      </c>
      <c r="K48" s="17">
        <f>SUM('By Entrance Exiting'!K412,'By Entrance Exiting'!K440,'By Entrance Exiting'!K468,'By Entrance Exiting'!K496,'By Entrance Exiting'!K524)</f>
        <v>24</v>
      </c>
      <c r="L48" s="17">
        <f>SUM('By Entrance Exiting'!L412,'By Entrance Exiting'!L440,'By Entrance Exiting'!L468,'By Entrance Exiting'!L496,'By Entrance Exiting'!L524)</f>
        <v>12</v>
      </c>
      <c r="M48" s="17">
        <f>SUM('By Entrance Exiting'!M412,'By Entrance Exiting'!M440,'By Entrance Exiting'!M468,'By Entrance Exiting'!M496,'By Entrance Exiting'!M524)</f>
        <v>25</v>
      </c>
      <c r="N48" s="17">
        <f>SUM('By Entrance Exiting'!N412,'By Entrance Exiting'!N440,'By Entrance Exiting'!N468,'By Entrance Exiting'!N496,'By Entrance Exiting'!N524)</f>
        <v>13</v>
      </c>
      <c r="O48" s="17">
        <f>SUM('By Entrance Exiting'!O412,'By Entrance Exiting'!O440,'By Entrance Exiting'!O468,'By Entrance Exiting'!O496,'By Entrance Exiting'!O524)</f>
        <v>13</v>
      </c>
      <c r="P48" s="17">
        <f>SUM('By Entrance Exiting'!P412,'By Entrance Exiting'!P440,'By Entrance Exiting'!P468,'By Entrance Exiting'!P496,'By Entrance Exiting'!P524)</f>
        <v>3</v>
      </c>
      <c r="Q48" s="17">
        <f>SUM('By Entrance Exiting'!Q412,'By Entrance Exiting'!Q440,'By Entrance Exiting'!Q468,'By Entrance Exiting'!Q496,'By Entrance Exiting'!Q524)</f>
        <v>0</v>
      </c>
      <c r="R48" s="17">
        <f>SUM('By Entrance Exiting'!R412,'By Entrance Exiting'!R440,'By Entrance Exiting'!R468,'By Entrance Exiting'!R496,'By Entrance Exiting'!R524)</f>
        <v>40</v>
      </c>
      <c r="S48" s="18">
        <f t="shared" si="0"/>
        <v>529</v>
      </c>
    </row>
    <row r="49" spans="1:19" ht="12">
      <c r="A49" s="72"/>
      <c r="B49" s="11" t="s">
        <v>12</v>
      </c>
      <c r="C49" s="19">
        <f>SUM('By Entrance Exiting'!C441)</f>
        <v>3</v>
      </c>
      <c r="D49" s="20">
        <f>SUM('By Entrance Exiting'!D441)</f>
        <v>4</v>
      </c>
      <c r="E49" s="20">
        <f>SUM('By Entrance Exiting'!E441)</f>
        <v>4</v>
      </c>
      <c r="F49" s="20">
        <f>SUM('By Entrance Exiting'!F441)</f>
        <v>4</v>
      </c>
      <c r="G49" s="20">
        <f>SUM('By Entrance Exiting'!G441)</f>
        <v>4</v>
      </c>
      <c r="H49" s="20">
        <f>SUM('By Entrance Exiting'!H441)</f>
        <v>4</v>
      </c>
      <c r="I49" s="20">
        <f>SUM('By Entrance Exiting'!I441)</f>
        <v>4</v>
      </c>
      <c r="J49" s="20">
        <f>SUM('By Entrance Exiting'!J441)</f>
        <v>4</v>
      </c>
      <c r="K49" s="20">
        <f>SUM('By Entrance Exiting'!K441)</f>
        <v>4</v>
      </c>
      <c r="L49" s="20">
        <f>SUM('By Entrance Exiting'!L441)</f>
        <v>4</v>
      </c>
      <c r="M49" s="20">
        <f>SUM('By Entrance Exiting'!M441)</f>
        <v>4</v>
      </c>
      <c r="N49" s="20">
        <f>SUM('By Entrance Exiting'!N441)</f>
        <v>4</v>
      </c>
      <c r="O49" s="20">
        <f>SUM('By Entrance Exiting'!O441)</f>
        <v>4</v>
      </c>
      <c r="P49" s="20">
        <f>SUM('By Entrance Exiting'!P441)</f>
        <v>2</v>
      </c>
      <c r="Q49" s="20">
        <f>SUM('By Entrance Exiting'!Q441)</f>
        <v>2</v>
      </c>
      <c r="R49" s="20">
        <f>SUM('By Entrance Exiting'!R441)</f>
        <v>2</v>
      </c>
      <c r="S49" s="14">
        <f t="shared" si="0"/>
        <v>57</v>
      </c>
    </row>
    <row r="50" spans="1:19" ht="12">
      <c r="A50" s="72"/>
      <c r="B50" s="11" t="s">
        <v>13</v>
      </c>
      <c r="C50" s="19">
        <f>SUM('By Entrance Exiting'!C442)</f>
        <v>4</v>
      </c>
      <c r="D50" s="20">
        <f>SUM('By Entrance Exiting'!D442)</f>
        <v>3</v>
      </c>
      <c r="E50" s="20">
        <f>SUM('By Entrance Exiting'!E442)</f>
        <v>4</v>
      </c>
      <c r="F50" s="20">
        <f>SUM('By Entrance Exiting'!F442)</f>
        <v>9</v>
      </c>
      <c r="G50" s="20">
        <f>SUM('By Entrance Exiting'!G442)</f>
        <v>24</v>
      </c>
      <c r="H50" s="20">
        <f>SUM('By Entrance Exiting'!H442)</f>
        <v>22</v>
      </c>
      <c r="I50" s="20">
        <f>SUM('By Entrance Exiting'!I442)</f>
        <v>16</v>
      </c>
      <c r="J50" s="20">
        <f>SUM('By Entrance Exiting'!J442)</f>
        <v>19</v>
      </c>
      <c r="K50" s="20">
        <f>SUM('By Entrance Exiting'!K442)</f>
        <v>19</v>
      </c>
      <c r="L50" s="20">
        <f>SUM('By Entrance Exiting'!L442)</f>
        <v>52</v>
      </c>
      <c r="M50" s="20">
        <f>SUM('By Entrance Exiting'!M442)</f>
        <v>35</v>
      </c>
      <c r="N50" s="20">
        <f>SUM('By Entrance Exiting'!N442)</f>
        <v>15</v>
      </c>
      <c r="O50" s="20">
        <f>SUM('By Entrance Exiting'!O442)</f>
        <v>22</v>
      </c>
      <c r="P50" s="20">
        <f>SUM('By Entrance Exiting'!P442)</f>
        <v>4</v>
      </c>
      <c r="Q50" s="20">
        <f>SUM('By Entrance Exiting'!Q442)</f>
        <v>7</v>
      </c>
      <c r="R50" s="20">
        <f>SUM('By Entrance Exiting'!R442)</f>
        <v>6</v>
      </c>
      <c r="S50" s="14">
        <f t="shared" si="0"/>
        <v>261</v>
      </c>
    </row>
    <row r="51" spans="1:19" ht="12">
      <c r="A51" s="72"/>
      <c r="B51" s="21" t="s">
        <v>14</v>
      </c>
      <c r="C51" s="22">
        <f>SUM(C36,C38,C43,C45,C47,C49)</f>
        <v>85</v>
      </c>
      <c r="D51" s="23">
        <f aca="true" t="shared" si="7" ref="D51:R51">SUM(D36,D38,D43,D45,D47,D49)</f>
        <v>279</v>
      </c>
      <c r="E51" s="23">
        <f t="shared" si="7"/>
        <v>195</v>
      </c>
      <c r="F51" s="23">
        <f t="shared" si="7"/>
        <v>220</v>
      </c>
      <c r="G51" s="23">
        <f t="shared" si="7"/>
        <v>229</v>
      </c>
      <c r="H51" s="23">
        <f t="shared" si="7"/>
        <v>276</v>
      </c>
      <c r="I51" s="23">
        <f t="shared" si="7"/>
        <v>334</v>
      </c>
      <c r="J51" s="23">
        <f t="shared" si="7"/>
        <v>284</v>
      </c>
      <c r="K51" s="23">
        <f t="shared" si="7"/>
        <v>384</v>
      </c>
      <c r="L51" s="23">
        <f t="shared" si="7"/>
        <v>508</v>
      </c>
      <c r="M51" s="23">
        <f t="shared" si="7"/>
        <v>624</v>
      </c>
      <c r="N51" s="23">
        <f t="shared" si="7"/>
        <v>499</v>
      </c>
      <c r="O51" s="23">
        <f t="shared" si="7"/>
        <v>278</v>
      </c>
      <c r="P51" s="23">
        <f t="shared" si="7"/>
        <v>327</v>
      </c>
      <c r="Q51" s="23">
        <f t="shared" si="7"/>
        <v>185</v>
      </c>
      <c r="R51" s="23">
        <f t="shared" si="7"/>
        <v>121</v>
      </c>
      <c r="S51" s="24">
        <f t="shared" si="0"/>
        <v>4828</v>
      </c>
    </row>
    <row r="52" spans="1:19" ht="12">
      <c r="A52" s="72"/>
      <c r="B52" s="25" t="s">
        <v>200</v>
      </c>
      <c r="C52" s="26">
        <f>SUM(C35,C37,C39,C44,C46,C48,C50)</f>
        <v>128</v>
      </c>
      <c r="D52" s="27">
        <f aca="true" t="shared" si="8" ref="D52:R52">SUM(D35,D37,D39,D44,D46,D48,D50)</f>
        <v>404</v>
      </c>
      <c r="E52" s="27">
        <f t="shared" si="8"/>
        <v>317</v>
      </c>
      <c r="F52" s="27">
        <f t="shared" si="8"/>
        <v>378</v>
      </c>
      <c r="G52" s="27">
        <f t="shared" si="8"/>
        <v>413</v>
      </c>
      <c r="H52" s="27">
        <f t="shared" si="8"/>
        <v>476</v>
      </c>
      <c r="I52" s="27">
        <f t="shared" si="8"/>
        <v>643</v>
      </c>
      <c r="J52" s="27">
        <f t="shared" si="8"/>
        <v>495</v>
      </c>
      <c r="K52" s="27">
        <f t="shared" si="8"/>
        <v>601</v>
      </c>
      <c r="L52" s="27">
        <f t="shared" si="8"/>
        <v>825</v>
      </c>
      <c r="M52" s="27">
        <f t="shared" si="8"/>
        <v>957</v>
      </c>
      <c r="N52" s="27">
        <f t="shared" si="8"/>
        <v>754</v>
      </c>
      <c r="O52" s="27">
        <f t="shared" si="8"/>
        <v>453</v>
      </c>
      <c r="P52" s="27">
        <f t="shared" si="8"/>
        <v>473</v>
      </c>
      <c r="Q52" s="27">
        <f t="shared" si="8"/>
        <v>260</v>
      </c>
      <c r="R52" s="27">
        <f t="shared" si="8"/>
        <v>234</v>
      </c>
      <c r="S52" s="28">
        <f t="shared" si="0"/>
        <v>7811</v>
      </c>
    </row>
    <row r="53" spans="1:19" ht="12">
      <c r="A53" s="72"/>
      <c r="B53" s="11" t="s">
        <v>15</v>
      </c>
      <c r="C53" s="19">
        <f>SUM('By Entrance Exiting'!C417,'By Entrance Exiting'!C445,'By Entrance Exiting'!C473,'By Entrance Exiting'!C501,'By Entrance Exiting'!C529)</f>
        <v>8</v>
      </c>
      <c r="D53" s="20">
        <f>SUM('By Entrance Exiting'!D417,'By Entrance Exiting'!D445,'By Entrance Exiting'!D473,'By Entrance Exiting'!D501,'By Entrance Exiting'!D529)</f>
        <v>2</v>
      </c>
      <c r="E53" s="20">
        <f>SUM('By Entrance Exiting'!E417,'By Entrance Exiting'!E445,'By Entrance Exiting'!E473,'By Entrance Exiting'!E501,'By Entrance Exiting'!E529)</f>
        <v>10</v>
      </c>
      <c r="F53" s="20">
        <f>SUM('By Entrance Exiting'!F417,'By Entrance Exiting'!F445,'By Entrance Exiting'!F473,'By Entrance Exiting'!F501,'By Entrance Exiting'!F529)</f>
        <v>15</v>
      </c>
      <c r="G53" s="20">
        <f>SUM('By Entrance Exiting'!G417,'By Entrance Exiting'!G445,'By Entrance Exiting'!G473,'By Entrance Exiting'!G501,'By Entrance Exiting'!G529)</f>
        <v>21</v>
      </c>
      <c r="H53" s="20">
        <f>SUM('By Entrance Exiting'!H417,'By Entrance Exiting'!H445,'By Entrance Exiting'!H473,'By Entrance Exiting'!H501,'By Entrance Exiting'!H529)</f>
        <v>16</v>
      </c>
      <c r="I53" s="20">
        <f>SUM('By Entrance Exiting'!I417,'By Entrance Exiting'!I445,'By Entrance Exiting'!I473,'By Entrance Exiting'!I501,'By Entrance Exiting'!I529)</f>
        <v>17</v>
      </c>
      <c r="J53" s="20">
        <f>SUM('By Entrance Exiting'!J417,'By Entrance Exiting'!J445,'By Entrance Exiting'!J473,'By Entrance Exiting'!J501,'By Entrance Exiting'!J529)</f>
        <v>13</v>
      </c>
      <c r="K53" s="20">
        <f>SUM('By Entrance Exiting'!K417,'By Entrance Exiting'!K445,'By Entrance Exiting'!K473,'By Entrance Exiting'!K501,'By Entrance Exiting'!K529)</f>
        <v>19</v>
      </c>
      <c r="L53" s="20">
        <f>SUM('By Entrance Exiting'!L417,'By Entrance Exiting'!L445,'By Entrance Exiting'!L473,'By Entrance Exiting'!L501,'By Entrance Exiting'!L529)</f>
        <v>15</v>
      </c>
      <c r="M53" s="20">
        <f>SUM('By Entrance Exiting'!M417,'By Entrance Exiting'!M445,'By Entrance Exiting'!M473,'By Entrance Exiting'!M501,'By Entrance Exiting'!M529)</f>
        <v>12</v>
      </c>
      <c r="N53" s="20">
        <f>SUM('By Entrance Exiting'!N417,'By Entrance Exiting'!N445,'By Entrance Exiting'!N473,'By Entrance Exiting'!N501,'By Entrance Exiting'!N529)</f>
        <v>6</v>
      </c>
      <c r="O53" s="20">
        <f>SUM('By Entrance Exiting'!O417,'By Entrance Exiting'!O445,'By Entrance Exiting'!O473,'By Entrance Exiting'!O501,'By Entrance Exiting'!O529)</f>
        <v>2</v>
      </c>
      <c r="P53" s="20">
        <f>SUM('By Entrance Exiting'!P417,'By Entrance Exiting'!P445,'By Entrance Exiting'!P473,'By Entrance Exiting'!P501,'By Entrance Exiting'!P529)</f>
        <v>4</v>
      </c>
      <c r="Q53" s="20">
        <f>SUM('By Entrance Exiting'!Q417,'By Entrance Exiting'!Q445,'By Entrance Exiting'!Q473,'By Entrance Exiting'!Q501,'By Entrance Exiting'!Q529)</f>
        <v>3</v>
      </c>
      <c r="R53" s="20">
        <f>SUM('By Entrance Exiting'!R417,'By Entrance Exiting'!R445,'By Entrance Exiting'!R473,'By Entrance Exiting'!R501,'By Entrance Exiting'!R529)</f>
        <v>6</v>
      </c>
      <c r="S53" s="14">
        <f t="shared" si="0"/>
        <v>169</v>
      </c>
    </row>
    <row r="54" spans="1:19" ht="12">
      <c r="A54" s="72"/>
      <c r="B54" s="11" t="s">
        <v>16</v>
      </c>
      <c r="C54" s="19">
        <f>SUM('By Entrance Exiting'!C418,'By Entrance Exiting'!C446,'By Entrance Exiting'!C474,'By Entrance Exiting'!C502,'By Entrance Exiting'!C530)</f>
        <v>7</v>
      </c>
      <c r="D54" s="20">
        <f>SUM('By Entrance Exiting'!D418,'By Entrance Exiting'!D446,'By Entrance Exiting'!D474,'By Entrance Exiting'!D502,'By Entrance Exiting'!D530)</f>
        <v>2</v>
      </c>
      <c r="E54" s="20">
        <f>SUM('By Entrance Exiting'!E418,'By Entrance Exiting'!E446,'By Entrance Exiting'!E474,'By Entrance Exiting'!E502,'By Entrance Exiting'!E530)</f>
        <v>11</v>
      </c>
      <c r="F54" s="20">
        <f>SUM('By Entrance Exiting'!F418,'By Entrance Exiting'!F446,'By Entrance Exiting'!F474,'By Entrance Exiting'!F502,'By Entrance Exiting'!F530)</f>
        <v>17</v>
      </c>
      <c r="G54" s="20">
        <f>SUM('By Entrance Exiting'!G418,'By Entrance Exiting'!G446,'By Entrance Exiting'!G474,'By Entrance Exiting'!G502,'By Entrance Exiting'!G530)</f>
        <v>28</v>
      </c>
      <c r="H54" s="20">
        <f>SUM('By Entrance Exiting'!H418,'By Entrance Exiting'!H446,'By Entrance Exiting'!H474,'By Entrance Exiting'!H502,'By Entrance Exiting'!H530)</f>
        <v>18</v>
      </c>
      <c r="I54" s="20">
        <f>SUM('By Entrance Exiting'!I418,'By Entrance Exiting'!I446,'By Entrance Exiting'!I474,'By Entrance Exiting'!I502,'By Entrance Exiting'!I530)</f>
        <v>19</v>
      </c>
      <c r="J54" s="20">
        <f>SUM('By Entrance Exiting'!J418,'By Entrance Exiting'!J446,'By Entrance Exiting'!J474,'By Entrance Exiting'!J502,'By Entrance Exiting'!J530)</f>
        <v>15</v>
      </c>
      <c r="K54" s="20">
        <f>SUM('By Entrance Exiting'!K418,'By Entrance Exiting'!K446,'By Entrance Exiting'!K474,'By Entrance Exiting'!K502,'By Entrance Exiting'!K530)</f>
        <v>22</v>
      </c>
      <c r="L54" s="20">
        <f>SUM('By Entrance Exiting'!L418,'By Entrance Exiting'!L446,'By Entrance Exiting'!L474,'By Entrance Exiting'!L502,'By Entrance Exiting'!L530)</f>
        <v>18</v>
      </c>
      <c r="M54" s="20">
        <f>SUM('By Entrance Exiting'!M418,'By Entrance Exiting'!M446,'By Entrance Exiting'!M474,'By Entrance Exiting'!M502,'By Entrance Exiting'!M530)</f>
        <v>15</v>
      </c>
      <c r="N54" s="20">
        <f>SUM('By Entrance Exiting'!N418,'By Entrance Exiting'!N446,'By Entrance Exiting'!N474,'By Entrance Exiting'!N502,'By Entrance Exiting'!N530)</f>
        <v>8</v>
      </c>
      <c r="O54" s="20">
        <f>SUM('By Entrance Exiting'!O418,'By Entrance Exiting'!O446,'By Entrance Exiting'!O474,'By Entrance Exiting'!O502,'By Entrance Exiting'!O530)</f>
        <v>4</v>
      </c>
      <c r="P54" s="20">
        <f>SUM('By Entrance Exiting'!P418,'By Entrance Exiting'!P446,'By Entrance Exiting'!P474,'By Entrance Exiting'!P502,'By Entrance Exiting'!P530)</f>
        <v>6</v>
      </c>
      <c r="Q54" s="20">
        <f>SUM('By Entrance Exiting'!Q418,'By Entrance Exiting'!Q446,'By Entrance Exiting'!Q474,'By Entrance Exiting'!Q502,'By Entrance Exiting'!Q530)</f>
        <v>6</v>
      </c>
      <c r="R54" s="20">
        <f>SUM('By Entrance Exiting'!R418,'By Entrance Exiting'!R446,'By Entrance Exiting'!R474,'By Entrance Exiting'!R502,'By Entrance Exiting'!R530)</f>
        <v>10</v>
      </c>
      <c r="S54" s="14">
        <f t="shared" si="0"/>
        <v>206</v>
      </c>
    </row>
    <row r="55" spans="1:19" ht="12">
      <c r="A55" s="72"/>
      <c r="B55" s="15" t="s">
        <v>17</v>
      </c>
      <c r="C55" s="16">
        <f>SUM('By Entrance Exiting'!C419,'By Entrance Exiting'!C447,'By Entrance Exiting'!C475,'By Entrance Exiting'!C503,'By Entrance Exiting'!C531)</f>
        <v>2</v>
      </c>
      <c r="D55" s="17">
        <f>SUM('By Entrance Exiting'!D419,'By Entrance Exiting'!D447,'By Entrance Exiting'!D475,'By Entrance Exiting'!D503,'By Entrance Exiting'!D531)</f>
        <v>5</v>
      </c>
      <c r="E55" s="17">
        <f>SUM('By Entrance Exiting'!E419,'By Entrance Exiting'!E447,'By Entrance Exiting'!E475,'By Entrance Exiting'!E503,'By Entrance Exiting'!E531)</f>
        <v>8</v>
      </c>
      <c r="F55" s="17">
        <f>SUM('By Entrance Exiting'!F419,'By Entrance Exiting'!F447,'By Entrance Exiting'!F475,'By Entrance Exiting'!F503,'By Entrance Exiting'!F531)</f>
        <v>12</v>
      </c>
      <c r="G55" s="17">
        <f>SUM('By Entrance Exiting'!G419,'By Entrance Exiting'!G447,'By Entrance Exiting'!G475,'By Entrance Exiting'!G503,'By Entrance Exiting'!G531)</f>
        <v>14</v>
      </c>
      <c r="H55" s="17">
        <f>SUM('By Entrance Exiting'!H419,'By Entrance Exiting'!H447,'By Entrance Exiting'!H475,'By Entrance Exiting'!H503,'By Entrance Exiting'!H531)</f>
        <v>19</v>
      </c>
      <c r="I55" s="17">
        <f>SUM('By Entrance Exiting'!I419,'By Entrance Exiting'!I447,'By Entrance Exiting'!I475,'By Entrance Exiting'!I503,'By Entrance Exiting'!I531)</f>
        <v>16</v>
      </c>
      <c r="J55" s="17">
        <f>SUM('By Entrance Exiting'!J419,'By Entrance Exiting'!J447,'By Entrance Exiting'!J475,'By Entrance Exiting'!J503,'By Entrance Exiting'!J531)</f>
        <v>14</v>
      </c>
      <c r="K55" s="17">
        <f>SUM('By Entrance Exiting'!K419,'By Entrance Exiting'!K447,'By Entrance Exiting'!K475,'By Entrance Exiting'!K503,'By Entrance Exiting'!K531)</f>
        <v>8</v>
      </c>
      <c r="L55" s="17">
        <f>SUM('By Entrance Exiting'!L419,'By Entrance Exiting'!L447,'By Entrance Exiting'!L475,'By Entrance Exiting'!L503,'By Entrance Exiting'!L531)</f>
        <v>7</v>
      </c>
      <c r="M55" s="17">
        <f>SUM('By Entrance Exiting'!M419,'By Entrance Exiting'!M447,'By Entrance Exiting'!M475,'By Entrance Exiting'!M503,'By Entrance Exiting'!M531)</f>
        <v>12</v>
      </c>
      <c r="N55" s="17">
        <f>SUM('By Entrance Exiting'!N419,'By Entrance Exiting'!N447,'By Entrance Exiting'!N475,'By Entrance Exiting'!N503,'By Entrance Exiting'!N531)</f>
        <v>7</v>
      </c>
      <c r="O55" s="17">
        <f>SUM('By Entrance Exiting'!O419,'By Entrance Exiting'!O447,'By Entrance Exiting'!O475,'By Entrance Exiting'!O503,'By Entrance Exiting'!O531)</f>
        <v>13</v>
      </c>
      <c r="P55" s="17">
        <f>SUM('By Entrance Exiting'!P419,'By Entrance Exiting'!P447,'By Entrance Exiting'!P475,'By Entrance Exiting'!P503,'By Entrance Exiting'!P531)</f>
        <v>3</v>
      </c>
      <c r="Q55" s="17">
        <f>SUM('By Entrance Exiting'!Q419,'By Entrance Exiting'!Q447,'By Entrance Exiting'!Q475,'By Entrance Exiting'!Q503,'By Entrance Exiting'!Q531)</f>
        <v>2</v>
      </c>
      <c r="R55" s="17">
        <f>SUM('By Entrance Exiting'!R419,'By Entrance Exiting'!R447,'By Entrance Exiting'!R475,'By Entrance Exiting'!R503,'By Entrance Exiting'!R531)</f>
        <v>2</v>
      </c>
      <c r="S55" s="18">
        <f t="shared" si="0"/>
        <v>144</v>
      </c>
    </row>
    <row r="56" spans="1:19" ht="12">
      <c r="A56" s="72"/>
      <c r="B56" s="15" t="s">
        <v>18</v>
      </c>
      <c r="C56" s="16">
        <f>SUM('By Entrance Exiting'!C420,'By Entrance Exiting'!C448,'By Entrance Exiting'!C476,'By Entrance Exiting'!C504,'By Entrance Exiting'!C532)</f>
        <v>6</v>
      </c>
      <c r="D56" s="17">
        <f>SUM('By Entrance Exiting'!D420,'By Entrance Exiting'!D448,'By Entrance Exiting'!D476,'By Entrance Exiting'!D504,'By Entrance Exiting'!D532)</f>
        <v>6</v>
      </c>
      <c r="E56" s="17">
        <f>SUM('By Entrance Exiting'!E420,'By Entrance Exiting'!E448,'By Entrance Exiting'!E476,'By Entrance Exiting'!E504,'By Entrance Exiting'!E532)</f>
        <v>11</v>
      </c>
      <c r="F56" s="17">
        <f>SUM('By Entrance Exiting'!F420,'By Entrance Exiting'!F448,'By Entrance Exiting'!F476,'By Entrance Exiting'!F504,'By Entrance Exiting'!F532)</f>
        <v>13</v>
      </c>
      <c r="G56" s="17">
        <f>SUM('By Entrance Exiting'!G420,'By Entrance Exiting'!G448,'By Entrance Exiting'!G476,'By Entrance Exiting'!G504,'By Entrance Exiting'!G532)</f>
        <v>19</v>
      </c>
      <c r="H56" s="17">
        <f>SUM('By Entrance Exiting'!H420,'By Entrance Exiting'!H448,'By Entrance Exiting'!H476,'By Entrance Exiting'!H504,'By Entrance Exiting'!H532)</f>
        <v>28</v>
      </c>
      <c r="I56" s="17">
        <f>SUM('By Entrance Exiting'!I420,'By Entrance Exiting'!I448,'By Entrance Exiting'!I476,'By Entrance Exiting'!I504,'By Entrance Exiting'!I532)</f>
        <v>23</v>
      </c>
      <c r="J56" s="17">
        <f>SUM('By Entrance Exiting'!J420,'By Entrance Exiting'!J448,'By Entrance Exiting'!J476,'By Entrance Exiting'!J504,'By Entrance Exiting'!J532)</f>
        <v>23</v>
      </c>
      <c r="K56" s="17">
        <f>SUM('By Entrance Exiting'!K420,'By Entrance Exiting'!K448,'By Entrance Exiting'!K476,'By Entrance Exiting'!K504,'By Entrance Exiting'!K532)</f>
        <v>12</v>
      </c>
      <c r="L56" s="17">
        <f>SUM('By Entrance Exiting'!L420,'By Entrance Exiting'!L448,'By Entrance Exiting'!L476,'By Entrance Exiting'!L504,'By Entrance Exiting'!L532)</f>
        <v>12</v>
      </c>
      <c r="M56" s="17">
        <f>SUM('By Entrance Exiting'!M420,'By Entrance Exiting'!M448,'By Entrance Exiting'!M476,'By Entrance Exiting'!M504,'By Entrance Exiting'!M532)</f>
        <v>20</v>
      </c>
      <c r="N56" s="17">
        <f>SUM('By Entrance Exiting'!N420,'By Entrance Exiting'!N448,'By Entrance Exiting'!N476,'By Entrance Exiting'!N504,'By Entrance Exiting'!N532)</f>
        <v>8</v>
      </c>
      <c r="O56" s="17">
        <f>SUM('By Entrance Exiting'!O420,'By Entrance Exiting'!O448,'By Entrance Exiting'!O476,'By Entrance Exiting'!O504,'By Entrance Exiting'!O532)</f>
        <v>20</v>
      </c>
      <c r="P56" s="17">
        <f>SUM('By Entrance Exiting'!P420,'By Entrance Exiting'!P448,'By Entrance Exiting'!P476,'By Entrance Exiting'!P504,'By Entrance Exiting'!P532)</f>
        <v>4</v>
      </c>
      <c r="Q56" s="17">
        <f>SUM('By Entrance Exiting'!Q420,'By Entrance Exiting'!Q448,'By Entrance Exiting'!Q476,'By Entrance Exiting'!Q504,'By Entrance Exiting'!Q532)</f>
        <v>3</v>
      </c>
      <c r="R56" s="17">
        <f>SUM('By Entrance Exiting'!R420,'By Entrance Exiting'!R448,'By Entrance Exiting'!R476,'By Entrance Exiting'!R504,'By Entrance Exiting'!R532)</f>
        <v>2</v>
      </c>
      <c r="S56" s="18">
        <f t="shared" si="0"/>
        <v>210</v>
      </c>
    </row>
    <row r="57" spans="1:19" ht="12">
      <c r="A57" s="72"/>
      <c r="B57" s="11" t="s">
        <v>82</v>
      </c>
      <c r="C57" s="19">
        <f>SUM('By Entrance Exiting'!C421,'By Entrance Exiting'!C449,'By Entrance Exiting'!C477,'By Entrance Exiting'!C505,'By Entrance Exiting'!C533)</f>
        <v>0</v>
      </c>
      <c r="D57" s="20">
        <f>SUM('By Entrance Exiting'!D421,'By Entrance Exiting'!D449,'By Entrance Exiting'!D477,'By Entrance Exiting'!D505,'By Entrance Exiting'!D533)</f>
        <v>0</v>
      </c>
      <c r="E57" s="20">
        <f>SUM('By Entrance Exiting'!E421,'By Entrance Exiting'!E449,'By Entrance Exiting'!E477,'By Entrance Exiting'!E505,'By Entrance Exiting'!E533)</f>
        <v>0</v>
      </c>
      <c r="F57" s="20">
        <f>SUM('By Entrance Exiting'!F421,'By Entrance Exiting'!F449,'By Entrance Exiting'!F477,'By Entrance Exiting'!F505,'By Entrance Exiting'!F533)</f>
        <v>0</v>
      </c>
      <c r="G57" s="20">
        <f>SUM('By Entrance Exiting'!G421,'By Entrance Exiting'!G449,'By Entrance Exiting'!G477,'By Entrance Exiting'!G505,'By Entrance Exiting'!G533)</f>
        <v>0</v>
      </c>
      <c r="H57" s="20">
        <f>SUM('By Entrance Exiting'!H421,'By Entrance Exiting'!H449,'By Entrance Exiting'!H477,'By Entrance Exiting'!H505,'By Entrance Exiting'!H533)</f>
        <v>0</v>
      </c>
      <c r="I57" s="20">
        <f>SUM('By Entrance Exiting'!I421,'By Entrance Exiting'!I449,'By Entrance Exiting'!I477,'By Entrance Exiting'!I505,'By Entrance Exiting'!I533)</f>
        <v>0</v>
      </c>
      <c r="J57" s="20">
        <f>SUM('By Entrance Exiting'!J421,'By Entrance Exiting'!J449,'By Entrance Exiting'!J477,'By Entrance Exiting'!J505,'By Entrance Exiting'!J533)</f>
        <v>0</v>
      </c>
      <c r="K57" s="20">
        <f>SUM('By Entrance Exiting'!K421,'By Entrance Exiting'!K449,'By Entrance Exiting'!K477,'By Entrance Exiting'!K505,'By Entrance Exiting'!K533)</f>
        <v>0</v>
      </c>
      <c r="L57" s="20">
        <f>SUM('By Entrance Exiting'!L421,'By Entrance Exiting'!L449,'By Entrance Exiting'!L477,'By Entrance Exiting'!L505,'By Entrance Exiting'!L533)</f>
        <v>0</v>
      </c>
      <c r="M57" s="20">
        <f>SUM('By Entrance Exiting'!M421,'By Entrance Exiting'!M449,'By Entrance Exiting'!M477,'By Entrance Exiting'!M505,'By Entrance Exiting'!M533)</f>
        <v>0</v>
      </c>
      <c r="N57" s="20">
        <f>SUM('By Entrance Exiting'!N421,'By Entrance Exiting'!N449,'By Entrance Exiting'!N477,'By Entrance Exiting'!N505,'By Entrance Exiting'!N533)</f>
        <v>0</v>
      </c>
      <c r="O57" s="20">
        <f>SUM('By Entrance Exiting'!O421,'By Entrance Exiting'!O449,'By Entrance Exiting'!O477,'By Entrance Exiting'!O505,'By Entrance Exiting'!O533)</f>
        <v>0</v>
      </c>
      <c r="P57" s="20">
        <f>SUM('By Entrance Exiting'!P421,'By Entrance Exiting'!P449,'By Entrance Exiting'!P477,'By Entrance Exiting'!P505,'By Entrance Exiting'!P533)</f>
        <v>0</v>
      </c>
      <c r="Q57" s="20">
        <f>SUM('By Entrance Exiting'!Q421,'By Entrance Exiting'!Q449,'By Entrance Exiting'!Q477,'By Entrance Exiting'!Q505,'By Entrance Exiting'!Q533)</f>
        <v>0</v>
      </c>
      <c r="R57" s="20">
        <f>SUM('By Entrance Exiting'!R421,'By Entrance Exiting'!R449,'By Entrance Exiting'!R477,'By Entrance Exiting'!R505,'By Entrance Exiting'!R533)</f>
        <v>0</v>
      </c>
      <c r="S57" s="14">
        <f t="shared" si="0"/>
        <v>0</v>
      </c>
    </row>
    <row r="58" spans="1:19" ht="12">
      <c r="A58" s="72"/>
      <c r="B58" s="11" t="s">
        <v>83</v>
      </c>
      <c r="C58" s="19">
        <f>SUM('By Entrance Exiting'!C422,'By Entrance Exiting'!C450,'By Entrance Exiting'!C478,'By Entrance Exiting'!C506,'By Entrance Exiting'!C534)</f>
        <v>0</v>
      </c>
      <c r="D58" s="20">
        <f>SUM('By Entrance Exiting'!D422,'By Entrance Exiting'!D450,'By Entrance Exiting'!D478,'By Entrance Exiting'!D506,'By Entrance Exiting'!D534)</f>
        <v>0</v>
      </c>
      <c r="E58" s="20">
        <f>SUM('By Entrance Exiting'!E422,'By Entrance Exiting'!E450,'By Entrance Exiting'!E478,'By Entrance Exiting'!E506,'By Entrance Exiting'!E534)</f>
        <v>0</v>
      </c>
      <c r="F58" s="20">
        <f>SUM('By Entrance Exiting'!F422,'By Entrance Exiting'!F450,'By Entrance Exiting'!F478,'By Entrance Exiting'!F506,'By Entrance Exiting'!F534)</f>
        <v>0</v>
      </c>
      <c r="G58" s="20">
        <f>SUM('By Entrance Exiting'!G422,'By Entrance Exiting'!G450,'By Entrance Exiting'!G478,'By Entrance Exiting'!G506,'By Entrance Exiting'!G534)</f>
        <v>0</v>
      </c>
      <c r="H58" s="20">
        <f>SUM('By Entrance Exiting'!H422,'By Entrance Exiting'!H450,'By Entrance Exiting'!H478,'By Entrance Exiting'!H506,'By Entrance Exiting'!H534)</f>
        <v>0</v>
      </c>
      <c r="I58" s="20">
        <f>SUM('By Entrance Exiting'!I422,'By Entrance Exiting'!I450,'By Entrance Exiting'!I478,'By Entrance Exiting'!I506,'By Entrance Exiting'!I534)</f>
        <v>0</v>
      </c>
      <c r="J58" s="20">
        <f>SUM('By Entrance Exiting'!J422,'By Entrance Exiting'!J450,'By Entrance Exiting'!J478,'By Entrance Exiting'!J506,'By Entrance Exiting'!J534)</f>
        <v>0</v>
      </c>
      <c r="K58" s="20">
        <f>SUM('By Entrance Exiting'!K422,'By Entrance Exiting'!K450,'By Entrance Exiting'!K478,'By Entrance Exiting'!K506,'By Entrance Exiting'!K534)</f>
        <v>0</v>
      </c>
      <c r="L58" s="20">
        <f>SUM('By Entrance Exiting'!L422,'By Entrance Exiting'!L450,'By Entrance Exiting'!L478,'By Entrance Exiting'!L506,'By Entrance Exiting'!L534)</f>
        <v>0</v>
      </c>
      <c r="M58" s="20">
        <f>SUM('By Entrance Exiting'!M422,'By Entrance Exiting'!M450,'By Entrance Exiting'!M478,'By Entrance Exiting'!M506,'By Entrance Exiting'!M534)</f>
        <v>0</v>
      </c>
      <c r="N58" s="20">
        <f>SUM('By Entrance Exiting'!N422,'By Entrance Exiting'!N450,'By Entrance Exiting'!N478,'By Entrance Exiting'!N506,'By Entrance Exiting'!N534)</f>
        <v>0</v>
      </c>
      <c r="O58" s="20">
        <f>SUM('By Entrance Exiting'!O422,'By Entrance Exiting'!O450,'By Entrance Exiting'!O478,'By Entrance Exiting'!O506,'By Entrance Exiting'!O534)</f>
        <v>0</v>
      </c>
      <c r="P58" s="20">
        <f>SUM('By Entrance Exiting'!P422,'By Entrance Exiting'!P450,'By Entrance Exiting'!P478,'By Entrance Exiting'!P506,'By Entrance Exiting'!P534)</f>
        <v>0</v>
      </c>
      <c r="Q58" s="20">
        <f>SUM('By Entrance Exiting'!Q422,'By Entrance Exiting'!Q450,'By Entrance Exiting'!Q478,'By Entrance Exiting'!Q506,'By Entrance Exiting'!Q534)</f>
        <v>0</v>
      </c>
      <c r="R58" s="20">
        <f>SUM('By Entrance Exiting'!R422,'By Entrance Exiting'!R450,'By Entrance Exiting'!R478,'By Entrance Exiting'!R506,'By Entrance Exiting'!R534)</f>
        <v>0</v>
      </c>
      <c r="S58" s="14">
        <f t="shared" si="0"/>
        <v>0</v>
      </c>
    </row>
    <row r="59" spans="1:19" ht="12">
      <c r="A59" s="72"/>
      <c r="B59" s="21" t="s">
        <v>84</v>
      </c>
      <c r="C59" s="22">
        <f>SUM(C53,C55,C57)</f>
        <v>10</v>
      </c>
      <c r="D59" s="23">
        <f aca="true" t="shared" si="9" ref="D59:R59">SUM(D53,D55,D57)</f>
        <v>7</v>
      </c>
      <c r="E59" s="23">
        <f t="shared" si="9"/>
        <v>18</v>
      </c>
      <c r="F59" s="23">
        <f t="shared" si="9"/>
        <v>27</v>
      </c>
      <c r="G59" s="23">
        <f t="shared" si="9"/>
        <v>35</v>
      </c>
      <c r="H59" s="23">
        <f t="shared" si="9"/>
        <v>35</v>
      </c>
      <c r="I59" s="23">
        <f t="shared" si="9"/>
        <v>33</v>
      </c>
      <c r="J59" s="23">
        <f t="shared" si="9"/>
        <v>27</v>
      </c>
      <c r="K59" s="23">
        <f t="shared" si="9"/>
        <v>27</v>
      </c>
      <c r="L59" s="23">
        <f t="shared" si="9"/>
        <v>22</v>
      </c>
      <c r="M59" s="23">
        <f t="shared" si="9"/>
        <v>24</v>
      </c>
      <c r="N59" s="23">
        <f t="shared" si="9"/>
        <v>13</v>
      </c>
      <c r="O59" s="23">
        <f t="shared" si="9"/>
        <v>15</v>
      </c>
      <c r="P59" s="23">
        <f t="shared" si="9"/>
        <v>7</v>
      </c>
      <c r="Q59" s="23">
        <f t="shared" si="9"/>
        <v>5</v>
      </c>
      <c r="R59" s="23">
        <f t="shared" si="9"/>
        <v>8</v>
      </c>
      <c r="S59" s="24">
        <f t="shared" si="0"/>
        <v>313</v>
      </c>
    </row>
    <row r="60" spans="1:19" ht="12">
      <c r="A60" s="72"/>
      <c r="B60" s="25" t="s">
        <v>201</v>
      </c>
      <c r="C60" s="26">
        <f>SUM(C54,C56,C58)</f>
        <v>13</v>
      </c>
      <c r="D60" s="27">
        <f aca="true" t="shared" si="10" ref="D60:R60">SUM(D54,D56,D58)</f>
        <v>8</v>
      </c>
      <c r="E60" s="27">
        <f t="shared" si="10"/>
        <v>22</v>
      </c>
      <c r="F60" s="27">
        <f t="shared" si="10"/>
        <v>30</v>
      </c>
      <c r="G60" s="27">
        <f t="shared" si="10"/>
        <v>47</v>
      </c>
      <c r="H60" s="27">
        <f t="shared" si="10"/>
        <v>46</v>
      </c>
      <c r="I60" s="27">
        <f t="shared" si="10"/>
        <v>42</v>
      </c>
      <c r="J60" s="27">
        <f t="shared" si="10"/>
        <v>38</v>
      </c>
      <c r="K60" s="27">
        <f t="shared" si="10"/>
        <v>34</v>
      </c>
      <c r="L60" s="27">
        <f t="shared" si="10"/>
        <v>30</v>
      </c>
      <c r="M60" s="27">
        <f t="shared" si="10"/>
        <v>35</v>
      </c>
      <c r="N60" s="27">
        <f t="shared" si="10"/>
        <v>16</v>
      </c>
      <c r="O60" s="27">
        <f t="shared" si="10"/>
        <v>24</v>
      </c>
      <c r="P60" s="27">
        <f t="shared" si="10"/>
        <v>10</v>
      </c>
      <c r="Q60" s="27">
        <f t="shared" si="10"/>
        <v>9</v>
      </c>
      <c r="R60" s="27">
        <f t="shared" si="10"/>
        <v>12</v>
      </c>
      <c r="S60" s="28">
        <f t="shared" si="0"/>
        <v>416</v>
      </c>
    </row>
    <row r="61" spans="1:19" ht="12">
      <c r="A61" s="72"/>
      <c r="B61" s="21" t="s">
        <v>19</v>
      </c>
      <c r="C61" s="22">
        <f>SUM(C51,C59)</f>
        <v>95</v>
      </c>
      <c r="D61" s="23">
        <f aca="true" t="shared" si="11" ref="D61:R61">SUM(D51,D59)</f>
        <v>286</v>
      </c>
      <c r="E61" s="23">
        <f t="shared" si="11"/>
        <v>213</v>
      </c>
      <c r="F61" s="23">
        <f t="shared" si="11"/>
        <v>247</v>
      </c>
      <c r="G61" s="23">
        <f t="shared" si="11"/>
        <v>264</v>
      </c>
      <c r="H61" s="23">
        <f t="shared" si="11"/>
        <v>311</v>
      </c>
      <c r="I61" s="23">
        <f t="shared" si="11"/>
        <v>367</v>
      </c>
      <c r="J61" s="23">
        <f t="shared" si="11"/>
        <v>311</v>
      </c>
      <c r="K61" s="23">
        <f t="shared" si="11"/>
        <v>411</v>
      </c>
      <c r="L61" s="23">
        <f t="shared" si="11"/>
        <v>530</v>
      </c>
      <c r="M61" s="23">
        <f t="shared" si="11"/>
        <v>648</v>
      </c>
      <c r="N61" s="23">
        <f t="shared" si="11"/>
        <v>512</v>
      </c>
      <c r="O61" s="23">
        <f t="shared" si="11"/>
        <v>293</v>
      </c>
      <c r="P61" s="23">
        <f t="shared" si="11"/>
        <v>334</v>
      </c>
      <c r="Q61" s="23">
        <f t="shared" si="11"/>
        <v>190</v>
      </c>
      <c r="R61" s="23">
        <f t="shared" si="11"/>
        <v>129</v>
      </c>
      <c r="S61" s="24">
        <f t="shared" si="0"/>
        <v>5141</v>
      </c>
    </row>
    <row r="62" spans="1:19" ht="12">
      <c r="A62" s="73"/>
      <c r="B62" s="25" t="s">
        <v>20</v>
      </c>
      <c r="C62" s="26">
        <f>SUM(C52,C60)</f>
        <v>141</v>
      </c>
      <c r="D62" s="27">
        <f aca="true" t="shared" si="12" ref="D62:R62">SUM(D52,D60)</f>
        <v>412</v>
      </c>
      <c r="E62" s="27">
        <f t="shared" si="12"/>
        <v>339</v>
      </c>
      <c r="F62" s="27">
        <f t="shared" si="12"/>
        <v>408</v>
      </c>
      <c r="G62" s="27">
        <f t="shared" si="12"/>
        <v>460</v>
      </c>
      <c r="H62" s="27">
        <f t="shared" si="12"/>
        <v>522</v>
      </c>
      <c r="I62" s="27">
        <f t="shared" si="12"/>
        <v>685</v>
      </c>
      <c r="J62" s="27">
        <f t="shared" si="12"/>
        <v>533</v>
      </c>
      <c r="K62" s="27">
        <f t="shared" si="12"/>
        <v>635</v>
      </c>
      <c r="L62" s="27">
        <f t="shared" si="12"/>
        <v>855</v>
      </c>
      <c r="M62" s="27">
        <f t="shared" si="12"/>
        <v>992</v>
      </c>
      <c r="N62" s="27">
        <f t="shared" si="12"/>
        <v>770</v>
      </c>
      <c r="O62" s="27">
        <f t="shared" si="12"/>
        <v>477</v>
      </c>
      <c r="P62" s="27">
        <f t="shared" si="12"/>
        <v>483</v>
      </c>
      <c r="Q62" s="27">
        <f t="shared" si="12"/>
        <v>269</v>
      </c>
      <c r="R62" s="27">
        <f t="shared" si="12"/>
        <v>246</v>
      </c>
      <c r="S62" s="28">
        <f t="shared" si="0"/>
        <v>8227</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38"/>
  <sheetViews>
    <sheetView showGridLines="0" zoomScalePageLayoutView="0" workbookViewId="0" topLeftCell="A1">
      <pane ySplit="6" topLeftCell="BM7" activePane="bottomLeft" state="frozen"/>
      <selection pane="topLeft" activeCell="A5" sqref="A5"/>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186</v>
      </c>
      <c r="B2" s="74"/>
      <c r="C2" s="74"/>
      <c r="D2" s="74"/>
      <c r="E2" s="74"/>
      <c r="F2" s="74"/>
      <c r="G2" s="74"/>
      <c r="H2" s="74"/>
      <c r="I2" s="74"/>
      <c r="J2" s="74"/>
      <c r="K2" s="74"/>
      <c r="L2" s="74"/>
      <c r="M2" s="74"/>
      <c r="N2" s="74"/>
      <c r="O2" s="74"/>
      <c r="P2" s="74"/>
      <c r="Q2" s="74"/>
      <c r="R2" s="74"/>
      <c r="S2" s="74"/>
    </row>
    <row r="4" spans="1:19" ht="12">
      <c r="A4" s="76"/>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6"/>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7"/>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1" t="s">
        <v>98</v>
      </c>
      <c r="B7" s="11" t="s">
        <v>5</v>
      </c>
      <c r="C7" s="12">
        <v>39</v>
      </c>
      <c r="D7" s="13">
        <v>48</v>
      </c>
      <c r="E7" s="13">
        <v>59</v>
      </c>
      <c r="F7" s="13">
        <v>41</v>
      </c>
      <c r="G7" s="13">
        <v>38</v>
      </c>
      <c r="H7" s="13">
        <v>39</v>
      </c>
      <c r="I7" s="13">
        <v>18</v>
      </c>
      <c r="J7" s="13">
        <v>23</v>
      </c>
      <c r="K7" s="13">
        <v>23</v>
      </c>
      <c r="L7" s="13">
        <v>15</v>
      </c>
      <c r="M7" s="13">
        <v>15</v>
      </c>
      <c r="N7" s="13">
        <v>16</v>
      </c>
      <c r="O7" s="13">
        <v>9</v>
      </c>
      <c r="P7" s="13">
        <v>8</v>
      </c>
      <c r="Q7" s="13">
        <v>11</v>
      </c>
      <c r="R7" s="13">
        <v>16</v>
      </c>
      <c r="S7" s="14">
        <f>SUM(C7:R7)</f>
        <v>418</v>
      </c>
    </row>
    <row r="8" spans="1:19" ht="12">
      <c r="A8" s="72"/>
      <c r="B8" s="15" t="s">
        <v>6</v>
      </c>
      <c r="C8" s="16">
        <v>6</v>
      </c>
      <c r="D8" s="17">
        <v>13</v>
      </c>
      <c r="E8" s="17">
        <v>19</v>
      </c>
      <c r="F8" s="17">
        <v>21</v>
      </c>
      <c r="G8" s="17">
        <v>10</v>
      </c>
      <c r="H8" s="17">
        <v>10</v>
      </c>
      <c r="I8" s="17">
        <v>10</v>
      </c>
      <c r="J8" s="17">
        <v>9</v>
      </c>
      <c r="K8" s="17">
        <v>5</v>
      </c>
      <c r="L8" s="17">
        <v>5</v>
      </c>
      <c r="M8" s="17">
        <v>7</v>
      </c>
      <c r="N8" s="17">
        <v>1</v>
      </c>
      <c r="O8" s="17">
        <v>2</v>
      </c>
      <c r="P8" s="17">
        <v>1</v>
      </c>
      <c r="Q8" s="17"/>
      <c r="R8" s="17"/>
      <c r="S8" s="18">
        <f aca="true" t="shared" si="0" ref="S8:S71">SUM(C8:R8)</f>
        <v>119</v>
      </c>
    </row>
    <row r="9" spans="1:19" ht="12">
      <c r="A9" s="72"/>
      <c r="B9" s="15" t="s">
        <v>7</v>
      </c>
      <c r="C9" s="16">
        <v>6</v>
      </c>
      <c r="D9" s="17">
        <v>13</v>
      </c>
      <c r="E9" s="17">
        <v>19</v>
      </c>
      <c r="F9" s="17">
        <v>21</v>
      </c>
      <c r="G9" s="17">
        <v>10</v>
      </c>
      <c r="H9" s="17">
        <v>10</v>
      </c>
      <c r="I9" s="17">
        <v>10</v>
      </c>
      <c r="J9" s="17">
        <v>9</v>
      </c>
      <c r="K9" s="17">
        <v>5</v>
      </c>
      <c r="L9" s="17">
        <v>5</v>
      </c>
      <c r="M9" s="17">
        <v>7</v>
      </c>
      <c r="N9" s="17">
        <v>1</v>
      </c>
      <c r="O9" s="17">
        <v>2</v>
      </c>
      <c r="P9" s="17">
        <v>1</v>
      </c>
      <c r="Q9" s="17"/>
      <c r="R9" s="17"/>
      <c r="S9" s="18">
        <f t="shared" si="0"/>
        <v>119</v>
      </c>
    </row>
    <row r="10" spans="1:19" ht="12">
      <c r="A10" s="72"/>
      <c r="B10" s="11" t="s">
        <v>76</v>
      </c>
      <c r="C10" s="19"/>
      <c r="D10" s="20"/>
      <c r="E10" s="20"/>
      <c r="F10" s="20"/>
      <c r="G10" s="20"/>
      <c r="H10" s="20"/>
      <c r="I10" s="20"/>
      <c r="J10" s="20"/>
      <c r="K10" s="20"/>
      <c r="L10" s="20"/>
      <c r="M10" s="20"/>
      <c r="N10" s="20"/>
      <c r="O10" s="20"/>
      <c r="P10" s="20"/>
      <c r="Q10" s="20"/>
      <c r="R10" s="20"/>
      <c r="S10" s="14">
        <f t="shared" si="0"/>
        <v>0</v>
      </c>
    </row>
    <row r="11" spans="1:19" ht="12">
      <c r="A11" s="72"/>
      <c r="B11" s="11" t="s">
        <v>77</v>
      </c>
      <c r="C11" s="19"/>
      <c r="D11" s="20"/>
      <c r="E11" s="20"/>
      <c r="F11" s="20"/>
      <c r="G11" s="20"/>
      <c r="H11" s="20"/>
      <c r="I11" s="20"/>
      <c r="J11" s="20"/>
      <c r="K11" s="20"/>
      <c r="L11" s="20"/>
      <c r="M11" s="20"/>
      <c r="N11" s="20"/>
      <c r="O11" s="20"/>
      <c r="P11" s="20"/>
      <c r="Q11" s="20"/>
      <c r="R11" s="20"/>
      <c r="S11" s="14">
        <f t="shared" si="0"/>
        <v>0</v>
      </c>
    </row>
    <row r="12" spans="1:19" ht="12">
      <c r="A12" s="72"/>
      <c r="B12" s="15" t="s">
        <v>93</v>
      </c>
      <c r="C12" s="16"/>
      <c r="D12" s="17"/>
      <c r="E12" s="17"/>
      <c r="F12" s="17"/>
      <c r="G12" s="17"/>
      <c r="H12" s="17"/>
      <c r="I12" s="17"/>
      <c r="J12" s="17"/>
      <c r="K12" s="17"/>
      <c r="L12" s="17"/>
      <c r="M12" s="17"/>
      <c r="N12" s="17"/>
      <c r="O12" s="17"/>
      <c r="P12" s="17"/>
      <c r="Q12" s="17"/>
      <c r="R12" s="17"/>
      <c r="S12" s="18">
        <f t="shared" si="0"/>
        <v>0</v>
      </c>
    </row>
    <row r="13" spans="1:19" ht="12">
      <c r="A13" s="72"/>
      <c r="B13" s="15" t="s">
        <v>94</v>
      </c>
      <c r="C13" s="16"/>
      <c r="D13" s="17"/>
      <c r="E13" s="17"/>
      <c r="F13" s="17"/>
      <c r="G13" s="17"/>
      <c r="H13" s="17"/>
      <c r="I13" s="17"/>
      <c r="J13" s="17"/>
      <c r="K13" s="17"/>
      <c r="L13" s="17"/>
      <c r="M13" s="17"/>
      <c r="N13" s="17"/>
      <c r="O13" s="17"/>
      <c r="P13" s="17"/>
      <c r="Q13" s="17"/>
      <c r="R13" s="17"/>
      <c r="S13" s="18">
        <f t="shared" si="0"/>
        <v>0</v>
      </c>
    </row>
    <row r="14" spans="1:19" ht="12">
      <c r="A14" s="72"/>
      <c r="B14" s="15" t="s">
        <v>95</v>
      </c>
      <c r="C14" s="16"/>
      <c r="D14" s="17"/>
      <c r="E14" s="17"/>
      <c r="F14" s="17"/>
      <c r="G14" s="17"/>
      <c r="H14" s="17"/>
      <c r="I14" s="17"/>
      <c r="J14" s="17"/>
      <c r="K14" s="17"/>
      <c r="L14" s="17"/>
      <c r="M14" s="17"/>
      <c r="N14" s="17"/>
      <c r="O14" s="17"/>
      <c r="P14" s="17"/>
      <c r="Q14" s="17"/>
      <c r="R14" s="17"/>
      <c r="S14" s="18">
        <f t="shared" si="0"/>
        <v>0</v>
      </c>
    </row>
    <row r="15" spans="1:19" ht="12">
      <c r="A15" s="72"/>
      <c r="B15" s="15" t="s">
        <v>8</v>
      </c>
      <c r="C15" s="16"/>
      <c r="D15" s="17"/>
      <c r="E15" s="17"/>
      <c r="F15" s="17"/>
      <c r="G15" s="17"/>
      <c r="H15" s="17"/>
      <c r="I15" s="17"/>
      <c r="J15" s="17"/>
      <c r="K15" s="17"/>
      <c r="L15" s="17"/>
      <c r="M15" s="17"/>
      <c r="N15" s="17"/>
      <c r="O15" s="17"/>
      <c r="P15" s="17"/>
      <c r="Q15" s="17"/>
      <c r="R15" s="17"/>
      <c r="S15" s="18">
        <f t="shared" si="0"/>
        <v>0</v>
      </c>
    </row>
    <row r="16" spans="1:19" ht="12">
      <c r="A16" s="72"/>
      <c r="B16" s="15" t="s">
        <v>9</v>
      </c>
      <c r="C16" s="16"/>
      <c r="D16" s="17"/>
      <c r="E16" s="17"/>
      <c r="F16" s="17"/>
      <c r="G16" s="17"/>
      <c r="H16" s="17"/>
      <c r="I16" s="17"/>
      <c r="J16" s="17"/>
      <c r="K16" s="17"/>
      <c r="L16" s="17"/>
      <c r="M16" s="17"/>
      <c r="N16" s="17"/>
      <c r="O16" s="17"/>
      <c r="P16" s="17"/>
      <c r="Q16" s="17"/>
      <c r="R16" s="17"/>
      <c r="S16" s="18">
        <f t="shared" si="0"/>
        <v>0</v>
      </c>
    </row>
    <row r="17" spans="1:19" ht="12">
      <c r="A17" s="72"/>
      <c r="B17" s="11" t="s">
        <v>10</v>
      </c>
      <c r="C17" s="19"/>
      <c r="D17" s="20"/>
      <c r="E17" s="20"/>
      <c r="F17" s="20"/>
      <c r="G17" s="20"/>
      <c r="H17" s="20"/>
      <c r="I17" s="20"/>
      <c r="J17" s="20"/>
      <c r="K17" s="20"/>
      <c r="L17" s="20"/>
      <c r="M17" s="20"/>
      <c r="N17" s="20"/>
      <c r="O17" s="20"/>
      <c r="P17" s="20"/>
      <c r="Q17" s="20"/>
      <c r="R17" s="20"/>
      <c r="S17" s="14">
        <f t="shared" si="0"/>
        <v>0</v>
      </c>
    </row>
    <row r="18" spans="1:19" ht="12">
      <c r="A18" s="72"/>
      <c r="B18" s="11" t="s">
        <v>11</v>
      </c>
      <c r="C18" s="19"/>
      <c r="D18" s="20"/>
      <c r="E18" s="20"/>
      <c r="F18" s="20"/>
      <c r="G18" s="20"/>
      <c r="H18" s="20"/>
      <c r="I18" s="20"/>
      <c r="J18" s="20"/>
      <c r="K18" s="20"/>
      <c r="L18" s="20"/>
      <c r="M18" s="20"/>
      <c r="N18" s="20"/>
      <c r="O18" s="20"/>
      <c r="P18" s="20"/>
      <c r="Q18" s="20"/>
      <c r="R18" s="20"/>
      <c r="S18" s="14">
        <f t="shared" si="0"/>
        <v>0</v>
      </c>
    </row>
    <row r="19" spans="1:19" ht="12">
      <c r="A19" s="72"/>
      <c r="B19" s="15" t="s">
        <v>78</v>
      </c>
      <c r="C19" s="16"/>
      <c r="D19" s="17"/>
      <c r="E19" s="17"/>
      <c r="F19" s="17"/>
      <c r="G19" s="17"/>
      <c r="H19" s="17"/>
      <c r="I19" s="17"/>
      <c r="J19" s="17"/>
      <c r="K19" s="17"/>
      <c r="L19" s="17"/>
      <c r="M19" s="17"/>
      <c r="N19" s="17"/>
      <c r="O19" s="17"/>
      <c r="P19" s="17"/>
      <c r="Q19" s="17"/>
      <c r="R19" s="17"/>
      <c r="S19" s="18">
        <f t="shared" si="0"/>
        <v>0</v>
      </c>
    </row>
    <row r="20" spans="1:19" ht="12">
      <c r="A20" s="72"/>
      <c r="B20" s="15" t="s">
        <v>79</v>
      </c>
      <c r="C20" s="16"/>
      <c r="D20" s="17"/>
      <c r="E20" s="17"/>
      <c r="F20" s="17"/>
      <c r="G20" s="17"/>
      <c r="H20" s="17"/>
      <c r="I20" s="17"/>
      <c r="J20" s="17"/>
      <c r="K20" s="17"/>
      <c r="L20" s="17"/>
      <c r="M20" s="17"/>
      <c r="N20" s="17"/>
      <c r="O20" s="17"/>
      <c r="P20" s="17"/>
      <c r="Q20" s="17"/>
      <c r="R20" s="17"/>
      <c r="S20" s="18">
        <f t="shared" si="0"/>
        <v>0</v>
      </c>
    </row>
    <row r="21" spans="1:19" ht="12">
      <c r="A21" s="72"/>
      <c r="B21" s="11" t="s">
        <v>12</v>
      </c>
      <c r="C21" s="19"/>
      <c r="D21" s="20"/>
      <c r="E21" s="20"/>
      <c r="F21" s="20"/>
      <c r="G21" s="20"/>
      <c r="H21" s="20"/>
      <c r="I21" s="20"/>
      <c r="J21" s="20"/>
      <c r="K21" s="20"/>
      <c r="L21" s="20"/>
      <c r="M21" s="20"/>
      <c r="N21" s="20"/>
      <c r="O21" s="20"/>
      <c r="P21" s="20"/>
      <c r="Q21" s="20"/>
      <c r="R21" s="20"/>
      <c r="S21" s="14">
        <f t="shared" si="0"/>
        <v>0</v>
      </c>
    </row>
    <row r="22" spans="1:19" ht="12">
      <c r="A22" s="72"/>
      <c r="B22" s="11" t="s">
        <v>13</v>
      </c>
      <c r="C22" s="19"/>
      <c r="D22" s="20"/>
      <c r="E22" s="20"/>
      <c r="F22" s="20"/>
      <c r="G22" s="20">
        <v>1</v>
      </c>
      <c r="H22" s="20"/>
      <c r="I22" s="20"/>
      <c r="J22" s="20"/>
      <c r="K22" s="20"/>
      <c r="L22" s="20"/>
      <c r="M22" s="20"/>
      <c r="N22" s="20"/>
      <c r="O22" s="20"/>
      <c r="P22" s="20"/>
      <c r="Q22" s="20"/>
      <c r="R22" s="20"/>
      <c r="S22" s="14">
        <f t="shared" si="0"/>
        <v>1</v>
      </c>
    </row>
    <row r="23" spans="1:19" ht="12">
      <c r="A23" s="72"/>
      <c r="B23" s="21" t="s">
        <v>14</v>
      </c>
      <c r="C23" s="22">
        <f>SUM(C8,C10,C15,C17,C19,C21)</f>
        <v>6</v>
      </c>
      <c r="D23" s="23">
        <f aca="true" t="shared" si="1" ref="D23:R23">SUM(D8,D10,D15,D17,D19,D21)</f>
        <v>13</v>
      </c>
      <c r="E23" s="23">
        <f t="shared" si="1"/>
        <v>19</v>
      </c>
      <c r="F23" s="23">
        <f t="shared" si="1"/>
        <v>21</v>
      </c>
      <c r="G23" s="23">
        <f t="shared" si="1"/>
        <v>10</v>
      </c>
      <c r="H23" s="23">
        <f t="shared" si="1"/>
        <v>10</v>
      </c>
      <c r="I23" s="23">
        <f t="shared" si="1"/>
        <v>10</v>
      </c>
      <c r="J23" s="23">
        <f t="shared" si="1"/>
        <v>9</v>
      </c>
      <c r="K23" s="23">
        <f t="shared" si="1"/>
        <v>5</v>
      </c>
      <c r="L23" s="23">
        <f t="shared" si="1"/>
        <v>5</v>
      </c>
      <c r="M23" s="23">
        <f t="shared" si="1"/>
        <v>7</v>
      </c>
      <c r="N23" s="23">
        <f t="shared" si="1"/>
        <v>1</v>
      </c>
      <c r="O23" s="23">
        <f t="shared" si="1"/>
        <v>2</v>
      </c>
      <c r="P23" s="23">
        <f t="shared" si="1"/>
        <v>1</v>
      </c>
      <c r="Q23" s="23">
        <f t="shared" si="1"/>
        <v>0</v>
      </c>
      <c r="R23" s="23">
        <f t="shared" si="1"/>
        <v>0</v>
      </c>
      <c r="S23" s="24">
        <f t="shared" si="0"/>
        <v>119</v>
      </c>
    </row>
    <row r="24" spans="1:19" ht="12">
      <c r="A24" s="72"/>
      <c r="B24" s="25" t="s">
        <v>200</v>
      </c>
      <c r="C24" s="26">
        <f>SUM(C7,C9,C11,C16,C18,C20,C22)</f>
        <v>45</v>
      </c>
      <c r="D24" s="27">
        <f aca="true" t="shared" si="2" ref="D24:R24">SUM(D7,D9,D11,D16,D18,D20,D22)</f>
        <v>61</v>
      </c>
      <c r="E24" s="27">
        <f t="shared" si="2"/>
        <v>78</v>
      </c>
      <c r="F24" s="27">
        <f t="shared" si="2"/>
        <v>62</v>
      </c>
      <c r="G24" s="27">
        <f t="shared" si="2"/>
        <v>49</v>
      </c>
      <c r="H24" s="27">
        <f t="shared" si="2"/>
        <v>49</v>
      </c>
      <c r="I24" s="27">
        <f t="shared" si="2"/>
        <v>28</v>
      </c>
      <c r="J24" s="27">
        <f t="shared" si="2"/>
        <v>32</v>
      </c>
      <c r="K24" s="27">
        <f t="shared" si="2"/>
        <v>28</v>
      </c>
      <c r="L24" s="27">
        <f t="shared" si="2"/>
        <v>20</v>
      </c>
      <c r="M24" s="27">
        <f t="shared" si="2"/>
        <v>22</v>
      </c>
      <c r="N24" s="27">
        <f t="shared" si="2"/>
        <v>17</v>
      </c>
      <c r="O24" s="27">
        <f t="shared" si="2"/>
        <v>11</v>
      </c>
      <c r="P24" s="27">
        <f t="shared" si="2"/>
        <v>9</v>
      </c>
      <c r="Q24" s="27">
        <f t="shared" si="2"/>
        <v>11</v>
      </c>
      <c r="R24" s="27">
        <f t="shared" si="2"/>
        <v>16</v>
      </c>
      <c r="S24" s="28">
        <f t="shared" si="0"/>
        <v>538</v>
      </c>
    </row>
    <row r="25" spans="1:19" ht="12">
      <c r="A25" s="72"/>
      <c r="B25" s="11" t="s">
        <v>15</v>
      </c>
      <c r="C25" s="19"/>
      <c r="D25" s="20"/>
      <c r="E25" s="20"/>
      <c r="F25" s="20"/>
      <c r="G25" s="20"/>
      <c r="H25" s="20"/>
      <c r="I25" s="20"/>
      <c r="J25" s="20"/>
      <c r="K25" s="20"/>
      <c r="L25" s="20"/>
      <c r="M25" s="20"/>
      <c r="N25" s="20"/>
      <c r="O25" s="20"/>
      <c r="P25" s="20"/>
      <c r="Q25" s="20"/>
      <c r="R25" s="20"/>
      <c r="S25" s="14">
        <f t="shared" si="0"/>
        <v>0</v>
      </c>
    </row>
    <row r="26" spans="1:19" ht="12">
      <c r="A26" s="72"/>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72"/>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72"/>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72"/>
      <c r="B29" s="11" t="s">
        <v>82</v>
      </c>
      <c r="C29" s="19"/>
      <c r="S29" s="14">
        <f t="shared" si="0"/>
        <v>0</v>
      </c>
    </row>
    <row r="30" spans="1:19" s="20" customFormat="1" ht="12">
      <c r="A30" s="72"/>
      <c r="B30" s="11" t="s">
        <v>83</v>
      </c>
      <c r="C30" s="19"/>
      <c r="S30" s="14">
        <f t="shared" si="0"/>
        <v>0</v>
      </c>
    </row>
    <row r="31" spans="1:19" s="20" customFormat="1" ht="12">
      <c r="A31" s="72"/>
      <c r="B31" s="21" t="s">
        <v>84</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72"/>
      <c r="B32" s="25" t="s">
        <v>201</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72"/>
      <c r="B33" s="21" t="s">
        <v>19</v>
      </c>
      <c r="C33" s="22">
        <f>SUM(C23,C31)</f>
        <v>6</v>
      </c>
      <c r="D33" s="23">
        <f aca="true" t="shared" si="5" ref="D33:R33">SUM(D23,D31)</f>
        <v>13</v>
      </c>
      <c r="E33" s="23">
        <f t="shared" si="5"/>
        <v>19</v>
      </c>
      <c r="F33" s="23">
        <f t="shared" si="5"/>
        <v>21</v>
      </c>
      <c r="G33" s="23">
        <f t="shared" si="5"/>
        <v>10</v>
      </c>
      <c r="H33" s="23">
        <f t="shared" si="5"/>
        <v>10</v>
      </c>
      <c r="I33" s="23">
        <f t="shared" si="5"/>
        <v>10</v>
      </c>
      <c r="J33" s="23">
        <f t="shared" si="5"/>
        <v>9</v>
      </c>
      <c r="K33" s="23">
        <f t="shared" si="5"/>
        <v>5</v>
      </c>
      <c r="L33" s="23">
        <f t="shared" si="5"/>
        <v>5</v>
      </c>
      <c r="M33" s="23">
        <f t="shared" si="5"/>
        <v>7</v>
      </c>
      <c r="N33" s="23">
        <f t="shared" si="5"/>
        <v>1</v>
      </c>
      <c r="O33" s="23">
        <f t="shared" si="5"/>
        <v>2</v>
      </c>
      <c r="P33" s="23">
        <f t="shared" si="5"/>
        <v>1</v>
      </c>
      <c r="Q33" s="23">
        <f t="shared" si="5"/>
        <v>0</v>
      </c>
      <c r="R33" s="23">
        <f t="shared" si="5"/>
        <v>0</v>
      </c>
      <c r="S33" s="24">
        <f t="shared" si="0"/>
        <v>119</v>
      </c>
    </row>
    <row r="34" spans="1:19" ht="12">
      <c r="A34" s="73"/>
      <c r="B34" s="25" t="s">
        <v>20</v>
      </c>
      <c r="C34" s="26">
        <f>SUM(C24,C32)</f>
        <v>45</v>
      </c>
      <c r="D34" s="27">
        <f aca="true" t="shared" si="6" ref="D34:R34">SUM(D24,D32)</f>
        <v>61</v>
      </c>
      <c r="E34" s="27">
        <f t="shared" si="6"/>
        <v>78</v>
      </c>
      <c r="F34" s="27">
        <f t="shared" si="6"/>
        <v>62</v>
      </c>
      <c r="G34" s="27">
        <f t="shared" si="6"/>
        <v>49</v>
      </c>
      <c r="H34" s="27">
        <f t="shared" si="6"/>
        <v>49</v>
      </c>
      <c r="I34" s="27">
        <f t="shared" si="6"/>
        <v>28</v>
      </c>
      <c r="J34" s="27">
        <f t="shared" si="6"/>
        <v>32</v>
      </c>
      <c r="K34" s="27">
        <f t="shared" si="6"/>
        <v>28</v>
      </c>
      <c r="L34" s="27">
        <f t="shared" si="6"/>
        <v>20</v>
      </c>
      <c r="M34" s="27">
        <f t="shared" si="6"/>
        <v>22</v>
      </c>
      <c r="N34" s="27">
        <f t="shared" si="6"/>
        <v>17</v>
      </c>
      <c r="O34" s="27">
        <f t="shared" si="6"/>
        <v>11</v>
      </c>
      <c r="P34" s="27">
        <f t="shared" si="6"/>
        <v>9</v>
      </c>
      <c r="Q34" s="27">
        <f t="shared" si="6"/>
        <v>11</v>
      </c>
      <c r="R34" s="27">
        <f t="shared" si="6"/>
        <v>16</v>
      </c>
      <c r="S34" s="28">
        <f t="shared" si="0"/>
        <v>538</v>
      </c>
    </row>
    <row r="35" spans="1:19" ht="12">
      <c r="A35" s="71" t="s">
        <v>99</v>
      </c>
      <c r="B35" s="11" t="s">
        <v>5</v>
      </c>
      <c r="C35" s="12"/>
      <c r="D35" s="13">
        <v>4</v>
      </c>
      <c r="E35" s="13">
        <v>2</v>
      </c>
      <c r="F35" s="13">
        <v>2</v>
      </c>
      <c r="G35" s="13"/>
      <c r="H35" s="13">
        <v>3</v>
      </c>
      <c r="I35" s="13">
        <v>3</v>
      </c>
      <c r="J35" s="13">
        <v>2</v>
      </c>
      <c r="K35" s="13">
        <v>3</v>
      </c>
      <c r="L35" s="13">
        <v>1</v>
      </c>
      <c r="M35" s="13">
        <v>3</v>
      </c>
      <c r="N35" s="13">
        <v>4</v>
      </c>
      <c r="O35" s="13"/>
      <c r="P35" s="13"/>
      <c r="Q35" s="13"/>
      <c r="R35" s="13">
        <v>2</v>
      </c>
      <c r="S35" s="14">
        <f>SUM(C35:R35)</f>
        <v>29</v>
      </c>
    </row>
    <row r="36" spans="1:19" ht="12">
      <c r="A36" s="72"/>
      <c r="B36" s="15" t="s">
        <v>6</v>
      </c>
      <c r="C36" s="16"/>
      <c r="D36" s="17"/>
      <c r="E36" s="17">
        <v>1</v>
      </c>
      <c r="F36" s="17">
        <v>1</v>
      </c>
      <c r="G36" s="17">
        <v>1</v>
      </c>
      <c r="H36" s="17"/>
      <c r="I36" s="17">
        <v>2</v>
      </c>
      <c r="J36" s="17">
        <v>1</v>
      </c>
      <c r="K36" s="17">
        <v>1</v>
      </c>
      <c r="L36" s="17"/>
      <c r="M36" s="17">
        <v>1</v>
      </c>
      <c r="N36" s="17">
        <v>2</v>
      </c>
      <c r="O36" s="17">
        <v>2</v>
      </c>
      <c r="P36" s="17">
        <v>1</v>
      </c>
      <c r="Q36" s="17"/>
      <c r="R36" s="17"/>
      <c r="S36" s="18">
        <f t="shared" si="0"/>
        <v>13</v>
      </c>
    </row>
    <row r="37" spans="1:19" ht="12">
      <c r="A37" s="72"/>
      <c r="B37" s="15" t="s">
        <v>7</v>
      </c>
      <c r="C37" s="16"/>
      <c r="D37" s="17"/>
      <c r="E37" s="17">
        <v>1</v>
      </c>
      <c r="F37" s="17">
        <v>1</v>
      </c>
      <c r="G37" s="17">
        <v>1</v>
      </c>
      <c r="H37" s="17"/>
      <c r="I37" s="17">
        <v>2</v>
      </c>
      <c r="J37" s="17">
        <v>1</v>
      </c>
      <c r="K37" s="17">
        <v>1</v>
      </c>
      <c r="L37" s="17"/>
      <c r="M37" s="17">
        <v>1</v>
      </c>
      <c r="N37" s="17">
        <v>2</v>
      </c>
      <c r="O37" s="17">
        <v>2</v>
      </c>
      <c r="P37" s="17">
        <v>1</v>
      </c>
      <c r="Q37" s="17"/>
      <c r="R37" s="17"/>
      <c r="S37" s="18">
        <f t="shared" si="0"/>
        <v>13</v>
      </c>
    </row>
    <row r="38" spans="1:19" ht="12">
      <c r="A38" s="72"/>
      <c r="B38" s="11" t="s">
        <v>76</v>
      </c>
      <c r="C38" s="19">
        <v>2</v>
      </c>
      <c r="D38" s="20"/>
      <c r="E38" s="20">
        <v>1</v>
      </c>
      <c r="F38" s="20">
        <v>1</v>
      </c>
      <c r="G38" s="20">
        <v>1</v>
      </c>
      <c r="H38" s="20">
        <v>2</v>
      </c>
      <c r="I38" s="20">
        <v>2</v>
      </c>
      <c r="J38" s="20">
        <v>1</v>
      </c>
      <c r="K38" s="20"/>
      <c r="L38" s="20"/>
      <c r="M38" s="20">
        <v>2</v>
      </c>
      <c r="N38" s="20">
        <v>1</v>
      </c>
      <c r="O38" s="20"/>
      <c r="P38" s="20"/>
      <c r="Q38" s="20"/>
      <c r="R38" s="20">
        <v>1</v>
      </c>
      <c r="S38" s="14">
        <f t="shared" si="0"/>
        <v>14</v>
      </c>
    </row>
    <row r="39" spans="1:19" ht="12">
      <c r="A39" s="72"/>
      <c r="B39" s="11" t="s">
        <v>77</v>
      </c>
      <c r="C39" s="19">
        <v>2</v>
      </c>
      <c r="D39" s="20"/>
      <c r="E39" s="20">
        <v>1</v>
      </c>
      <c r="F39" s="20">
        <v>1</v>
      </c>
      <c r="G39" s="20">
        <v>1</v>
      </c>
      <c r="H39" s="20">
        <v>2</v>
      </c>
      <c r="I39" s="20">
        <v>2</v>
      </c>
      <c r="J39" s="20">
        <v>1</v>
      </c>
      <c r="K39" s="20"/>
      <c r="L39" s="20"/>
      <c r="M39" s="20">
        <v>2</v>
      </c>
      <c r="N39" s="20">
        <v>1</v>
      </c>
      <c r="O39" s="20"/>
      <c r="P39" s="20"/>
      <c r="Q39" s="20"/>
      <c r="R39" s="20">
        <v>1</v>
      </c>
      <c r="S39" s="14">
        <f t="shared" si="0"/>
        <v>14</v>
      </c>
    </row>
    <row r="40" spans="1:19" ht="12">
      <c r="A40" s="72"/>
      <c r="B40" s="15" t="s">
        <v>93</v>
      </c>
      <c r="C40" s="16">
        <v>10</v>
      </c>
      <c r="D40" s="17">
        <v>84</v>
      </c>
      <c r="E40" s="17">
        <v>98</v>
      </c>
      <c r="F40" s="17">
        <v>78</v>
      </c>
      <c r="G40" s="17">
        <v>66</v>
      </c>
      <c r="H40" s="17">
        <v>43</v>
      </c>
      <c r="I40" s="17">
        <v>24</v>
      </c>
      <c r="J40" s="17">
        <v>45</v>
      </c>
      <c r="K40" s="17">
        <v>47</v>
      </c>
      <c r="L40" s="17">
        <v>43</v>
      </c>
      <c r="M40" s="17">
        <v>62</v>
      </c>
      <c r="N40" s="17">
        <v>60</v>
      </c>
      <c r="O40" s="17">
        <v>43</v>
      </c>
      <c r="P40" s="17">
        <v>37</v>
      </c>
      <c r="Q40" s="17">
        <v>21</v>
      </c>
      <c r="R40" s="17">
        <v>19</v>
      </c>
      <c r="S40" s="18">
        <f t="shared" si="0"/>
        <v>780</v>
      </c>
    </row>
    <row r="41" spans="1:19" ht="12">
      <c r="A41" s="72"/>
      <c r="B41" s="15" t="s">
        <v>94</v>
      </c>
      <c r="C41" s="16"/>
      <c r="D41" s="17">
        <v>12</v>
      </c>
      <c r="E41" s="17">
        <v>17</v>
      </c>
      <c r="F41" s="17">
        <v>31</v>
      </c>
      <c r="G41" s="17">
        <v>15</v>
      </c>
      <c r="H41" s="17">
        <v>9</v>
      </c>
      <c r="I41" s="17">
        <v>10</v>
      </c>
      <c r="J41" s="17">
        <v>27</v>
      </c>
      <c r="K41" s="17">
        <v>18</v>
      </c>
      <c r="L41" s="17">
        <v>13</v>
      </c>
      <c r="M41" s="17">
        <v>24</v>
      </c>
      <c r="N41" s="17">
        <v>19</v>
      </c>
      <c r="O41" s="17">
        <v>15</v>
      </c>
      <c r="P41" s="17">
        <v>21</v>
      </c>
      <c r="Q41" s="17">
        <v>19</v>
      </c>
      <c r="R41" s="17">
        <v>10</v>
      </c>
      <c r="S41" s="18">
        <f t="shared" si="0"/>
        <v>260</v>
      </c>
    </row>
    <row r="42" spans="1:19" ht="12">
      <c r="A42" s="72"/>
      <c r="B42" s="15" t="s">
        <v>95</v>
      </c>
      <c r="C42" s="16"/>
      <c r="D42" s="17">
        <v>24</v>
      </c>
      <c r="E42" s="17">
        <v>35</v>
      </c>
      <c r="F42" s="17">
        <v>65</v>
      </c>
      <c r="G42" s="17">
        <v>35</v>
      </c>
      <c r="H42" s="17">
        <v>20</v>
      </c>
      <c r="I42" s="17">
        <v>20</v>
      </c>
      <c r="J42" s="17">
        <v>60</v>
      </c>
      <c r="K42" s="17">
        <v>39</v>
      </c>
      <c r="L42" s="17">
        <v>28</v>
      </c>
      <c r="M42" s="17">
        <v>53</v>
      </c>
      <c r="N42" s="17">
        <v>39</v>
      </c>
      <c r="O42" s="17">
        <v>34</v>
      </c>
      <c r="P42" s="17">
        <v>49</v>
      </c>
      <c r="Q42" s="17">
        <v>48</v>
      </c>
      <c r="R42" s="17">
        <v>30</v>
      </c>
      <c r="S42" s="18">
        <f t="shared" si="0"/>
        <v>579</v>
      </c>
    </row>
    <row r="43" spans="1:19" ht="12">
      <c r="A43" s="72"/>
      <c r="B43" s="15" t="s">
        <v>8</v>
      </c>
      <c r="C43" s="16">
        <v>10</v>
      </c>
      <c r="D43" s="17">
        <v>96</v>
      </c>
      <c r="E43" s="17">
        <v>115</v>
      </c>
      <c r="F43" s="17">
        <v>109</v>
      </c>
      <c r="G43" s="17">
        <v>81</v>
      </c>
      <c r="H43" s="17">
        <v>52</v>
      </c>
      <c r="I43" s="17">
        <v>34</v>
      </c>
      <c r="J43" s="17">
        <v>72</v>
      </c>
      <c r="K43" s="17">
        <v>65</v>
      </c>
      <c r="L43" s="17">
        <v>56</v>
      </c>
      <c r="M43" s="17">
        <v>86</v>
      </c>
      <c r="N43" s="17">
        <v>79</v>
      </c>
      <c r="O43" s="17">
        <v>58</v>
      </c>
      <c r="P43" s="17">
        <v>58</v>
      </c>
      <c r="Q43" s="17">
        <v>40</v>
      </c>
      <c r="R43" s="17">
        <v>29</v>
      </c>
      <c r="S43" s="18">
        <f t="shared" si="0"/>
        <v>1040</v>
      </c>
    </row>
    <row r="44" spans="1:19" ht="12">
      <c r="A44" s="72"/>
      <c r="B44" s="15" t="s">
        <v>9</v>
      </c>
      <c r="C44" s="16">
        <v>10</v>
      </c>
      <c r="D44" s="17">
        <v>108</v>
      </c>
      <c r="E44" s="17">
        <v>133</v>
      </c>
      <c r="F44" s="17">
        <v>143</v>
      </c>
      <c r="G44" s="17">
        <v>101</v>
      </c>
      <c r="H44" s="17">
        <v>63</v>
      </c>
      <c r="I44" s="17">
        <v>44</v>
      </c>
      <c r="J44" s="17">
        <v>105</v>
      </c>
      <c r="K44" s="17">
        <v>86</v>
      </c>
      <c r="L44" s="17">
        <v>71</v>
      </c>
      <c r="M44" s="17">
        <v>115</v>
      </c>
      <c r="N44" s="17">
        <v>99</v>
      </c>
      <c r="O44" s="17">
        <v>77</v>
      </c>
      <c r="P44" s="17">
        <v>86</v>
      </c>
      <c r="Q44" s="17">
        <v>69</v>
      </c>
      <c r="R44" s="17">
        <v>49</v>
      </c>
      <c r="S44" s="18">
        <f t="shared" si="0"/>
        <v>1359</v>
      </c>
    </row>
    <row r="45" spans="1:19" ht="12">
      <c r="A45" s="72"/>
      <c r="B45" s="11" t="s">
        <v>10</v>
      </c>
      <c r="C45" s="19"/>
      <c r="D45" s="20"/>
      <c r="E45" s="20"/>
      <c r="F45" s="20"/>
      <c r="G45" s="20"/>
      <c r="H45" s="20"/>
      <c r="I45" s="20"/>
      <c r="J45" s="20"/>
      <c r="K45" s="20"/>
      <c r="L45" s="20"/>
      <c r="M45" s="20"/>
      <c r="N45" s="20"/>
      <c r="O45" s="20"/>
      <c r="P45" s="20"/>
      <c r="Q45" s="20"/>
      <c r="R45" s="20"/>
      <c r="S45" s="14">
        <f t="shared" si="0"/>
        <v>0</v>
      </c>
    </row>
    <row r="46" spans="1:19" ht="12">
      <c r="A46" s="72"/>
      <c r="B46" s="11" t="s">
        <v>11</v>
      </c>
      <c r="C46" s="19"/>
      <c r="D46" s="20"/>
      <c r="E46" s="20"/>
      <c r="F46" s="20"/>
      <c r="G46" s="20"/>
      <c r="H46" s="20"/>
      <c r="I46" s="20"/>
      <c r="J46" s="20"/>
      <c r="K46" s="20"/>
      <c r="L46" s="20"/>
      <c r="M46" s="20"/>
      <c r="N46" s="20"/>
      <c r="O46" s="20"/>
      <c r="P46" s="20"/>
      <c r="Q46" s="20"/>
      <c r="R46" s="20"/>
      <c r="S46" s="14">
        <f t="shared" si="0"/>
        <v>0</v>
      </c>
    </row>
    <row r="47" spans="1:19" ht="12">
      <c r="A47" s="72"/>
      <c r="B47" s="15" t="s">
        <v>78</v>
      </c>
      <c r="C47" s="16"/>
      <c r="D47" s="17">
        <v>4</v>
      </c>
      <c r="E47" s="17">
        <v>4</v>
      </c>
      <c r="F47" s="17">
        <v>4</v>
      </c>
      <c r="G47" s="17">
        <v>4</v>
      </c>
      <c r="H47" s="17">
        <v>4</v>
      </c>
      <c r="I47" s="17">
        <v>4</v>
      </c>
      <c r="J47" s="17">
        <v>4</v>
      </c>
      <c r="K47" s="17">
        <v>4</v>
      </c>
      <c r="L47" s="17">
        <v>4</v>
      </c>
      <c r="M47" s="17">
        <v>4</v>
      </c>
      <c r="N47" s="17">
        <v>4</v>
      </c>
      <c r="O47" s="17">
        <v>4</v>
      </c>
      <c r="P47" s="17">
        <v>2</v>
      </c>
      <c r="Q47" s="17">
        <v>2</v>
      </c>
      <c r="R47" s="17">
        <v>2</v>
      </c>
      <c r="S47" s="18">
        <f t="shared" si="0"/>
        <v>54</v>
      </c>
    </row>
    <row r="48" spans="1:19" ht="12">
      <c r="A48" s="72"/>
      <c r="B48" s="15" t="s">
        <v>79</v>
      </c>
      <c r="C48" s="16"/>
      <c r="D48" s="17">
        <v>87</v>
      </c>
      <c r="E48" s="17">
        <v>200</v>
      </c>
      <c r="F48" s="17">
        <v>227</v>
      </c>
      <c r="G48" s="17">
        <v>139</v>
      </c>
      <c r="H48" s="17">
        <v>46</v>
      </c>
      <c r="I48" s="17">
        <v>48</v>
      </c>
      <c r="J48" s="17">
        <v>31</v>
      </c>
      <c r="K48" s="17">
        <v>18</v>
      </c>
      <c r="L48" s="17">
        <v>9</v>
      </c>
      <c r="M48" s="17">
        <v>20</v>
      </c>
      <c r="N48" s="17">
        <v>5</v>
      </c>
      <c r="O48" s="17">
        <v>9</v>
      </c>
      <c r="P48" s="17">
        <v>5</v>
      </c>
      <c r="Q48" s="17">
        <v>3</v>
      </c>
      <c r="R48" s="17">
        <v>1</v>
      </c>
      <c r="S48" s="18">
        <f t="shared" si="0"/>
        <v>848</v>
      </c>
    </row>
    <row r="49" spans="1:19" ht="12">
      <c r="A49" s="72"/>
      <c r="B49" s="11" t="s">
        <v>12</v>
      </c>
      <c r="C49" s="19">
        <v>2</v>
      </c>
      <c r="D49" s="20">
        <v>2</v>
      </c>
      <c r="E49" s="20">
        <v>2</v>
      </c>
      <c r="F49" s="20">
        <v>2</v>
      </c>
      <c r="G49" s="20">
        <v>2</v>
      </c>
      <c r="H49" s="20">
        <v>2</v>
      </c>
      <c r="I49" s="20">
        <v>2</v>
      </c>
      <c r="J49" s="20">
        <v>2</v>
      </c>
      <c r="K49" s="20">
        <v>2</v>
      </c>
      <c r="L49" s="20">
        <v>2</v>
      </c>
      <c r="M49" s="20">
        <v>2</v>
      </c>
      <c r="N49" s="20">
        <v>2</v>
      </c>
      <c r="O49" s="20">
        <v>2</v>
      </c>
      <c r="P49" s="20">
        <v>2</v>
      </c>
      <c r="Q49" s="20">
        <v>1</v>
      </c>
      <c r="R49" s="20">
        <v>1</v>
      </c>
      <c r="S49" s="14">
        <f t="shared" si="0"/>
        <v>30</v>
      </c>
    </row>
    <row r="50" spans="1:19" ht="12">
      <c r="A50" s="72"/>
      <c r="B50" s="11" t="s">
        <v>13</v>
      </c>
      <c r="C50" s="19">
        <v>6</v>
      </c>
      <c r="D50" s="20">
        <v>6</v>
      </c>
      <c r="E50" s="20">
        <v>13</v>
      </c>
      <c r="F50" s="20">
        <v>13</v>
      </c>
      <c r="G50" s="20">
        <v>13</v>
      </c>
      <c r="H50" s="20">
        <v>10</v>
      </c>
      <c r="I50" s="20">
        <v>12</v>
      </c>
      <c r="J50" s="20">
        <v>13</v>
      </c>
      <c r="K50" s="20">
        <v>13</v>
      </c>
      <c r="L50" s="20">
        <v>25</v>
      </c>
      <c r="M50" s="20">
        <v>22</v>
      </c>
      <c r="N50" s="20">
        <v>19</v>
      </c>
      <c r="O50" s="20">
        <v>16</v>
      </c>
      <c r="P50" s="20">
        <v>3</v>
      </c>
      <c r="Q50" s="20">
        <v>6</v>
      </c>
      <c r="R50" s="20">
        <v>2</v>
      </c>
      <c r="S50" s="14">
        <f t="shared" si="0"/>
        <v>192</v>
      </c>
    </row>
    <row r="51" spans="1:19" ht="12">
      <c r="A51" s="72"/>
      <c r="B51" s="21" t="s">
        <v>14</v>
      </c>
      <c r="C51" s="22">
        <f>SUM(C36,C38,C43,C45,C47,C49)</f>
        <v>14</v>
      </c>
      <c r="D51" s="23">
        <f aca="true" t="shared" si="7" ref="D51:R51">SUM(D36,D38,D43,D45,D47,D49)</f>
        <v>102</v>
      </c>
      <c r="E51" s="23">
        <f t="shared" si="7"/>
        <v>123</v>
      </c>
      <c r="F51" s="23">
        <f t="shared" si="7"/>
        <v>117</v>
      </c>
      <c r="G51" s="23">
        <f t="shared" si="7"/>
        <v>89</v>
      </c>
      <c r="H51" s="23">
        <f t="shared" si="7"/>
        <v>60</v>
      </c>
      <c r="I51" s="23">
        <f t="shared" si="7"/>
        <v>44</v>
      </c>
      <c r="J51" s="23">
        <f t="shared" si="7"/>
        <v>80</v>
      </c>
      <c r="K51" s="23">
        <f t="shared" si="7"/>
        <v>72</v>
      </c>
      <c r="L51" s="23">
        <f t="shared" si="7"/>
        <v>62</v>
      </c>
      <c r="M51" s="23">
        <f t="shared" si="7"/>
        <v>95</v>
      </c>
      <c r="N51" s="23">
        <f t="shared" si="7"/>
        <v>88</v>
      </c>
      <c r="O51" s="23">
        <f t="shared" si="7"/>
        <v>66</v>
      </c>
      <c r="P51" s="23">
        <f t="shared" si="7"/>
        <v>63</v>
      </c>
      <c r="Q51" s="23">
        <f t="shared" si="7"/>
        <v>43</v>
      </c>
      <c r="R51" s="23">
        <f t="shared" si="7"/>
        <v>33</v>
      </c>
      <c r="S51" s="24">
        <f t="shared" si="0"/>
        <v>1151</v>
      </c>
    </row>
    <row r="52" spans="1:19" ht="12">
      <c r="A52" s="72"/>
      <c r="B52" s="25" t="s">
        <v>200</v>
      </c>
      <c r="C52" s="26">
        <f>SUM(C35,C37,C39,C44,C46,C48,C50)</f>
        <v>18</v>
      </c>
      <c r="D52" s="27">
        <f aca="true" t="shared" si="8" ref="D52:R52">SUM(D35,D37,D39,D44,D46,D48,D50)</f>
        <v>205</v>
      </c>
      <c r="E52" s="27">
        <f t="shared" si="8"/>
        <v>350</v>
      </c>
      <c r="F52" s="27">
        <f t="shared" si="8"/>
        <v>387</v>
      </c>
      <c r="G52" s="27">
        <f t="shared" si="8"/>
        <v>255</v>
      </c>
      <c r="H52" s="27">
        <f t="shared" si="8"/>
        <v>124</v>
      </c>
      <c r="I52" s="27">
        <f t="shared" si="8"/>
        <v>111</v>
      </c>
      <c r="J52" s="27">
        <f t="shared" si="8"/>
        <v>153</v>
      </c>
      <c r="K52" s="27">
        <f t="shared" si="8"/>
        <v>121</v>
      </c>
      <c r="L52" s="27">
        <f t="shared" si="8"/>
        <v>106</v>
      </c>
      <c r="M52" s="27">
        <f t="shared" si="8"/>
        <v>163</v>
      </c>
      <c r="N52" s="27">
        <f t="shared" si="8"/>
        <v>130</v>
      </c>
      <c r="O52" s="27">
        <f t="shared" si="8"/>
        <v>104</v>
      </c>
      <c r="P52" s="27">
        <f t="shared" si="8"/>
        <v>95</v>
      </c>
      <c r="Q52" s="27">
        <f t="shared" si="8"/>
        <v>78</v>
      </c>
      <c r="R52" s="27">
        <f t="shared" si="8"/>
        <v>55</v>
      </c>
      <c r="S52" s="28">
        <f t="shared" si="0"/>
        <v>2455</v>
      </c>
    </row>
    <row r="53" spans="1:19" ht="12">
      <c r="A53" s="72"/>
      <c r="B53" s="11" t="s">
        <v>15</v>
      </c>
      <c r="C53" s="19"/>
      <c r="D53" s="20"/>
      <c r="E53" s="20"/>
      <c r="F53" s="20">
        <v>2</v>
      </c>
      <c r="G53" s="20">
        <v>3</v>
      </c>
      <c r="H53" s="20">
        <v>7</v>
      </c>
      <c r="I53" s="20">
        <v>3</v>
      </c>
      <c r="J53" s="20"/>
      <c r="K53" s="20">
        <v>1</v>
      </c>
      <c r="L53" s="20"/>
      <c r="M53" s="20">
        <v>3</v>
      </c>
      <c r="N53" s="20">
        <v>1</v>
      </c>
      <c r="O53" s="20"/>
      <c r="P53" s="20">
        <v>2</v>
      </c>
      <c r="Q53" s="20">
        <v>2</v>
      </c>
      <c r="R53" s="20">
        <v>1</v>
      </c>
      <c r="S53" s="14">
        <f t="shared" si="0"/>
        <v>25</v>
      </c>
    </row>
    <row r="54" spans="1:19" ht="12">
      <c r="A54" s="72"/>
      <c r="B54" s="11" t="s">
        <v>16</v>
      </c>
      <c r="C54" s="19"/>
      <c r="D54" s="20"/>
      <c r="E54" s="20"/>
      <c r="F54" s="20">
        <v>2</v>
      </c>
      <c r="G54" s="20">
        <v>3</v>
      </c>
      <c r="H54" s="20">
        <v>8</v>
      </c>
      <c r="I54" s="20">
        <v>4</v>
      </c>
      <c r="J54" s="20"/>
      <c r="K54" s="20">
        <v>2</v>
      </c>
      <c r="L54" s="20"/>
      <c r="M54" s="20">
        <v>3</v>
      </c>
      <c r="N54" s="20">
        <v>1</v>
      </c>
      <c r="O54" s="20"/>
      <c r="P54" s="20">
        <v>2</v>
      </c>
      <c r="Q54" s="20">
        <v>2</v>
      </c>
      <c r="R54" s="20">
        <v>1</v>
      </c>
      <c r="S54" s="14">
        <f t="shared" si="0"/>
        <v>28</v>
      </c>
    </row>
    <row r="55" spans="1:19" ht="12">
      <c r="A55" s="72"/>
      <c r="B55" s="15" t="s">
        <v>17</v>
      </c>
      <c r="C55" s="16">
        <v>1</v>
      </c>
      <c r="D55" s="17">
        <v>5</v>
      </c>
      <c r="E55" s="17">
        <v>6</v>
      </c>
      <c r="F55" s="17">
        <v>6</v>
      </c>
      <c r="G55" s="17">
        <v>4</v>
      </c>
      <c r="H55" s="17">
        <v>6</v>
      </c>
      <c r="I55" s="17">
        <v>3</v>
      </c>
      <c r="J55" s="17">
        <v>3</v>
      </c>
      <c r="K55" s="17">
        <v>3</v>
      </c>
      <c r="L55" s="17">
        <v>4</v>
      </c>
      <c r="M55" s="17">
        <v>2</v>
      </c>
      <c r="N55" s="17"/>
      <c r="O55" s="17"/>
      <c r="P55" s="17">
        <v>1</v>
      </c>
      <c r="Q55" s="17"/>
      <c r="R55" s="17">
        <v>1</v>
      </c>
      <c r="S55" s="18">
        <f t="shared" si="0"/>
        <v>45</v>
      </c>
    </row>
    <row r="56" spans="1:19" ht="12">
      <c r="A56" s="72"/>
      <c r="B56" s="15" t="s">
        <v>18</v>
      </c>
      <c r="C56" s="16">
        <v>1</v>
      </c>
      <c r="D56" s="17">
        <v>5</v>
      </c>
      <c r="E56" s="17">
        <v>7</v>
      </c>
      <c r="F56" s="17">
        <v>6</v>
      </c>
      <c r="G56" s="17">
        <v>4</v>
      </c>
      <c r="H56" s="17">
        <v>6</v>
      </c>
      <c r="I56" s="17">
        <v>3</v>
      </c>
      <c r="J56" s="17">
        <v>3</v>
      </c>
      <c r="K56" s="17">
        <v>3</v>
      </c>
      <c r="L56" s="17">
        <v>5</v>
      </c>
      <c r="M56" s="17">
        <v>2</v>
      </c>
      <c r="N56" s="17"/>
      <c r="O56" s="17"/>
      <c r="P56" s="17">
        <v>1</v>
      </c>
      <c r="Q56" s="17"/>
      <c r="R56" s="17">
        <v>1</v>
      </c>
      <c r="S56" s="18">
        <f t="shared" si="0"/>
        <v>47</v>
      </c>
    </row>
    <row r="57" spans="1:19" ht="12">
      <c r="A57" s="72"/>
      <c r="B57" s="11" t="s">
        <v>82</v>
      </c>
      <c r="C57" s="19">
        <v>2</v>
      </c>
      <c r="D57" s="20">
        <v>4</v>
      </c>
      <c r="E57" s="20">
        <v>4</v>
      </c>
      <c r="F57" s="20">
        <v>4</v>
      </c>
      <c r="G57" s="20">
        <v>4</v>
      </c>
      <c r="H57" s="20">
        <v>4</v>
      </c>
      <c r="I57" s="20">
        <v>4</v>
      </c>
      <c r="J57" s="20">
        <v>4</v>
      </c>
      <c r="K57" s="20">
        <v>4</v>
      </c>
      <c r="L57" s="20">
        <v>4</v>
      </c>
      <c r="M57" s="20">
        <v>4</v>
      </c>
      <c r="N57" s="20">
        <v>4</v>
      </c>
      <c r="O57" s="20">
        <v>4</v>
      </c>
      <c r="P57" s="20">
        <v>2</v>
      </c>
      <c r="Q57" s="20">
        <v>2</v>
      </c>
      <c r="R57" s="20"/>
      <c r="S57" s="14">
        <f t="shared" si="0"/>
        <v>54</v>
      </c>
    </row>
    <row r="58" spans="1:19" ht="12">
      <c r="A58" s="72"/>
      <c r="B58" s="11" t="s">
        <v>83</v>
      </c>
      <c r="C58" s="19">
        <v>1</v>
      </c>
      <c r="D58" s="20">
        <v>4</v>
      </c>
      <c r="E58" s="20">
        <v>9</v>
      </c>
      <c r="F58" s="20">
        <v>11</v>
      </c>
      <c r="G58" s="20">
        <v>14</v>
      </c>
      <c r="H58" s="20">
        <v>33</v>
      </c>
      <c r="I58" s="20">
        <v>19</v>
      </c>
      <c r="J58" s="20">
        <v>23</v>
      </c>
      <c r="K58" s="20">
        <v>29</v>
      </c>
      <c r="L58" s="20">
        <v>35</v>
      </c>
      <c r="M58" s="20">
        <v>34</v>
      </c>
      <c r="N58" s="20">
        <v>46</v>
      </c>
      <c r="O58" s="20">
        <v>25</v>
      </c>
      <c r="P58" s="20">
        <v>2</v>
      </c>
      <c r="Q58" s="20">
        <v>1</v>
      </c>
      <c r="R58" s="20"/>
      <c r="S58" s="14">
        <f t="shared" si="0"/>
        <v>286</v>
      </c>
    </row>
    <row r="59" spans="1:19" ht="12">
      <c r="A59" s="72"/>
      <c r="B59" s="21" t="s">
        <v>84</v>
      </c>
      <c r="C59" s="22">
        <f>SUM(C53,C55,C57)</f>
        <v>3</v>
      </c>
      <c r="D59" s="23">
        <f aca="true" t="shared" si="9" ref="D59:R59">SUM(D53,D55,D57)</f>
        <v>9</v>
      </c>
      <c r="E59" s="23">
        <f t="shared" si="9"/>
        <v>10</v>
      </c>
      <c r="F59" s="23">
        <f t="shared" si="9"/>
        <v>12</v>
      </c>
      <c r="G59" s="23">
        <f t="shared" si="9"/>
        <v>11</v>
      </c>
      <c r="H59" s="23">
        <f t="shared" si="9"/>
        <v>17</v>
      </c>
      <c r="I59" s="23">
        <f t="shared" si="9"/>
        <v>10</v>
      </c>
      <c r="J59" s="23">
        <f t="shared" si="9"/>
        <v>7</v>
      </c>
      <c r="K59" s="23">
        <f t="shared" si="9"/>
        <v>8</v>
      </c>
      <c r="L59" s="23">
        <f t="shared" si="9"/>
        <v>8</v>
      </c>
      <c r="M59" s="23">
        <f t="shared" si="9"/>
        <v>9</v>
      </c>
      <c r="N59" s="23">
        <f t="shared" si="9"/>
        <v>5</v>
      </c>
      <c r="O59" s="23">
        <f t="shared" si="9"/>
        <v>4</v>
      </c>
      <c r="P59" s="23">
        <f t="shared" si="9"/>
        <v>5</v>
      </c>
      <c r="Q59" s="23">
        <f t="shared" si="9"/>
        <v>4</v>
      </c>
      <c r="R59" s="23">
        <f t="shared" si="9"/>
        <v>2</v>
      </c>
      <c r="S59" s="24">
        <f t="shared" si="0"/>
        <v>124</v>
      </c>
    </row>
    <row r="60" spans="1:19" ht="12">
      <c r="A60" s="72"/>
      <c r="B60" s="25" t="s">
        <v>201</v>
      </c>
      <c r="C60" s="26">
        <f>SUM(C54,C56,C58)</f>
        <v>2</v>
      </c>
      <c r="D60" s="27">
        <f aca="true" t="shared" si="10" ref="D60:R60">SUM(D54,D56,D58)</f>
        <v>9</v>
      </c>
      <c r="E60" s="27">
        <f t="shared" si="10"/>
        <v>16</v>
      </c>
      <c r="F60" s="27">
        <f t="shared" si="10"/>
        <v>19</v>
      </c>
      <c r="G60" s="27">
        <f t="shared" si="10"/>
        <v>21</v>
      </c>
      <c r="H60" s="27">
        <f t="shared" si="10"/>
        <v>47</v>
      </c>
      <c r="I60" s="27">
        <f t="shared" si="10"/>
        <v>26</v>
      </c>
      <c r="J60" s="27">
        <f t="shared" si="10"/>
        <v>26</v>
      </c>
      <c r="K60" s="27">
        <f t="shared" si="10"/>
        <v>34</v>
      </c>
      <c r="L60" s="27">
        <f t="shared" si="10"/>
        <v>40</v>
      </c>
      <c r="M60" s="27">
        <f t="shared" si="10"/>
        <v>39</v>
      </c>
      <c r="N60" s="27">
        <f t="shared" si="10"/>
        <v>47</v>
      </c>
      <c r="O60" s="27">
        <f t="shared" si="10"/>
        <v>25</v>
      </c>
      <c r="P60" s="27">
        <f t="shared" si="10"/>
        <v>5</v>
      </c>
      <c r="Q60" s="27">
        <f t="shared" si="10"/>
        <v>3</v>
      </c>
      <c r="R60" s="27">
        <f t="shared" si="10"/>
        <v>2</v>
      </c>
      <c r="S60" s="28">
        <f t="shared" si="0"/>
        <v>361</v>
      </c>
    </row>
    <row r="61" spans="1:19" ht="12">
      <c r="A61" s="72"/>
      <c r="B61" s="21" t="s">
        <v>19</v>
      </c>
      <c r="C61" s="22">
        <f>SUM(C51,C59)</f>
        <v>17</v>
      </c>
      <c r="D61" s="23">
        <f aca="true" t="shared" si="11" ref="D61:R61">SUM(D51,D59)</f>
        <v>111</v>
      </c>
      <c r="E61" s="23">
        <f t="shared" si="11"/>
        <v>133</v>
      </c>
      <c r="F61" s="23">
        <f t="shared" si="11"/>
        <v>129</v>
      </c>
      <c r="G61" s="23">
        <f t="shared" si="11"/>
        <v>100</v>
      </c>
      <c r="H61" s="23">
        <f t="shared" si="11"/>
        <v>77</v>
      </c>
      <c r="I61" s="23">
        <f t="shared" si="11"/>
        <v>54</v>
      </c>
      <c r="J61" s="23">
        <f t="shared" si="11"/>
        <v>87</v>
      </c>
      <c r="K61" s="23">
        <f t="shared" si="11"/>
        <v>80</v>
      </c>
      <c r="L61" s="23">
        <f t="shared" si="11"/>
        <v>70</v>
      </c>
      <c r="M61" s="23">
        <f t="shared" si="11"/>
        <v>104</v>
      </c>
      <c r="N61" s="23">
        <f t="shared" si="11"/>
        <v>93</v>
      </c>
      <c r="O61" s="23">
        <f t="shared" si="11"/>
        <v>70</v>
      </c>
      <c r="P61" s="23">
        <f t="shared" si="11"/>
        <v>68</v>
      </c>
      <c r="Q61" s="23">
        <f t="shared" si="11"/>
        <v>47</v>
      </c>
      <c r="R61" s="23">
        <f t="shared" si="11"/>
        <v>35</v>
      </c>
      <c r="S61" s="24">
        <f t="shared" si="0"/>
        <v>1275</v>
      </c>
    </row>
    <row r="62" spans="1:19" ht="12">
      <c r="A62" s="73"/>
      <c r="B62" s="25" t="s">
        <v>20</v>
      </c>
      <c r="C62" s="26">
        <f>SUM(C52,C60)</f>
        <v>20</v>
      </c>
      <c r="D62" s="27">
        <f aca="true" t="shared" si="12" ref="D62:R62">SUM(D52,D60)</f>
        <v>214</v>
      </c>
      <c r="E62" s="27">
        <f t="shared" si="12"/>
        <v>366</v>
      </c>
      <c r="F62" s="27">
        <f t="shared" si="12"/>
        <v>406</v>
      </c>
      <c r="G62" s="27">
        <f t="shared" si="12"/>
        <v>276</v>
      </c>
      <c r="H62" s="27">
        <f t="shared" si="12"/>
        <v>171</v>
      </c>
      <c r="I62" s="27">
        <f t="shared" si="12"/>
        <v>137</v>
      </c>
      <c r="J62" s="27">
        <f t="shared" si="12"/>
        <v>179</v>
      </c>
      <c r="K62" s="27">
        <f t="shared" si="12"/>
        <v>155</v>
      </c>
      <c r="L62" s="27">
        <f t="shared" si="12"/>
        <v>146</v>
      </c>
      <c r="M62" s="27">
        <f t="shared" si="12"/>
        <v>202</v>
      </c>
      <c r="N62" s="27">
        <f t="shared" si="12"/>
        <v>177</v>
      </c>
      <c r="O62" s="27">
        <f t="shared" si="12"/>
        <v>129</v>
      </c>
      <c r="P62" s="27">
        <f t="shared" si="12"/>
        <v>100</v>
      </c>
      <c r="Q62" s="27">
        <f t="shared" si="12"/>
        <v>81</v>
      </c>
      <c r="R62" s="27">
        <f t="shared" si="12"/>
        <v>57</v>
      </c>
      <c r="S62" s="28">
        <f t="shared" si="0"/>
        <v>2816</v>
      </c>
    </row>
    <row r="63" spans="1:19" ht="12">
      <c r="A63" s="71" t="s">
        <v>100</v>
      </c>
      <c r="B63" s="11" t="s">
        <v>5</v>
      </c>
      <c r="C63" s="12">
        <v>15</v>
      </c>
      <c r="D63" s="13">
        <v>76</v>
      </c>
      <c r="E63" s="13">
        <v>56</v>
      </c>
      <c r="F63" s="13">
        <v>85</v>
      </c>
      <c r="G63" s="13">
        <v>50</v>
      </c>
      <c r="H63" s="13">
        <v>47</v>
      </c>
      <c r="I63" s="13">
        <v>66</v>
      </c>
      <c r="J63" s="13">
        <v>54</v>
      </c>
      <c r="K63" s="13">
        <v>48</v>
      </c>
      <c r="L63" s="13">
        <v>48</v>
      </c>
      <c r="M63" s="13">
        <v>56</v>
      </c>
      <c r="N63" s="13">
        <v>96</v>
      </c>
      <c r="O63" s="13">
        <v>38</v>
      </c>
      <c r="P63" s="13">
        <v>18</v>
      </c>
      <c r="Q63" s="13">
        <v>11</v>
      </c>
      <c r="R63" s="13">
        <v>13</v>
      </c>
      <c r="S63" s="14">
        <f>SUM(C63:R63)</f>
        <v>777</v>
      </c>
    </row>
    <row r="64" spans="1:19" ht="12">
      <c r="A64" s="72"/>
      <c r="B64" s="15" t="s">
        <v>6</v>
      </c>
      <c r="C64" s="16">
        <v>5</v>
      </c>
      <c r="D64" s="17">
        <v>10</v>
      </c>
      <c r="E64" s="17">
        <v>13</v>
      </c>
      <c r="F64" s="17">
        <v>21</v>
      </c>
      <c r="G64" s="17">
        <v>7</v>
      </c>
      <c r="H64" s="17">
        <v>5</v>
      </c>
      <c r="I64" s="17">
        <v>18</v>
      </c>
      <c r="J64" s="17">
        <v>12</v>
      </c>
      <c r="K64" s="17">
        <v>9</v>
      </c>
      <c r="L64" s="17">
        <v>15</v>
      </c>
      <c r="M64" s="17">
        <v>11</v>
      </c>
      <c r="N64" s="17">
        <v>16</v>
      </c>
      <c r="O64" s="17">
        <v>10</v>
      </c>
      <c r="P64" s="17">
        <v>6</v>
      </c>
      <c r="Q64" s="17">
        <v>1</v>
      </c>
      <c r="R64" s="17">
        <v>3</v>
      </c>
      <c r="S64" s="18">
        <f t="shared" si="0"/>
        <v>162</v>
      </c>
    </row>
    <row r="65" spans="1:19" ht="12">
      <c r="A65" s="72"/>
      <c r="B65" s="15" t="s">
        <v>7</v>
      </c>
      <c r="C65" s="16">
        <v>5</v>
      </c>
      <c r="D65" s="17">
        <v>10</v>
      </c>
      <c r="E65" s="17">
        <v>13</v>
      </c>
      <c r="F65" s="17">
        <v>21</v>
      </c>
      <c r="G65" s="17">
        <v>7</v>
      </c>
      <c r="H65" s="17">
        <v>5</v>
      </c>
      <c r="I65" s="17">
        <v>18</v>
      </c>
      <c r="J65" s="17">
        <v>12</v>
      </c>
      <c r="K65" s="17">
        <v>9</v>
      </c>
      <c r="L65" s="17">
        <v>15</v>
      </c>
      <c r="M65" s="17">
        <v>11</v>
      </c>
      <c r="N65" s="17">
        <v>16</v>
      </c>
      <c r="O65" s="17">
        <v>10</v>
      </c>
      <c r="P65" s="17">
        <v>6</v>
      </c>
      <c r="Q65" s="17">
        <v>1</v>
      </c>
      <c r="R65" s="17">
        <v>3</v>
      </c>
      <c r="S65" s="18">
        <f t="shared" si="0"/>
        <v>162</v>
      </c>
    </row>
    <row r="66" spans="1:19" ht="12">
      <c r="A66" s="72"/>
      <c r="B66" s="11" t="s">
        <v>76</v>
      </c>
      <c r="C66" s="19"/>
      <c r="D66" s="20">
        <v>1</v>
      </c>
      <c r="E66" s="20">
        <v>2</v>
      </c>
      <c r="F66" s="20">
        <v>5</v>
      </c>
      <c r="G66" s="20">
        <v>1</v>
      </c>
      <c r="H66" s="20">
        <v>1</v>
      </c>
      <c r="I66" s="20">
        <v>3</v>
      </c>
      <c r="J66" s="20">
        <v>2</v>
      </c>
      <c r="K66" s="20">
        <v>1</v>
      </c>
      <c r="L66" s="20">
        <v>1</v>
      </c>
      <c r="M66" s="20">
        <v>1</v>
      </c>
      <c r="N66" s="20">
        <v>1</v>
      </c>
      <c r="O66" s="20"/>
      <c r="P66" s="20"/>
      <c r="Q66" s="20"/>
      <c r="R66" s="20"/>
      <c r="S66" s="14">
        <f t="shared" si="0"/>
        <v>19</v>
      </c>
    </row>
    <row r="67" spans="1:19" ht="12">
      <c r="A67" s="72"/>
      <c r="B67" s="11" t="s">
        <v>77</v>
      </c>
      <c r="C67" s="19"/>
      <c r="D67" s="20">
        <v>1</v>
      </c>
      <c r="E67" s="20">
        <v>2</v>
      </c>
      <c r="F67" s="20">
        <v>6</v>
      </c>
      <c r="G67" s="20">
        <v>1</v>
      </c>
      <c r="H67" s="20">
        <v>1</v>
      </c>
      <c r="I67" s="20">
        <v>3</v>
      </c>
      <c r="J67" s="20">
        <v>2</v>
      </c>
      <c r="K67" s="20">
        <v>1</v>
      </c>
      <c r="L67" s="20">
        <v>1</v>
      </c>
      <c r="M67" s="20">
        <v>1</v>
      </c>
      <c r="N67" s="20">
        <v>1</v>
      </c>
      <c r="O67" s="20"/>
      <c r="P67" s="20"/>
      <c r="Q67" s="20"/>
      <c r="R67" s="20"/>
      <c r="S67" s="14">
        <f t="shared" si="0"/>
        <v>20</v>
      </c>
    </row>
    <row r="68" spans="1:19" ht="12">
      <c r="A68" s="72"/>
      <c r="B68" s="15" t="s">
        <v>93</v>
      </c>
      <c r="C68" s="16">
        <v>15</v>
      </c>
      <c r="D68" s="17">
        <v>31</v>
      </c>
      <c r="E68" s="17">
        <v>58</v>
      </c>
      <c r="F68" s="17">
        <v>60</v>
      </c>
      <c r="G68" s="17">
        <v>53</v>
      </c>
      <c r="H68" s="17">
        <v>69</v>
      </c>
      <c r="I68" s="17">
        <v>55</v>
      </c>
      <c r="J68" s="17">
        <v>49</v>
      </c>
      <c r="K68" s="17">
        <v>47</v>
      </c>
      <c r="L68" s="17">
        <v>75</v>
      </c>
      <c r="M68" s="17">
        <v>163</v>
      </c>
      <c r="N68" s="17">
        <v>187</v>
      </c>
      <c r="O68" s="17">
        <v>91</v>
      </c>
      <c r="P68" s="17">
        <v>47</v>
      </c>
      <c r="Q68" s="17">
        <v>18</v>
      </c>
      <c r="R68" s="17">
        <v>15</v>
      </c>
      <c r="S68" s="18">
        <f t="shared" si="0"/>
        <v>1033</v>
      </c>
    </row>
    <row r="69" spans="1:19" ht="12">
      <c r="A69" s="72"/>
      <c r="B69" s="15" t="s">
        <v>94</v>
      </c>
      <c r="C69" s="16">
        <v>1</v>
      </c>
      <c r="D69" s="17">
        <v>26</v>
      </c>
      <c r="E69" s="17">
        <v>28</v>
      </c>
      <c r="F69" s="17">
        <v>28</v>
      </c>
      <c r="G69" s="17">
        <v>20</v>
      </c>
      <c r="H69" s="17">
        <v>27</v>
      </c>
      <c r="I69" s="17">
        <v>24</v>
      </c>
      <c r="J69" s="17">
        <v>32</v>
      </c>
      <c r="K69" s="17">
        <v>21</v>
      </c>
      <c r="L69" s="17">
        <v>23</v>
      </c>
      <c r="M69" s="17">
        <v>27</v>
      </c>
      <c r="N69" s="17">
        <v>26</v>
      </c>
      <c r="O69" s="17">
        <v>27</v>
      </c>
      <c r="P69" s="17">
        <v>13</v>
      </c>
      <c r="Q69" s="17">
        <v>22</v>
      </c>
      <c r="R69" s="17">
        <v>18</v>
      </c>
      <c r="S69" s="18">
        <f t="shared" si="0"/>
        <v>363</v>
      </c>
    </row>
    <row r="70" spans="1:19" ht="12">
      <c r="A70" s="72"/>
      <c r="B70" s="15" t="s">
        <v>95</v>
      </c>
      <c r="C70" s="16">
        <v>2</v>
      </c>
      <c r="D70" s="17">
        <v>53</v>
      </c>
      <c r="E70" s="17">
        <v>58</v>
      </c>
      <c r="F70" s="17">
        <v>62</v>
      </c>
      <c r="G70" s="17">
        <v>41</v>
      </c>
      <c r="H70" s="17">
        <v>55</v>
      </c>
      <c r="I70" s="17">
        <v>50</v>
      </c>
      <c r="J70" s="17">
        <v>72</v>
      </c>
      <c r="K70" s="17">
        <v>46</v>
      </c>
      <c r="L70" s="17">
        <v>48</v>
      </c>
      <c r="M70" s="17">
        <v>58</v>
      </c>
      <c r="N70" s="17">
        <v>53</v>
      </c>
      <c r="O70" s="17">
        <v>62</v>
      </c>
      <c r="P70" s="17">
        <v>29</v>
      </c>
      <c r="Q70" s="17">
        <v>50</v>
      </c>
      <c r="R70" s="17">
        <v>40</v>
      </c>
      <c r="S70" s="18">
        <f t="shared" si="0"/>
        <v>779</v>
      </c>
    </row>
    <row r="71" spans="1:19" ht="12">
      <c r="A71" s="72"/>
      <c r="B71" s="15" t="s">
        <v>8</v>
      </c>
      <c r="C71" s="16">
        <v>16</v>
      </c>
      <c r="D71" s="17">
        <v>57</v>
      </c>
      <c r="E71" s="17">
        <v>86</v>
      </c>
      <c r="F71" s="17">
        <v>88</v>
      </c>
      <c r="G71" s="17">
        <v>73</v>
      </c>
      <c r="H71" s="17">
        <v>96</v>
      </c>
      <c r="I71" s="17">
        <v>79</v>
      </c>
      <c r="J71" s="17">
        <v>81</v>
      </c>
      <c r="K71" s="17">
        <v>68</v>
      </c>
      <c r="L71" s="17">
        <v>98</v>
      </c>
      <c r="M71" s="17">
        <v>190</v>
      </c>
      <c r="N71" s="17">
        <v>213</v>
      </c>
      <c r="O71" s="17">
        <v>118</v>
      </c>
      <c r="P71" s="17">
        <v>60</v>
      </c>
      <c r="Q71" s="17">
        <v>40</v>
      </c>
      <c r="R71" s="17">
        <v>33</v>
      </c>
      <c r="S71" s="18">
        <f t="shared" si="0"/>
        <v>1396</v>
      </c>
    </row>
    <row r="72" spans="1:19" ht="12">
      <c r="A72" s="72"/>
      <c r="B72" s="15" t="s">
        <v>9</v>
      </c>
      <c r="C72" s="16">
        <v>17</v>
      </c>
      <c r="D72" s="17">
        <v>84</v>
      </c>
      <c r="E72" s="17">
        <v>116</v>
      </c>
      <c r="F72" s="17">
        <v>122</v>
      </c>
      <c r="G72" s="17">
        <v>94</v>
      </c>
      <c r="H72" s="17">
        <v>124</v>
      </c>
      <c r="I72" s="17">
        <v>105</v>
      </c>
      <c r="J72" s="17">
        <v>121</v>
      </c>
      <c r="K72" s="17">
        <v>93</v>
      </c>
      <c r="L72" s="17">
        <v>123</v>
      </c>
      <c r="M72" s="17">
        <v>221</v>
      </c>
      <c r="N72" s="17">
        <v>240</v>
      </c>
      <c r="O72" s="17">
        <v>153</v>
      </c>
      <c r="P72" s="17">
        <v>76</v>
      </c>
      <c r="Q72" s="17">
        <v>68</v>
      </c>
      <c r="R72" s="17">
        <v>55</v>
      </c>
      <c r="S72" s="18">
        <f aca="true" t="shared" si="13" ref="S72:S90">SUM(C72:R72)</f>
        <v>1812</v>
      </c>
    </row>
    <row r="73" spans="1:19" ht="12">
      <c r="A73" s="72"/>
      <c r="B73" s="11" t="s">
        <v>10</v>
      </c>
      <c r="C73" s="19"/>
      <c r="D73" s="20">
        <v>1</v>
      </c>
      <c r="E73" s="20"/>
      <c r="F73" s="20"/>
      <c r="G73" s="20"/>
      <c r="H73" s="20"/>
      <c r="I73" s="20"/>
      <c r="J73" s="20"/>
      <c r="K73" s="20"/>
      <c r="L73" s="20"/>
      <c r="M73" s="20"/>
      <c r="N73" s="20"/>
      <c r="O73" s="20"/>
      <c r="P73" s="20"/>
      <c r="Q73" s="20"/>
      <c r="R73" s="20"/>
      <c r="S73" s="14">
        <f t="shared" si="13"/>
        <v>1</v>
      </c>
    </row>
    <row r="74" spans="1:19" ht="12">
      <c r="A74" s="72"/>
      <c r="B74" s="11" t="s">
        <v>11</v>
      </c>
      <c r="C74" s="19"/>
      <c r="D74" s="20">
        <v>6</v>
      </c>
      <c r="E74" s="20"/>
      <c r="F74" s="20"/>
      <c r="G74" s="20"/>
      <c r="H74" s="20"/>
      <c r="I74" s="20"/>
      <c r="J74" s="20"/>
      <c r="K74" s="20"/>
      <c r="L74" s="20"/>
      <c r="M74" s="20"/>
      <c r="N74" s="20"/>
      <c r="O74" s="20"/>
      <c r="P74" s="20"/>
      <c r="Q74" s="20"/>
      <c r="R74" s="20"/>
      <c r="S74" s="14">
        <f t="shared" si="13"/>
        <v>6</v>
      </c>
    </row>
    <row r="75" spans="1:19" ht="12">
      <c r="A75" s="72"/>
      <c r="B75" s="15" t="s">
        <v>78</v>
      </c>
      <c r="C75" s="16"/>
      <c r="D75" s="17"/>
      <c r="E75" s="17"/>
      <c r="F75" s="17"/>
      <c r="G75" s="17"/>
      <c r="H75" s="17"/>
      <c r="I75" s="17"/>
      <c r="J75" s="17"/>
      <c r="K75" s="17"/>
      <c r="L75" s="17"/>
      <c r="M75" s="17"/>
      <c r="N75" s="17"/>
      <c r="O75" s="17"/>
      <c r="P75" s="17"/>
      <c r="Q75" s="17"/>
      <c r="R75" s="17"/>
      <c r="S75" s="18">
        <f t="shared" si="13"/>
        <v>0</v>
      </c>
    </row>
    <row r="76" spans="1:19" ht="12">
      <c r="A76" s="72"/>
      <c r="B76" s="15" t="s">
        <v>79</v>
      </c>
      <c r="C76" s="16"/>
      <c r="D76" s="17"/>
      <c r="E76" s="17"/>
      <c r="F76" s="17"/>
      <c r="G76" s="17"/>
      <c r="H76" s="17"/>
      <c r="I76" s="17"/>
      <c r="J76" s="17"/>
      <c r="K76" s="17"/>
      <c r="L76" s="17"/>
      <c r="M76" s="17"/>
      <c r="N76" s="17"/>
      <c r="O76" s="17"/>
      <c r="P76" s="17"/>
      <c r="Q76" s="17"/>
      <c r="R76" s="17"/>
      <c r="S76" s="18">
        <f t="shared" si="13"/>
        <v>0</v>
      </c>
    </row>
    <row r="77" spans="1:19" ht="12">
      <c r="A77" s="72"/>
      <c r="B77" s="11" t="s">
        <v>12</v>
      </c>
      <c r="C77" s="19"/>
      <c r="D77" s="20"/>
      <c r="E77" s="20"/>
      <c r="F77" s="20"/>
      <c r="G77" s="20"/>
      <c r="H77" s="20"/>
      <c r="I77" s="20"/>
      <c r="J77" s="20"/>
      <c r="K77" s="20"/>
      <c r="L77" s="20"/>
      <c r="M77" s="20"/>
      <c r="N77" s="20"/>
      <c r="O77" s="20"/>
      <c r="P77" s="20"/>
      <c r="Q77" s="20"/>
      <c r="R77" s="20"/>
      <c r="S77" s="14">
        <f t="shared" si="13"/>
        <v>0</v>
      </c>
    </row>
    <row r="78" spans="1:19" ht="12">
      <c r="A78" s="72"/>
      <c r="B78" s="11" t="s">
        <v>13</v>
      </c>
      <c r="C78" s="19">
        <v>10</v>
      </c>
      <c r="D78" s="20">
        <v>9</v>
      </c>
      <c r="E78" s="20">
        <v>24</v>
      </c>
      <c r="F78" s="20">
        <v>23</v>
      </c>
      <c r="G78" s="20">
        <v>13</v>
      </c>
      <c r="H78" s="20">
        <v>18</v>
      </c>
      <c r="I78" s="20">
        <v>10</v>
      </c>
      <c r="J78" s="20">
        <v>5</v>
      </c>
      <c r="K78" s="20">
        <v>7</v>
      </c>
      <c r="L78" s="20">
        <v>12</v>
      </c>
      <c r="M78" s="20">
        <v>8</v>
      </c>
      <c r="N78" s="20">
        <v>9</v>
      </c>
      <c r="O78" s="20">
        <v>1</v>
      </c>
      <c r="P78" s="20">
        <v>6</v>
      </c>
      <c r="Q78" s="20">
        <v>4</v>
      </c>
      <c r="R78" s="20">
        <v>2</v>
      </c>
      <c r="S78" s="14">
        <f t="shared" si="13"/>
        <v>161</v>
      </c>
    </row>
    <row r="79" spans="1:19" ht="12">
      <c r="A79" s="72"/>
      <c r="B79" s="21" t="s">
        <v>14</v>
      </c>
      <c r="C79" s="22">
        <f>SUM(C64,C66,C71,C73,C75,C77)</f>
        <v>21</v>
      </c>
      <c r="D79" s="23">
        <f aca="true" t="shared" si="14" ref="D79:R79">SUM(D64,D66,D71,D73,D75,D77)</f>
        <v>69</v>
      </c>
      <c r="E79" s="23">
        <f t="shared" si="14"/>
        <v>101</v>
      </c>
      <c r="F79" s="23">
        <f t="shared" si="14"/>
        <v>114</v>
      </c>
      <c r="G79" s="23">
        <f t="shared" si="14"/>
        <v>81</v>
      </c>
      <c r="H79" s="23">
        <f t="shared" si="14"/>
        <v>102</v>
      </c>
      <c r="I79" s="23">
        <f t="shared" si="14"/>
        <v>100</v>
      </c>
      <c r="J79" s="23">
        <f t="shared" si="14"/>
        <v>95</v>
      </c>
      <c r="K79" s="23">
        <f t="shared" si="14"/>
        <v>78</v>
      </c>
      <c r="L79" s="23">
        <f t="shared" si="14"/>
        <v>114</v>
      </c>
      <c r="M79" s="23">
        <f t="shared" si="14"/>
        <v>202</v>
      </c>
      <c r="N79" s="23">
        <f t="shared" si="14"/>
        <v>230</v>
      </c>
      <c r="O79" s="23">
        <f t="shared" si="14"/>
        <v>128</v>
      </c>
      <c r="P79" s="23">
        <f t="shared" si="14"/>
        <v>66</v>
      </c>
      <c r="Q79" s="23">
        <f t="shared" si="14"/>
        <v>41</v>
      </c>
      <c r="R79" s="23">
        <f t="shared" si="14"/>
        <v>36</v>
      </c>
      <c r="S79" s="24">
        <f t="shared" si="13"/>
        <v>1578</v>
      </c>
    </row>
    <row r="80" spans="1:19" ht="12">
      <c r="A80" s="72"/>
      <c r="B80" s="25" t="s">
        <v>200</v>
      </c>
      <c r="C80" s="26">
        <f>SUM(C63,C65,C67,C72,C74,C76,C78)</f>
        <v>47</v>
      </c>
      <c r="D80" s="27">
        <f aca="true" t="shared" si="15" ref="D80:R80">SUM(D63,D65,D67,D72,D74,D76,D78)</f>
        <v>186</v>
      </c>
      <c r="E80" s="27">
        <f t="shared" si="15"/>
        <v>211</v>
      </c>
      <c r="F80" s="27">
        <f t="shared" si="15"/>
        <v>257</v>
      </c>
      <c r="G80" s="27">
        <f t="shared" si="15"/>
        <v>165</v>
      </c>
      <c r="H80" s="27">
        <f t="shared" si="15"/>
        <v>195</v>
      </c>
      <c r="I80" s="27">
        <f t="shared" si="15"/>
        <v>202</v>
      </c>
      <c r="J80" s="27">
        <f t="shared" si="15"/>
        <v>194</v>
      </c>
      <c r="K80" s="27">
        <f t="shared" si="15"/>
        <v>158</v>
      </c>
      <c r="L80" s="27">
        <f t="shared" si="15"/>
        <v>199</v>
      </c>
      <c r="M80" s="27">
        <f t="shared" si="15"/>
        <v>297</v>
      </c>
      <c r="N80" s="27">
        <f t="shared" si="15"/>
        <v>362</v>
      </c>
      <c r="O80" s="27">
        <f t="shared" si="15"/>
        <v>202</v>
      </c>
      <c r="P80" s="27">
        <f t="shared" si="15"/>
        <v>106</v>
      </c>
      <c r="Q80" s="27">
        <f t="shared" si="15"/>
        <v>84</v>
      </c>
      <c r="R80" s="27">
        <f t="shared" si="15"/>
        <v>73</v>
      </c>
      <c r="S80" s="28">
        <f t="shared" si="13"/>
        <v>2938</v>
      </c>
    </row>
    <row r="81" spans="1:19" ht="12">
      <c r="A81" s="72"/>
      <c r="B81" s="11" t="s">
        <v>15</v>
      </c>
      <c r="C81" s="19">
        <v>3</v>
      </c>
      <c r="D81" s="20">
        <v>7</v>
      </c>
      <c r="E81" s="20">
        <v>7</v>
      </c>
      <c r="F81" s="20">
        <v>2</v>
      </c>
      <c r="G81" s="20">
        <v>7</v>
      </c>
      <c r="H81" s="20">
        <v>6</v>
      </c>
      <c r="I81" s="20">
        <v>8</v>
      </c>
      <c r="J81" s="20">
        <v>13</v>
      </c>
      <c r="K81" s="20">
        <v>3</v>
      </c>
      <c r="L81" s="20">
        <v>2</v>
      </c>
      <c r="M81" s="20">
        <v>3</v>
      </c>
      <c r="N81" s="20">
        <v>1</v>
      </c>
      <c r="O81" s="20">
        <v>1</v>
      </c>
      <c r="P81" s="20">
        <v>1</v>
      </c>
      <c r="Q81" s="20">
        <v>2</v>
      </c>
      <c r="R81" s="20"/>
      <c r="S81" s="14">
        <f t="shared" si="13"/>
        <v>66</v>
      </c>
    </row>
    <row r="82" spans="1:19" ht="12">
      <c r="A82" s="72"/>
      <c r="B82" s="11" t="s">
        <v>16</v>
      </c>
      <c r="C82" s="19">
        <v>5</v>
      </c>
      <c r="D82" s="20">
        <v>8</v>
      </c>
      <c r="E82" s="20">
        <v>8</v>
      </c>
      <c r="F82" s="20">
        <v>3</v>
      </c>
      <c r="G82" s="20">
        <v>7</v>
      </c>
      <c r="H82" s="20">
        <v>6</v>
      </c>
      <c r="I82" s="20">
        <v>9</v>
      </c>
      <c r="J82" s="20">
        <v>14</v>
      </c>
      <c r="K82" s="20">
        <v>4</v>
      </c>
      <c r="L82" s="20">
        <v>2</v>
      </c>
      <c r="M82" s="20">
        <v>3</v>
      </c>
      <c r="N82" s="20">
        <v>2</v>
      </c>
      <c r="O82" s="20">
        <v>1</v>
      </c>
      <c r="P82" s="20">
        <v>2</v>
      </c>
      <c r="Q82" s="20">
        <v>2</v>
      </c>
      <c r="R82" s="20"/>
      <c r="S82" s="14">
        <f t="shared" si="13"/>
        <v>76</v>
      </c>
    </row>
    <row r="83" spans="1:19" ht="12">
      <c r="A83" s="72"/>
      <c r="B83" s="15" t="s">
        <v>17</v>
      </c>
      <c r="C83" s="16">
        <v>4</v>
      </c>
      <c r="D83" s="17">
        <v>7</v>
      </c>
      <c r="E83" s="17">
        <v>7</v>
      </c>
      <c r="F83" s="17">
        <v>4</v>
      </c>
      <c r="G83" s="17">
        <v>8</v>
      </c>
      <c r="H83" s="17">
        <v>9</v>
      </c>
      <c r="I83" s="17">
        <v>6</v>
      </c>
      <c r="J83" s="17">
        <v>5</v>
      </c>
      <c r="K83" s="17">
        <v>2</v>
      </c>
      <c r="L83" s="17">
        <v>3</v>
      </c>
      <c r="M83" s="17">
        <v>1</v>
      </c>
      <c r="N83" s="17"/>
      <c r="O83" s="17">
        <v>1</v>
      </c>
      <c r="P83" s="17">
        <v>1</v>
      </c>
      <c r="Q83" s="17"/>
      <c r="R83" s="17"/>
      <c r="S83" s="18">
        <f t="shared" si="13"/>
        <v>58</v>
      </c>
    </row>
    <row r="84" spans="1:19" ht="12">
      <c r="A84" s="72"/>
      <c r="B84" s="15" t="s">
        <v>18</v>
      </c>
      <c r="C84" s="16">
        <v>4</v>
      </c>
      <c r="D84" s="17">
        <v>10</v>
      </c>
      <c r="E84" s="17">
        <v>9</v>
      </c>
      <c r="F84" s="17">
        <v>5</v>
      </c>
      <c r="G84" s="17">
        <v>11</v>
      </c>
      <c r="H84" s="17">
        <v>9</v>
      </c>
      <c r="I84" s="17">
        <v>7</v>
      </c>
      <c r="J84" s="17">
        <v>5</v>
      </c>
      <c r="K84" s="17">
        <v>5</v>
      </c>
      <c r="L84" s="17">
        <v>3</v>
      </c>
      <c r="M84" s="17">
        <v>4</v>
      </c>
      <c r="N84" s="17"/>
      <c r="O84" s="17">
        <v>1</v>
      </c>
      <c r="P84" s="17">
        <v>1</v>
      </c>
      <c r="Q84" s="17"/>
      <c r="R84" s="17"/>
      <c r="S84" s="18">
        <f t="shared" si="13"/>
        <v>74</v>
      </c>
    </row>
    <row r="85" spans="1:19" ht="12">
      <c r="A85" s="72"/>
      <c r="B85" s="11" t="s">
        <v>82</v>
      </c>
      <c r="C85" s="19"/>
      <c r="D85" s="20">
        <v>2</v>
      </c>
      <c r="E85" s="20">
        <v>1</v>
      </c>
      <c r="F85" s="20">
        <v>2</v>
      </c>
      <c r="G85" s="20">
        <v>1</v>
      </c>
      <c r="H85" s="20">
        <v>2</v>
      </c>
      <c r="I85" s="20">
        <v>1</v>
      </c>
      <c r="J85" s="20">
        <v>2</v>
      </c>
      <c r="K85" s="20">
        <v>1</v>
      </c>
      <c r="L85" s="20">
        <v>2</v>
      </c>
      <c r="M85" s="20">
        <v>1</v>
      </c>
      <c r="N85" s="20">
        <v>2</v>
      </c>
      <c r="O85" s="20">
        <v>1</v>
      </c>
      <c r="P85" s="20">
        <v>1</v>
      </c>
      <c r="Q85" s="20"/>
      <c r="R85" s="20"/>
      <c r="S85" s="14">
        <f t="shared" si="13"/>
        <v>19</v>
      </c>
    </row>
    <row r="86" spans="1:19" ht="12">
      <c r="A86" s="72"/>
      <c r="B86" s="11" t="s">
        <v>83</v>
      </c>
      <c r="C86" s="19"/>
      <c r="D86" s="20"/>
      <c r="E86" s="20">
        <v>1</v>
      </c>
      <c r="F86" s="20">
        <v>1</v>
      </c>
      <c r="G86" s="20">
        <v>1</v>
      </c>
      <c r="H86" s="20">
        <v>2</v>
      </c>
      <c r="I86" s="20">
        <v>1</v>
      </c>
      <c r="J86" s="20">
        <v>2</v>
      </c>
      <c r="K86" s="20">
        <v>5</v>
      </c>
      <c r="L86" s="20">
        <v>1</v>
      </c>
      <c r="M86" s="20">
        <v>2</v>
      </c>
      <c r="N86" s="20">
        <v>6</v>
      </c>
      <c r="O86" s="20">
        <v>3</v>
      </c>
      <c r="P86" s="20"/>
      <c r="Q86" s="20"/>
      <c r="R86" s="20"/>
      <c r="S86" s="14">
        <f t="shared" si="13"/>
        <v>25</v>
      </c>
    </row>
    <row r="87" spans="1:19" ht="12">
      <c r="A87" s="72"/>
      <c r="B87" s="21" t="s">
        <v>84</v>
      </c>
      <c r="C87" s="22">
        <f>SUM(C81,C83,C85)</f>
        <v>7</v>
      </c>
      <c r="D87" s="23">
        <f aca="true" t="shared" si="16" ref="D87:R87">SUM(D81,D83,D85)</f>
        <v>16</v>
      </c>
      <c r="E87" s="23">
        <f t="shared" si="16"/>
        <v>15</v>
      </c>
      <c r="F87" s="23">
        <f t="shared" si="16"/>
        <v>8</v>
      </c>
      <c r="G87" s="23">
        <f t="shared" si="16"/>
        <v>16</v>
      </c>
      <c r="H87" s="23">
        <f t="shared" si="16"/>
        <v>17</v>
      </c>
      <c r="I87" s="23">
        <f t="shared" si="16"/>
        <v>15</v>
      </c>
      <c r="J87" s="23">
        <f t="shared" si="16"/>
        <v>20</v>
      </c>
      <c r="K87" s="23">
        <f t="shared" si="16"/>
        <v>6</v>
      </c>
      <c r="L87" s="23">
        <f t="shared" si="16"/>
        <v>7</v>
      </c>
      <c r="M87" s="23">
        <f t="shared" si="16"/>
        <v>5</v>
      </c>
      <c r="N87" s="23">
        <f t="shared" si="16"/>
        <v>3</v>
      </c>
      <c r="O87" s="23">
        <f t="shared" si="16"/>
        <v>3</v>
      </c>
      <c r="P87" s="23">
        <f t="shared" si="16"/>
        <v>3</v>
      </c>
      <c r="Q87" s="23">
        <f t="shared" si="16"/>
        <v>2</v>
      </c>
      <c r="R87" s="23">
        <f t="shared" si="16"/>
        <v>0</v>
      </c>
      <c r="S87" s="24">
        <f t="shared" si="13"/>
        <v>143</v>
      </c>
    </row>
    <row r="88" spans="1:19" ht="12">
      <c r="A88" s="72"/>
      <c r="B88" s="25" t="s">
        <v>201</v>
      </c>
      <c r="C88" s="26">
        <f>SUM(C82,C84,C86)</f>
        <v>9</v>
      </c>
      <c r="D88" s="27">
        <f aca="true" t="shared" si="17" ref="D88:R88">SUM(D82,D84,D86)</f>
        <v>18</v>
      </c>
      <c r="E88" s="27">
        <f t="shared" si="17"/>
        <v>18</v>
      </c>
      <c r="F88" s="27">
        <f t="shared" si="17"/>
        <v>9</v>
      </c>
      <c r="G88" s="27">
        <f t="shared" si="17"/>
        <v>19</v>
      </c>
      <c r="H88" s="27">
        <f t="shared" si="17"/>
        <v>17</v>
      </c>
      <c r="I88" s="27">
        <f t="shared" si="17"/>
        <v>17</v>
      </c>
      <c r="J88" s="27">
        <f t="shared" si="17"/>
        <v>21</v>
      </c>
      <c r="K88" s="27">
        <f t="shared" si="17"/>
        <v>14</v>
      </c>
      <c r="L88" s="27">
        <f t="shared" si="17"/>
        <v>6</v>
      </c>
      <c r="M88" s="27">
        <f t="shared" si="17"/>
        <v>9</v>
      </c>
      <c r="N88" s="27">
        <f t="shared" si="17"/>
        <v>8</v>
      </c>
      <c r="O88" s="27">
        <f t="shared" si="17"/>
        <v>5</v>
      </c>
      <c r="P88" s="27">
        <f t="shared" si="17"/>
        <v>3</v>
      </c>
      <c r="Q88" s="27">
        <f t="shared" si="17"/>
        <v>2</v>
      </c>
      <c r="R88" s="27">
        <f t="shared" si="17"/>
        <v>0</v>
      </c>
      <c r="S88" s="28">
        <f t="shared" si="13"/>
        <v>175</v>
      </c>
    </row>
    <row r="89" spans="1:19" ht="12">
      <c r="A89" s="72"/>
      <c r="B89" s="21" t="s">
        <v>19</v>
      </c>
      <c r="C89" s="22">
        <f>SUM(C79,C87)</f>
        <v>28</v>
      </c>
      <c r="D89" s="23">
        <f aca="true" t="shared" si="18" ref="D89:R89">SUM(D79,D87)</f>
        <v>85</v>
      </c>
      <c r="E89" s="23">
        <f t="shared" si="18"/>
        <v>116</v>
      </c>
      <c r="F89" s="23">
        <f t="shared" si="18"/>
        <v>122</v>
      </c>
      <c r="G89" s="23">
        <f t="shared" si="18"/>
        <v>97</v>
      </c>
      <c r="H89" s="23">
        <f t="shared" si="18"/>
        <v>119</v>
      </c>
      <c r="I89" s="23">
        <f t="shared" si="18"/>
        <v>115</v>
      </c>
      <c r="J89" s="23">
        <f t="shared" si="18"/>
        <v>115</v>
      </c>
      <c r="K89" s="23">
        <f t="shared" si="18"/>
        <v>84</v>
      </c>
      <c r="L89" s="23">
        <f t="shared" si="18"/>
        <v>121</v>
      </c>
      <c r="M89" s="23">
        <f t="shared" si="18"/>
        <v>207</v>
      </c>
      <c r="N89" s="23">
        <f t="shared" si="18"/>
        <v>233</v>
      </c>
      <c r="O89" s="23">
        <f t="shared" si="18"/>
        <v>131</v>
      </c>
      <c r="P89" s="23">
        <f t="shared" si="18"/>
        <v>69</v>
      </c>
      <c r="Q89" s="23">
        <f t="shared" si="18"/>
        <v>43</v>
      </c>
      <c r="R89" s="23">
        <f t="shared" si="18"/>
        <v>36</v>
      </c>
      <c r="S89" s="24">
        <f t="shared" si="13"/>
        <v>1721</v>
      </c>
    </row>
    <row r="90" spans="1:19" ht="12">
      <c r="A90" s="73"/>
      <c r="B90" s="25" t="s">
        <v>20</v>
      </c>
      <c r="C90" s="26">
        <f>SUM(C80,C88)</f>
        <v>56</v>
      </c>
      <c r="D90" s="27">
        <f aca="true" t="shared" si="19" ref="D90:R90">SUM(D80,D88)</f>
        <v>204</v>
      </c>
      <c r="E90" s="27">
        <f t="shared" si="19"/>
        <v>229</v>
      </c>
      <c r="F90" s="27">
        <f t="shared" si="19"/>
        <v>266</v>
      </c>
      <c r="G90" s="27">
        <f t="shared" si="19"/>
        <v>184</v>
      </c>
      <c r="H90" s="27">
        <f t="shared" si="19"/>
        <v>212</v>
      </c>
      <c r="I90" s="27">
        <f t="shared" si="19"/>
        <v>219</v>
      </c>
      <c r="J90" s="27">
        <f t="shared" si="19"/>
        <v>215</v>
      </c>
      <c r="K90" s="27">
        <f t="shared" si="19"/>
        <v>172</v>
      </c>
      <c r="L90" s="27">
        <f t="shared" si="19"/>
        <v>205</v>
      </c>
      <c r="M90" s="27">
        <f t="shared" si="19"/>
        <v>306</v>
      </c>
      <c r="N90" s="27">
        <f t="shared" si="19"/>
        <v>370</v>
      </c>
      <c r="O90" s="27">
        <f t="shared" si="19"/>
        <v>207</v>
      </c>
      <c r="P90" s="27">
        <f t="shared" si="19"/>
        <v>109</v>
      </c>
      <c r="Q90" s="27">
        <f t="shared" si="19"/>
        <v>86</v>
      </c>
      <c r="R90" s="27">
        <f t="shared" si="19"/>
        <v>73</v>
      </c>
      <c r="S90" s="28">
        <f t="shared" si="13"/>
        <v>3113</v>
      </c>
    </row>
    <row r="91" spans="1:19" ht="12">
      <c r="A91" s="71" t="s">
        <v>101</v>
      </c>
      <c r="B91" s="11" t="s">
        <v>5</v>
      </c>
      <c r="C91" s="12"/>
      <c r="D91" s="13">
        <v>7</v>
      </c>
      <c r="E91" s="13">
        <v>15</v>
      </c>
      <c r="F91" s="13">
        <v>8</v>
      </c>
      <c r="G91" s="13">
        <v>10</v>
      </c>
      <c r="H91" s="13">
        <v>12</v>
      </c>
      <c r="I91" s="13">
        <v>7</v>
      </c>
      <c r="J91" s="13">
        <v>5</v>
      </c>
      <c r="K91" s="13">
        <v>17</v>
      </c>
      <c r="L91" s="13">
        <v>11</v>
      </c>
      <c r="M91" s="13">
        <v>7</v>
      </c>
      <c r="N91" s="13">
        <v>3</v>
      </c>
      <c r="O91" s="13">
        <v>8</v>
      </c>
      <c r="P91" s="13"/>
      <c r="Q91" s="13">
        <v>5</v>
      </c>
      <c r="R91" s="13">
        <v>1</v>
      </c>
      <c r="S91" s="14">
        <f>SUM(C91:R91)</f>
        <v>116</v>
      </c>
    </row>
    <row r="92" spans="1:19" ht="12">
      <c r="A92" s="72"/>
      <c r="B92" s="15" t="s">
        <v>6</v>
      </c>
      <c r="C92" s="16"/>
      <c r="D92" s="17">
        <v>4</v>
      </c>
      <c r="E92" s="17">
        <v>7</v>
      </c>
      <c r="F92" s="17">
        <v>4</v>
      </c>
      <c r="G92" s="17">
        <v>3</v>
      </c>
      <c r="H92" s="17"/>
      <c r="I92" s="17">
        <v>7</v>
      </c>
      <c r="J92" s="17">
        <v>4</v>
      </c>
      <c r="K92" s="17">
        <v>1</v>
      </c>
      <c r="L92" s="17">
        <v>1</v>
      </c>
      <c r="M92" s="17">
        <v>3</v>
      </c>
      <c r="N92" s="17">
        <v>2</v>
      </c>
      <c r="O92" s="17">
        <v>4</v>
      </c>
      <c r="P92" s="17"/>
      <c r="Q92" s="17">
        <v>1</v>
      </c>
      <c r="R92" s="17"/>
      <c r="S92" s="18">
        <f aca="true" t="shared" si="20" ref="S92:S118">SUM(C92:R92)</f>
        <v>41</v>
      </c>
    </row>
    <row r="93" spans="1:19" ht="12">
      <c r="A93" s="72"/>
      <c r="B93" s="15" t="s">
        <v>7</v>
      </c>
      <c r="C93" s="16"/>
      <c r="D93" s="17">
        <v>4</v>
      </c>
      <c r="E93" s="17">
        <v>7</v>
      </c>
      <c r="F93" s="17">
        <v>4</v>
      </c>
      <c r="G93" s="17">
        <v>3</v>
      </c>
      <c r="H93" s="17"/>
      <c r="I93" s="17">
        <v>7</v>
      </c>
      <c r="J93" s="17">
        <v>4</v>
      </c>
      <c r="K93" s="17">
        <v>1</v>
      </c>
      <c r="L93" s="17">
        <v>1</v>
      </c>
      <c r="M93" s="17">
        <v>3</v>
      </c>
      <c r="N93" s="17">
        <v>2</v>
      </c>
      <c r="O93" s="17">
        <v>4</v>
      </c>
      <c r="P93" s="17"/>
      <c r="Q93" s="17">
        <v>1</v>
      </c>
      <c r="R93" s="17"/>
      <c r="S93" s="18">
        <f t="shared" si="20"/>
        <v>41</v>
      </c>
    </row>
    <row r="94" spans="1:19" ht="12">
      <c r="A94" s="72"/>
      <c r="B94" s="11" t="s">
        <v>76</v>
      </c>
      <c r="C94" s="19"/>
      <c r="D94" s="20">
        <v>2</v>
      </c>
      <c r="E94" s="20">
        <v>4</v>
      </c>
      <c r="F94" s="20">
        <v>2</v>
      </c>
      <c r="G94" s="20">
        <v>3</v>
      </c>
      <c r="H94" s="20">
        <v>1</v>
      </c>
      <c r="I94" s="20">
        <v>1</v>
      </c>
      <c r="J94" s="20">
        <v>2</v>
      </c>
      <c r="K94" s="20"/>
      <c r="L94" s="20"/>
      <c r="M94" s="20">
        <v>1</v>
      </c>
      <c r="N94" s="20">
        <v>1</v>
      </c>
      <c r="O94" s="20">
        <v>1</v>
      </c>
      <c r="P94" s="20">
        <v>1</v>
      </c>
      <c r="Q94" s="20"/>
      <c r="R94" s="20"/>
      <c r="S94" s="14">
        <f t="shared" si="20"/>
        <v>19</v>
      </c>
    </row>
    <row r="95" spans="1:19" ht="12">
      <c r="A95" s="72"/>
      <c r="B95" s="11" t="s">
        <v>77</v>
      </c>
      <c r="C95" s="19"/>
      <c r="D95" s="20">
        <v>2</v>
      </c>
      <c r="E95" s="20">
        <v>4</v>
      </c>
      <c r="F95" s="20">
        <v>2</v>
      </c>
      <c r="G95" s="20">
        <v>3</v>
      </c>
      <c r="H95" s="20">
        <v>1</v>
      </c>
      <c r="I95" s="20">
        <v>1</v>
      </c>
      <c r="J95" s="20">
        <v>2</v>
      </c>
      <c r="K95" s="20"/>
      <c r="L95" s="20"/>
      <c r="M95" s="20">
        <v>1</v>
      </c>
      <c r="N95" s="20">
        <v>1</v>
      </c>
      <c r="O95" s="20">
        <v>1</v>
      </c>
      <c r="P95" s="20">
        <v>1</v>
      </c>
      <c r="Q95" s="20"/>
      <c r="R95" s="20"/>
      <c r="S95" s="14">
        <f t="shared" si="20"/>
        <v>19</v>
      </c>
    </row>
    <row r="96" spans="1:19" ht="12">
      <c r="A96" s="72"/>
      <c r="B96" s="15" t="s">
        <v>93</v>
      </c>
      <c r="C96" s="16">
        <v>49</v>
      </c>
      <c r="D96" s="17">
        <v>166</v>
      </c>
      <c r="E96" s="17">
        <v>244</v>
      </c>
      <c r="F96" s="17">
        <v>272</v>
      </c>
      <c r="G96" s="17">
        <v>134</v>
      </c>
      <c r="H96" s="17">
        <v>108</v>
      </c>
      <c r="I96" s="17">
        <v>124</v>
      </c>
      <c r="J96" s="17">
        <v>82</v>
      </c>
      <c r="K96" s="17">
        <v>92</v>
      </c>
      <c r="L96" s="17">
        <v>82</v>
      </c>
      <c r="M96" s="17">
        <v>150</v>
      </c>
      <c r="N96" s="17">
        <v>177</v>
      </c>
      <c r="O96" s="17">
        <v>145</v>
      </c>
      <c r="P96" s="17">
        <v>54</v>
      </c>
      <c r="Q96" s="17">
        <v>37</v>
      </c>
      <c r="R96" s="17">
        <v>28</v>
      </c>
      <c r="S96" s="18">
        <f t="shared" si="20"/>
        <v>1944</v>
      </c>
    </row>
    <row r="97" spans="1:19" ht="12">
      <c r="A97" s="72"/>
      <c r="B97" s="15" t="s">
        <v>94</v>
      </c>
      <c r="C97" s="16">
        <v>5</v>
      </c>
      <c r="D97" s="17">
        <v>28</v>
      </c>
      <c r="E97" s="17">
        <v>81</v>
      </c>
      <c r="F97" s="17">
        <v>87</v>
      </c>
      <c r="G97" s="17">
        <v>30</v>
      </c>
      <c r="H97" s="17">
        <v>34</v>
      </c>
      <c r="I97" s="17">
        <v>21</v>
      </c>
      <c r="J97" s="17">
        <v>28</v>
      </c>
      <c r="K97" s="17">
        <v>16</v>
      </c>
      <c r="L97" s="17">
        <v>21</v>
      </c>
      <c r="M97" s="17">
        <v>19</v>
      </c>
      <c r="N97" s="17">
        <v>29</v>
      </c>
      <c r="O97" s="17">
        <v>41</v>
      </c>
      <c r="P97" s="17">
        <v>17</v>
      </c>
      <c r="Q97" s="17">
        <v>11</v>
      </c>
      <c r="R97" s="17">
        <v>9</v>
      </c>
      <c r="S97" s="18">
        <f t="shared" si="20"/>
        <v>477</v>
      </c>
    </row>
    <row r="98" spans="1:19" ht="12">
      <c r="A98" s="72"/>
      <c r="B98" s="15" t="s">
        <v>95</v>
      </c>
      <c r="C98" s="16">
        <v>10</v>
      </c>
      <c r="D98" s="17">
        <v>61</v>
      </c>
      <c r="E98" s="17">
        <v>170</v>
      </c>
      <c r="F98" s="17">
        <v>191</v>
      </c>
      <c r="G98" s="17">
        <v>62</v>
      </c>
      <c r="H98" s="17">
        <v>72</v>
      </c>
      <c r="I98" s="17">
        <v>43</v>
      </c>
      <c r="J98" s="17">
        <v>58</v>
      </c>
      <c r="K98" s="17">
        <v>32</v>
      </c>
      <c r="L98" s="17">
        <v>46</v>
      </c>
      <c r="M98" s="17">
        <v>40</v>
      </c>
      <c r="N98" s="17">
        <v>60</v>
      </c>
      <c r="O98" s="17">
        <v>87</v>
      </c>
      <c r="P98" s="17">
        <v>36</v>
      </c>
      <c r="Q98" s="17">
        <v>22</v>
      </c>
      <c r="R98" s="17">
        <v>20</v>
      </c>
      <c r="S98" s="18">
        <f t="shared" si="20"/>
        <v>1010</v>
      </c>
    </row>
    <row r="99" spans="1:19" ht="12">
      <c r="A99" s="72"/>
      <c r="B99" s="15" t="s">
        <v>8</v>
      </c>
      <c r="C99" s="16">
        <v>54</v>
      </c>
      <c r="D99" s="17">
        <v>194</v>
      </c>
      <c r="E99" s="17">
        <v>325</v>
      </c>
      <c r="F99" s="17">
        <v>359</v>
      </c>
      <c r="G99" s="17">
        <v>164</v>
      </c>
      <c r="H99" s="17">
        <v>142</v>
      </c>
      <c r="I99" s="17">
        <v>145</v>
      </c>
      <c r="J99" s="17">
        <v>110</v>
      </c>
      <c r="K99" s="17">
        <v>108</v>
      </c>
      <c r="L99" s="17">
        <v>103</v>
      </c>
      <c r="M99" s="17">
        <v>169</v>
      </c>
      <c r="N99" s="17">
        <v>206</v>
      </c>
      <c r="O99" s="17">
        <v>186</v>
      </c>
      <c r="P99" s="17">
        <v>71</v>
      </c>
      <c r="Q99" s="17">
        <v>48</v>
      </c>
      <c r="R99" s="17">
        <v>37</v>
      </c>
      <c r="S99" s="18">
        <f t="shared" si="20"/>
        <v>2421</v>
      </c>
    </row>
    <row r="100" spans="1:19" ht="12">
      <c r="A100" s="72"/>
      <c r="B100" s="15" t="s">
        <v>9</v>
      </c>
      <c r="C100" s="16">
        <v>59</v>
      </c>
      <c r="D100" s="17">
        <v>227</v>
      </c>
      <c r="E100" s="17">
        <v>414</v>
      </c>
      <c r="F100" s="17">
        <v>463</v>
      </c>
      <c r="G100" s="17">
        <v>196</v>
      </c>
      <c r="H100" s="17">
        <v>180</v>
      </c>
      <c r="I100" s="17">
        <v>167</v>
      </c>
      <c r="J100" s="17">
        <v>140</v>
      </c>
      <c r="K100" s="17">
        <v>124</v>
      </c>
      <c r="L100" s="17">
        <v>128</v>
      </c>
      <c r="M100" s="17">
        <v>190</v>
      </c>
      <c r="N100" s="17">
        <v>237</v>
      </c>
      <c r="O100" s="17">
        <v>232</v>
      </c>
      <c r="P100" s="17">
        <v>90</v>
      </c>
      <c r="Q100" s="17">
        <v>59</v>
      </c>
      <c r="R100" s="17">
        <v>48</v>
      </c>
      <c r="S100" s="18">
        <f t="shared" si="20"/>
        <v>2954</v>
      </c>
    </row>
    <row r="101" spans="1:19" ht="12">
      <c r="A101" s="72"/>
      <c r="B101" s="11" t="s">
        <v>10</v>
      </c>
      <c r="C101" s="19"/>
      <c r="D101" s="20">
        <v>1</v>
      </c>
      <c r="E101" s="20"/>
      <c r="F101" s="20"/>
      <c r="G101" s="20"/>
      <c r="H101" s="20"/>
      <c r="I101" s="20"/>
      <c r="J101" s="20"/>
      <c r="K101" s="20"/>
      <c r="L101" s="20"/>
      <c r="M101" s="20"/>
      <c r="N101" s="20"/>
      <c r="O101" s="20"/>
      <c r="P101" s="20"/>
      <c r="Q101" s="20"/>
      <c r="R101" s="20"/>
      <c r="S101" s="14">
        <f t="shared" si="20"/>
        <v>1</v>
      </c>
    </row>
    <row r="102" spans="1:19" ht="12">
      <c r="A102" s="72"/>
      <c r="B102" s="11" t="s">
        <v>11</v>
      </c>
      <c r="C102" s="19"/>
      <c r="D102" s="20">
        <v>8</v>
      </c>
      <c r="E102" s="20"/>
      <c r="F102" s="20"/>
      <c r="G102" s="20"/>
      <c r="H102" s="20"/>
      <c r="I102" s="20"/>
      <c r="J102" s="20"/>
      <c r="K102" s="20"/>
      <c r="L102" s="20"/>
      <c r="M102" s="20"/>
      <c r="N102" s="20"/>
      <c r="O102" s="20"/>
      <c r="P102" s="20"/>
      <c r="Q102" s="20"/>
      <c r="R102" s="20"/>
      <c r="S102" s="14">
        <f t="shared" si="20"/>
        <v>8</v>
      </c>
    </row>
    <row r="103" spans="1:19" ht="12">
      <c r="A103" s="72"/>
      <c r="B103" s="15" t="s">
        <v>78</v>
      </c>
      <c r="C103" s="16"/>
      <c r="D103" s="17"/>
      <c r="E103" s="17"/>
      <c r="F103" s="17"/>
      <c r="G103" s="17"/>
      <c r="H103" s="17"/>
      <c r="I103" s="17"/>
      <c r="J103" s="17"/>
      <c r="K103" s="17"/>
      <c r="L103" s="17"/>
      <c r="M103" s="17"/>
      <c r="N103" s="17"/>
      <c r="O103" s="17"/>
      <c r="P103" s="17"/>
      <c r="Q103" s="17"/>
      <c r="R103" s="17"/>
      <c r="S103" s="18">
        <f t="shared" si="20"/>
        <v>0</v>
      </c>
    </row>
    <row r="104" spans="1:19" ht="12">
      <c r="A104" s="72"/>
      <c r="B104" s="15" t="s">
        <v>79</v>
      </c>
      <c r="C104" s="16"/>
      <c r="D104" s="17"/>
      <c r="E104" s="17"/>
      <c r="F104" s="17"/>
      <c r="G104" s="17"/>
      <c r="H104" s="17"/>
      <c r="I104" s="17"/>
      <c r="J104" s="17"/>
      <c r="K104" s="17"/>
      <c r="L104" s="17"/>
      <c r="M104" s="17"/>
      <c r="N104" s="17"/>
      <c r="O104" s="17"/>
      <c r="P104" s="17"/>
      <c r="Q104" s="17"/>
      <c r="R104" s="17"/>
      <c r="S104" s="18">
        <f t="shared" si="20"/>
        <v>0</v>
      </c>
    </row>
    <row r="105" spans="1:19" ht="12">
      <c r="A105" s="72"/>
      <c r="B105" s="11" t="s">
        <v>12</v>
      </c>
      <c r="C105" s="19"/>
      <c r="D105" s="20"/>
      <c r="E105" s="20"/>
      <c r="F105" s="20"/>
      <c r="G105" s="20"/>
      <c r="H105" s="20"/>
      <c r="I105" s="20"/>
      <c r="J105" s="20"/>
      <c r="K105" s="20"/>
      <c r="L105" s="20"/>
      <c r="M105" s="20"/>
      <c r="N105" s="20"/>
      <c r="O105" s="20"/>
      <c r="P105" s="20"/>
      <c r="Q105" s="20"/>
      <c r="R105" s="20"/>
      <c r="S105" s="14">
        <f t="shared" si="20"/>
        <v>0</v>
      </c>
    </row>
    <row r="106" spans="1:19" ht="12">
      <c r="A106" s="72"/>
      <c r="B106" s="11" t="s">
        <v>13</v>
      </c>
      <c r="C106" s="19"/>
      <c r="D106" s="20">
        <v>3</v>
      </c>
      <c r="E106" s="20">
        <v>31</v>
      </c>
      <c r="F106" s="20">
        <v>17</v>
      </c>
      <c r="G106" s="20">
        <v>2</v>
      </c>
      <c r="H106" s="20">
        <v>4</v>
      </c>
      <c r="I106" s="20"/>
      <c r="J106" s="20">
        <v>2</v>
      </c>
      <c r="K106" s="20">
        <v>2</v>
      </c>
      <c r="L106" s="20">
        <v>1</v>
      </c>
      <c r="M106" s="20">
        <v>4</v>
      </c>
      <c r="N106" s="20"/>
      <c r="O106" s="20"/>
      <c r="P106" s="20"/>
      <c r="Q106" s="20">
        <v>1</v>
      </c>
      <c r="R106" s="20"/>
      <c r="S106" s="14">
        <f t="shared" si="20"/>
        <v>67</v>
      </c>
    </row>
    <row r="107" spans="1:19" ht="12">
      <c r="A107" s="72"/>
      <c r="B107" s="21" t="s">
        <v>14</v>
      </c>
      <c r="C107" s="22">
        <f>SUM(C92,C94,C99,C101,C103,C105)</f>
        <v>54</v>
      </c>
      <c r="D107" s="23">
        <f aca="true" t="shared" si="21" ref="D107:R107">SUM(D92,D94,D99,D101,D103,D105)</f>
        <v>201</v>
      </c>
      <c r="E107" s="23">
        <f t="shared" si="21"/>
        <v>336</v>
      </c>
      <c r="F107" s="23">
        <f t="shared" si="21"/>
        <v>365</v>
      </c>
      <c r="G107" s="23">
        <f t="shared" si="21"/>
        <v>170</v>
      </c>
      <c r="H107" s="23">
        <f t="shared" si="21"/>
        <v>143</v>
      </c>
      <c r="I107" s="23">
        <f t="shared" si="21"/>
        <v>153</v>
      </c>
      <c r="J107" s="23">
        <f t="shared" si="21"/>
        <v>116</v>
      </c>
      <c r="K107" s="23">
        <f t="shared" si="21"/>
        <v>109</v>
      </c>
      <c r="L107" s="23">
        <f t="shared" si="21"/>
        <v>104</v>
      </c>
      <c r="M107" s="23">
        <f t="shared" si="21"/>
        <v>173</v>
      </c>
      <c r="N107" s="23">
        <f t="shared" si="21"/>
        <v>209</v>
      </c>
      <c r="O107" s="23">
        <f t="shared" si="21"/>
        <v>191</v>
      </c>
      <c r="P107" s="23">
        <f t="shared" si="21"/>
        <v>72</v>
      </c>
      <c r="Q107" s="23">
        <f t="shared" si="21"/>
        <v>49</v>
      </c>
      <c r="R107" s="23">
        <f t="shared" si="21"/>
        <v>37</v>
      </c>
      <c r="S107" s="24">
        <f t="shared" si="20"/>
        <v>2482</v>
      </c>
    </row>
    <row r="108" spans="1:19" ht="12">
      <c r="A108" s="72"/>
      <c r="B108" s="25" t="s">
        <v>200</v>
      </c>
      <c r="C108" s="26">
        <f>SUM(C91,C93,C95,C100,C102,C104,C106)</f>
        <v>59</v>
      </c>
      <c r="D108" s="27">
        <f aca="true" t="shared" si="22" ref="D108:R108">SUM(D91,D93,D95,D100,D102,D104,D106)</f>
        <v>251</v>
      </c>
      <c r="E108" s="27">
        <f t="shared" si="22"/>
        <v>471</v>
      </c>
      <c r="F108" s="27">
        <f t="shared" si="22"/>
        <v>494</v>
      </c>
      <c r="G108" s="27">
        <f t="shared" si="22"/>
        <v>214</v>
      </c>
      <c r="H108" s="27">
        <f t="shared" si="22"/>
        <v>197</v>
      </c>
      <c r="I108" s="27">
        <f t="shared" si="22"/>
        <v>182</v>
      </c>
      <c r="J108" s="27">
        <f t="shared" si="22"/>
        <v>153</v>
      </c>
      <c r="K108" s="27">
        <f t="shared" si="22"/>
        <v>144</v>
      </c>
      <c r="L108" s="27">
        <f t="shared" si="22"/>
        <v>141</v>
      </c>
      <c r="M108" s="27">
        <f t="shared" si="22"/>
        <v>205</v>
      </c>
      <c r="N108" s="27">
        <f t="shared" si="22"/>
        <v>243</v>
      </c>
      <c r="O108" s="27">
        <f t="shared" si="22"/>
        <v>245</v>
      </c>
      <c r="P108" s="27">
        <f t="shared" si="22"/>
        <v>91</v>
      </c>
      <c r="Q108" s="27">
        <f t="shared" si="22"/>
        <v>66</v>
      </c>
      <c r="R108" s="27">
        <f t="shared" si="22"/>
        <v>49</v>
      </c>
      <c r="S108" s="28">
        <f t="shared" si="20"/>
        <v>3205</v>
      </c>
    </row>
    <row r="109" spans="1:19" ht="12">
      <c r="A109" s="72"/>
      <c r="B109" s="11" t="s">
        <v>15</v>
      </c>
      <c r="C109" s="19">
        <v>6</v>
      </c>
      <c r="D109" s="20">
        <v>3</v>
      </c>
      <c r="E109" s="20">
        <v>1</v>
      </c>
      <c r="F109" s="20">
        <v>2</v>
      </c>
      <c r="G109" s="20">
        <v>2</v>
      </c>
      <c r="H109" s="20">
        <v>3</v>
      </c>
      <c r="I109" s="20">
        <v>3</v>
      </c>
      <c r="J109" s="20">
        <v>2</v>
      </c>
      <c r="K109" s="20"/>
      <c r="L109" s="20">
        <v>2</v>
      </c>
      <c r="M109" s="20">
        <v>1</v>
      </c>
      <c r="N109" s="20"/>
      <c r="O109" s="20">
        <v>2</v>
      </c>
      <c r="P109" s="20">
        <v>1</v>
      </c>
      <c r="Q109" s="20"/>
      <c r="R109" s="20"/>
      <c r="S109" s="14">
        <f t="shared" si="20"/>
        <v>28</v>
      </c>
    </row>
    <row r="110" spans="1:19" ht="12">
      <c r="A110" s="72"/>
      <c r="B110" s="11" t="s">
        <v>16</v>
      </c>
      <c r="C110" s="19">
        <v>6</v>
      </c>
      <c r="D110" s="20">
        <v>3</v>
      </c>
      <c r="E110" s="20">
        <v>1</v>
      </c>
      <c r="F110" s="20">
        <v>2</v>
      </c>
      <c r="G110" s="20">
        <v>2</v>
      </c>
      <c r="H110" s="20">
        <v>3</v>
      </c>
      <c r="I110" s="20">
        <v>3</v>
      </c>
      <c r="J110" s="20">
        <v>2</v>
      </c>
      <c r="K110" s="20"/>
      <c r="L110" s="20">
        <v>7</v>
      </c>
      <c r="M110" s="20">
        <v>1</v>
      </c>
      <c r="N110" s="20"/>
      <c r="O110" s="20">
        <v>2</v>
      </c>
      <c r="P110" s="20">
        <v>1</v>
      </c>
      <c r="Q110" s="20"/>
      <c r="R110" s="20"/>
      <c r="S110" s="14">
        <f t="shared" si="20"/>
        <v>33</v>
      </c>
    </row>
    <row r="111" spans="1:19" ht="12">
      <c r="A111" s="72"/>
      <c r="B111" s="15" t="s">
        <v>17</v>
      </c>
      <c r="C111" s="16">
        <v>2</v>
      </c>
      <c r="D111" s="17"/>
      <c r="E111" s="17">
        <v>1</v>
      </c>
      <c r="F111" s="17">
        <v>2</v>
      </c>
      <c r="G111" s="17">
        <v>1</v>
      </c>
      <c r="H111" s="17"/>
      <c r="I111" s="17">
        <v>1</v>
      </c>
      <c r="J111" s="17">
        <v>1</v>
      </c>
      <c r="K111" s="17">
        <v>2</v>
      </c>
      <c r="L111" s="17">
        <v>1</v>
      </c>
      <c r="M111" s="17"/>
      <c r="N111" s="17"/>
      <c r="O111" s="17"/>
      <c r="P111" s="17"/>
      <c r="Q111" s="17">
        <v>1</v>
      </c>
      <c r="R111" s="17">
        <v>1</v>
      </c>
      <c r="S111" s="18">
        <f t="shared" si="20"/>
        <v>13</v>
      </c>
    </row>
    <row r="112" spans="1:19" ht="12">
      <c r="A112" s="72"/>
      <c r="B112" s="15" t="s">
        <v>18</v>
      </c>
      <c r="C112" s="16">
        <v>2</v>
      </c>
      <c r="D112" s="17"/>
      <c r="E112" s="17">
        <v>1</v>
      </c>
      <c r="F112" s="17">
        <v>2</v>
      </c>
      <c r="G112" s="17">
        <v>1</v>
      </c>
      <c r="H112" s="17"/>
      <c r="I112" s="17">
        <v>1</v>
      </c>
      <c r="J112" s="17">
        <v>1</v>
      </c>
      <c r="K112" s="17">
        <v>2</v>
      </c>
      <c r="L112" s="17">
        <v>1</v>
      </c>
      <c r="M112" s="17"/>
      <c r="N112" s="17"/>
      <c r="O112" s="17"/>
      <c r="P112" s="17"/>
      <c r="Q112" s="17">
        <v>1</v>
      </c>
      <c r="R112" s="17">
        <v>1</v>
      </c>
      <c r="S112" s="18">
        <f t="shared" si="20"/>
        <v>13</v>
      </c>
    </row>
    <row r="113" spans="1:19" ht="12">
      <c r="A113" s="72"/>
      <c r="B113" s="11" t="s">
        <v>82</v>
      </c>
      <c r="C113" s="19"/>
      <c r="D113" s="20"/>
      <c r="E113" s="20"/>
      <c r="F113" s="20"/>
      <c r="G113" s="20"/>
      <c r="H113" s="20"/>
      <c r="I113" s="20"/>
      <c r="J113" s="20"/>
      <c r="K113" s="20"/>
      <c r="L113" s="20"/>
      <c r="M113" s="20"/>
      <c r="N113" s="20"/>
      <c r="O113" s="20"/>
      <c r="P113" s="20"/>
      <c r="Q113" s="20"/>
      <c r="R113" s="20"/>
      <c r="S113" s="14">
        <f t="shared" si="20"/>
        <v>0</v>
      </c>
    </row>
    <row r="114" spans="1:19" ht="12">
      <c r="A114" s="72"/>
      <c r="B114" s="11" t="s">
        <v>83</v>
      </c>
      <c r="C114" s="19"/>
      <c r="D114" s="20"/>
      <c r="E114" s="20"/>
      <c r="F114" s="20"/>
      <c r="G114" s="20"/>
      <c r="H114" s="20"/>
      <c r="I114" s="20"/>
      <c r="J114" s="20"/>
      <c r="K114" s="20"/>
      <c r="L114" s="20"/>
      <c r="M114" s="20"/>
      <c r="N114" s="20"/>
      <c r="O114" s="20"/>
      <c r="P114" s="20"/>
      <c r="Q114" s="20"/>
      <c r="R114" s="20"/>
      <c r="S114" s="14">
        <f t="shared" si="20"/>
        <v>0</v>
      </c>
    </row>
    <row r="115" spans="1:19" ht="12">
      <c r="A115" s="72"/>
      <c r="B115" s="21" t="s">
        <v>84</v>
      </c>
      <c r="C115" s="22">
        <f>SUM(C109,C111,C113)</f>
        <v>8</v>
      </c>
      <c r="D115" s="23">
        <f aca="true" t="shared" si="23" ref="D115:R115">SUM(D109,D111,D113)</f>
        <v>3</v>
      </c>
      <c r="E115" s="23">
        <f t="shared" si="23"/>
        <v>2</v>
      </c>
      <c r="F115" s="23">
        <f t="shared" si="23"/>
        <v>4</v>
      </c>
      <c r="G115" s="23">
        <f t="shared" si="23"/>
        <v>3</v>
      </c>
      <c r="H115" s="23">
        <f t="shared" si="23"/>
        <v>3</v>
      </c>
      <c r="I115" s="23">
        <f t="shared" si="23"/>
        <v>4</v>
      </c>
      <c r="J115" s="23">
        <f t="shared" si="23"/>
        <v>3</v>
      </c>
      <c r="K115" s="23">
        <f t="shared" si="23"/>
        <v>2</v>
      </c>
      <c r="L115" s="23">
        <f t="shared" si="23"/>
        <v>3</v>
      </c>
      <c r="M115" s="23">
        <f t="shared" si="23"/>
        <v>1</v>
      </c>
      <c r="N115" s="23">
        <f t="shared" si="23"/>
        <v>0</v>
      </c>
      <c r="O115" s="23">
        <f t="shared" si="23"/>
        <v>2</v>
      </c>
      <c r="P115" s="23">
        <f t="shared" si="23"/>
        <v>1</v>
      </c>
      <c r="Q115" s="23">
        <f t="shared" si="23"/>
        <v>1</v>
      </c>
      <c r="R115" s="23">
        <f t="shared" si="23"/>
        <v>1</v>
      </c>
      <c r="S115" s="24">
        <f t="shared" si="20"/>
        <v>41</v>
      </c>
    </row>
    <row r="116" spans="1:19" ht="12">
      <c r="A116" s="72"/>
      <c r="B116" s="25" t="s">
        <v>201</v>
      </c>
      <c r="C116" s="26">
        <f>SUM(C110,C112,C114)</f>
        <v>8</v>
      </c>
      <c r="D116" s="27">
        <f aca="true" t="shared" si="24" ref="D116:R116">SUM(D110,D112,D114)</f>
        <v>3</v>
      </c>
      <c r="E116" s="27">
        <f t="shared" si="24"/>
        <v>2</v>
      </c>
      <c r="F116" s="27">
        <f t="shared" si="24"/>
        <v>4</v>
      </c>
      <c r="G116" s="27">
        <f t="shared" si="24"/>
        <v>3</v>
      </c>
      <c r="H116" s="27">
        <f t="shared" si="24"/>
        <v>3</v>
      </c>
      <c r="I116" s="27">
        <f t="shared" si="24"/>
        <v>4</v>
      </c>
      <c r="J116" s="27">
        <f t="shared" si="24"/>
        <v>3</v>
      </c>
      <c r="K116" s="27">
        <f t="shared" si="24"/>
        <v>2</v>
      </c>
      <c r="L116" s="27">
        <f t="shared" si="24"/>
        <v>8</v>
      </c>
      <c r="M116" s="27">
        <f t="shared" si="24"/>
        <v>1</v>
      </c>
      <c r="N116" s="27">
        <f t="shared" si="24"/>
        <v>0</v>
      </c>
      <c r="O116" s="27">
        <f t="shared" si="24"/>
        <v>2</v>
      </c>
      <c r="P116" s="27">
        <f t="shared" si="24"/>
        <v>1</v>
      </c>
      <c r="Q116" s="27">
        <f t="shared" si="24"/>
        <v>1</v>
      </c>
      <c r="R116" s="27">
        <f t="shared" si="24"/>
        <v>1</v>
      </c>
      <c r="S116" s="28">
        <f t="shared" si="20"/>
        <v>46</v>
      </c>
    </row>
    <row r="117" spans="1:19" ht="12">
      <c r="A117" s="72"/>
      <c r="B117" s="21" t="s">
        <v>19</v>
      </c>
      <c r="C117" s="22">
        <f>SUM(C107,C115)</f>
        <v>62</v>
      </c>
      <c r="D117" s="23">
        <f aca="true" t="shared" si="25" ref="D117:R117">SUM(D107,D115)</f>
        <v>204</v>
      </c>
      <c r="E117" s="23">
        <f t="shared" si="25"/>
        <v>338</v>
      </c>
      <c r="F117" s="23">
        <f t="shared" si="25"/>
        <v>369</v>
      </c>
      <c r="G117" s="23">
        <f t="shared" si="25"/>
        <v>173</v>
      </c>
      <c r="H117" s="23">
        <f t="shared" si="25"/>
        <v>146</v>
      </c>
      <c r="I117" s="23">
        <f t="shared" si="25"/>
        <v>157</v>
      </c>
      <c r="J117" s="23">
        <f t="shared" si="25"/>
        <v>119</v>
      </c>
      <c r="K117" s="23">
        <f t="shared" si="25"/>
        <v>111</v>
      </c>
      <c r="L117" s="23">
        <f t="shared" si="25"/>
        <v>107</v>
      </c>
      <c r="M117" s="23">
        <f t="shared" si="25"/>
        <v>174</v>
      </c>
      <c r="N117" s="23">
        <f t="shared" si="25"/>
        <v>209</v>
      </c>
      <c r="O117" s="23">
        <f t="shared" si="25"/>
        <v>193</v>
      </c>
      <c r="P117" s="23">
        <f t="shared" si="25"/>
        <v>73</v>
      </c>
      <c r="Q117" s="23">
        <f t="shared" si="25"/>
        <v>50</v>
      </c>
      <c r="R117" s="23">
        <f t="shared" si="25"/>
        <v>38</v>
      </c>
      <c r="S117" s="24">
        <f t="shared" si="20"/>
        <v>2523</v>
      </c>
    </row>
    <row r="118" spans="1:19" ht="12">
      <c r="A118" s="73"/>
      <c r="B118" s="25" t="s">
        <v>20</v>
      </c>
      <c r="C118" s="26">
        <f>SUM(C108,C116)</f>
        <v>67</v>
      </c>
      <c r="D118" s="27">
        <f aca="true" t="shared" si="26" ref="D118:R118">SUM(D108,D116)</f>
        <v>254</v>
      </c>
      <c r="E118" s="27">
        <f t="shared" si="26"/>
        <v>473</v>
      </c>
      <c r="F118" s="27">
        <f t="shared" si="26"/>
        <v>498</v>
      </c>
      <c r="G118" s="27">
        <f t="shared" si="26"/>
        <v>217</v>
      </c>
      <c r="H118" s="27">
        <f t="shared" si="26"/>
        <v>200</v>
      </c>
      <c r="I118" s="27">
        <f t="shared" si="26"/>
        <v>186</v>
      </c>
      <c r="J118" s="27">
        <f t="shared" si="26"/>
        <v>156</v>
      </c>
      <c r="K118" s="27">
        <f t="shared" si="26"/>
        <v>146</v>
      </c>
      <c r="L118" s="27">
        <f t="shared" si="26"/>
        <v>149</v>
      </c>
      <c r="M118" s="27">
        <f t="shared" si="26"/>
        <v>206</v>
      </c>
      <c r="N118" s="27">
        <f t="shared" si="26"/>
        <v>243</v>
      </c>
      <c r="O118" s="27">
        <f t="shared" si="26"/>
        <v>247</v>
      </c>
      <c r="P118" s="27">
        <f t="shared" si="26"/>
        <v>92</v>
      </c>
      <c r="Q118" s="27">
        <f t="shared" si="26"/>
        <v>67</v>
      </c>
      <c r="R118" s="27">
        <f t="shared" si="26"/>
        <v>50</v>
      </c>
      <c r="S118" s="28">
        <f t="shared" si="20"/>
        <v>3251</v>
      </c>
    </row>
    <row r="119" spans="1:19" ht="12">
      <c r="A119" s="71" t="s">
        <v>102</v>
      </c>
      <c r="B119" s="11" t="s">
        <v>5</v>
      </c>
      <c r="C119" s="12">
        <v>2</v>
      </c>
      <c r="D119" s="13">
        <v>4</v>
      </c>
      <c r="E119" s="13">
        <v>10</v>
      </c>
      <c r="F119" s="13">
        <v>7</v>
      </c>
      <c r="G119" s="13">
        <v>7</v>
      </c>
      <c r="H119" s="13">
        <v>1</v>
      </c>
      <c r="I119" s="13">
        <v>15</v>
      </c>
      <c r="J119" s="13">
        <v>25</v>
      </c>
      <c r="K119" s="13">
        <v>8</v>
      </c>
      <c r="L119" s="13">
        <v>7</v>
      </c>
      <c r="M119" s="13">
        <v>14</v>
      </c>
      <c r="N119" s="13">
        <v>8</v>
      </c>
      <c r="O119" s="13">
        <v>3</v>
      </c>
      <c r="P119" s="13">
        <v>12</v>
      </c>
      <c r="Q119" s="13">
        <v>1</v>
      </c>
      <c r="R119" s="13">
        <v>1</v>
      </c>
      <c r="S119" s="14">
        <f>SUM(C119:R119)</f>
        <v>125</v>
      </c>
    </row>
    <row r="120" spans="1:19" ht="12">
      <c r="A120" s="72"/>
      <c r="B120" s="15" t="s">
        <v>6</v>
      </c>
      <c r="C120" s="16">
        <v>1</v>
      </c>
      <c r="D120" s="17">
        <v>3</v>
      </c>
      <c r="E120" s="17">
        <v>2</v>
      </c>
      <c r="F120" s="17"/>
      <c r="G120" s="17"/>
      <c r="H120" s="17">
        <v>1</v>
      </c>
      <c r="I120" s="17">
        <v>2</v>
      </c>
      <c r="J120" s="17">
        <v>2</v>
      </c>
      <c r="K120" s="17">
        <v>2</v>
      </c>
      <c r="L120" s="17">
        <v>1</v>
      </c>
      <c r="M120" s="17">
        <v>2</v>
      </c>
      <c r="N120" s="17"/>
      <c r="O120" s="17">
        <v>1</v>
      </c>
      <c r="P120" s="17"/>
      <c r="Q120" s="17"/>
      <c r="R120" s="17"/>
      <c r="S120" s="18">
        <f aca="true" t="shared" si="27" ref="S120:S146">SUM(C120:R120)</f>
        <v>17</v>
      </c>
    </row>
    <row r="121" spans="1:19" ht="12">
      <c r="A121" s="72"/>
      <c r="B121" s="15" t="s">
        <v>7</v>
      </c>
      <c r="C121" s="16">
        <v>1</v>
      </c>
      <c r="D121" s="17">
        <v>3</v>
      </c>
      <c r="E121" s="17">
        <v>2</v>
      </c>
      <c r="F121" s="17"/>
      <c r="G121" s="17"/>
      <c r="H121" s="17">
        <v>1</v>
      </c>
      <c r="I121" s="17">
        <v>2</v>
      </c>
      <c r="J121" s="17">
        <v>2</v>
      </c>
      <c r="K121" s="17">
        <v>2</v>
      </c>
      <c r="L121" s="17">
        <v>1</v>
      </c>
      <c r="M121" s="17">
        <v>2</v>
      </c>
      <c r="N121" s="17"/>
      <c r="O121" s="17">
        <v>1</v>
      </c>
      <c r="P121" s="17"/>
      <c r="Q121" s="17"/>
      <c r="R121" s="17"/>
      <c r="S121" s="18">
        <f t="shared" si="27"/>
        <v>17</v>
      </c>
    </row>
    <row r="122" spans="1:19" ht="12">
      <c r="A122" s="72"/>
      <c r="B122" s="11" t="s">
        <v>76</v>
      </c>
      <c r="C122" s="19"/>
      <c r="D122" s="20">
        <v>3</v>
      </c>
      <c r="E122" s="20"/>
      <c r="F122" s="20"/>
      <c r="G122" s="20"/>
      <c r="H122" s="20"/>
      <c r="I122" s="20"/>
      <c r="J122" s="20">
        <v>2</v>
      </c>
      <c r="K122" s="20"/>
      <c r="L122" s="20"/>
      <c r="M122" s="20"/>
      <c r="N122" s="20"/>
      <c r="O122" s="20"/>
      <c r="P122" s="20"/>
      <c r="Q122" s="20"/>
      <c r="R122" s="20"/>
      <c r="S122" s="14">
        <f t="shared" si="27"/>
        <v>5</v>
      </c>
    </row>
    <row r="123" spans="1:19" ht="12">
      <c r="A123" s="72"/>
      <c r="B123" s="11" t="s">
        <v>77</v>
      </c>
      <c r="C123" s="19"/>
      <c r="D123" s="20">
        <v>3</v>
      </c>
      <c r="E123" s="20"/>
      <c r="F123" s="20"/>
      <c r="G123" s="20"/>
      <c r="H123" s="20"/>
      <c r="I123" s="20"/>
      <c r="J123" s="20">
        <v>2</v>
      </c>
      <c r="K123" s="20"/>
      <c r="L123" s="20"/>
      <c r="M123" s="20"/>
      <c r="N123" s="20"/>
      <c r="O123" s="20"/>
      <c r="P123" s="20"/>
      <c r="Q123" s="20"/>
      <c r="R123" s="20"/>
      <c r="S123" s="14">
        <f t="shared" si="27"/>
        <v>5</v>
      </c>
    </row>
    <row r="124" spans="1:19" ht="12">
      <c r="A124" s="72"/>
      <c r="B124" s="15" t="s">
        <v>93</v>
      </c>
      <c r="C124" s="16">
        <v>30</v>
      </c>
      <c r="D124" s="17">
        <v>117</v>
      </c>
      <c r="E124" s="17">
        <v>88</v>
      </c>
      <c r="F124" s="17">
        <v>98</v>
      </c>
      <c r="G124" s="17">
        <v>90</v>
      </c>
      <c r="H124" s="17">
        <v>89</v>
      </c>
      <c r="I124" s="17">
        <v>72</v>
      </c>
      <c r="J124" s="17">
        <v>50</v>
      </c>
      <c r="K124" s="17">
        <v>46</v>
      </c>
      <c r="L124" s="17">
        <v>33</v>
      </c>
      <c r="M124" s="17">
        <v>56</v>
      </c>
      <c r="N124" s="17">
        <v>111</v>
      </c>
      <c r="O124" s="17">
        <v>43</v>
      </c>
      <c r="P124" s="17">
        <v>31</v>
      </c>
      <c r="Q124" s="17">
        <v>36</v>
      </c>
      <c r="R124" s="17">
        <v>43</v>
      </c>
      <c r="S124" s="18">
        <f t="shared" si="27"/>
        <v>1033</v>
      </c>
    </row>
    <row r="125" spans="1:19" ht="12">
      <c r="A125" s="72"/>
      <c r="B125" s="15" t="s">
        <v>94</v>
      </c>
      <c r="C125" s="16">
        <v>6</v>
      </c>
      <c r="D125" s="17">
        <v>29</v>
      </c>
      <c r="E125" s="17">
        <v>24</v>
      </c>
      <c r="F125" s="17">
        <v>33</v>
      </c>
      <c r="G125" s="17">
        <v>18</v>
      </c>
      <c r="H125" s="17">
        <v>16</v>
      </c>
      <c r="I125" s="17">
        <v>13</v>
      </c>
      <c r="J125" s="17">
        <v>22</v>
      </c>
      <c r="K125" s="17">
        <v>10</v>
      </c>
      <c r="L125" s="17">
        <v>18</v>
      </c>
      <c r="M125" s="17">
        <v>29</v>
      </c>
      <c r="N125" s="17">
        <v>31</v>
      </c>
      <c r="O125" s="17">
        <v>20</v>
      </c>
      <c r="P125" s="17">
        <v>23</v>
      </c>
      <c r="Q125" s="17">
        <v>22</v>
      </c>
      <c r="R125" s="17">
        <v>29</v>
      </c>
      <c r="S125" s="18">
        <f t="shared" si="27"/>
        <v>343</v>
      </c>
    </row>
    <row r="126" spans="1:19" ht="12">
      <c r="A126" s="72"/>
      <c r="B126" s="15" t="s">
        <v>95</v>
      </c>
      <c r="C126" s="16">
        <v>12</v>
      </c>
      <c r="D126" s="17">
        <v>67</v>
      </c>
      <c r="E126" s="17">
        <v>51</v>
      </c>
      <c r="F126" s="17">
        <v>67</v>
      </c>
      <c r="G126" s="17">
        <v>36</v>
      </c>
      <c r="H126" s="17">
        <v>32</v>
      </c>
      <c r="I126" s="17">
        <v>28</v>
      </c>
      <c r="J126" s="17">
        <v>49</v>
      </c>
      <c r="K126" s="17">
        <v>20</v>
      </c>
      <c r="L126" s="17">
        <v>38</v>
      </c>
      <c r="M126" s="17">
        <v>59</v>
      </c>
      <c r="N126" s="17">
        <v>67</v>
      </c>
      <c r="O126" s="17">
        <v>45</v>
      </c>
      <c r="P126" s="17">
        <v>54</v>
      </c>
      <c r="Q126" s="17">
        <v>52</v>
      </c>
      <c r="R126" s="17">
        <v>69</v>
      </c>
      <c r="S126" s="18">
        <f t="shared" si="27"/>
        <v>746</v>
      </c>
    </row>
    <row r="127" spans="1:19" ht="12">
      <c r="A127" s="72"/>
      <c r="B127" s="15" t="s">
        <v>8</v>
      </c>
      <c r="C127" s="16">
        <v>36</v>
      </c>
      <c r="D127" s="17">
        <v>146</v>
      </c>
      <c r="E127" s="17">
        <v>112</v>
      </c>
      <c r="F127" s="17">
        <v>131</v>
      </c>
      <c r="G127" s="17">
        <v>108</v>
      </c>
      <c r="H127" s="17">
        <v>105</v>
      </c>
      <c r="I127" s="17">
        <v>85</v>
      </c>
      <c r="J127" s="17">
        <v>72</v>
      </c>
      <c r="K127" s="17">
        <v>56</v>
      </c>
      <c r="L127" s="17">
        <v>51</v>
      </c>
      <c r="M127" s="17">
        <v>85</v>
      </c>
      <c r="N127" s="17">
        <v>142</v>
      </c>
      <c r="O127" s="17">
        <v>63</v>
      </c>
      <c r="P127" s="17">
        <v>54</v>
      </c>
      <c r="Q127" s="17">
        <v>58</v>
      </c>
      <c r="R127" s="17">
        <v>72</v>
      </c>
      <c r="S127" s="18">
        <f t="shared" si="27"/>
        <v>1376</v>
      </c>
    </row>
    <row r="128" spans="1:19" ht="12">
      <c r="A128" s="72"/>
      <c r="B128" s="15" t="s">
        <v>9</v>
      </c>
      <c r="C128" s="16">
        <v>42</v>
      </c>
      <c r="D128" s="17">
        <v>184</v>
      </c>
      <c r="E128" s="17">
        <v>139</v>
      </c>
      <c r="F128" s="17">
        <v>165</v>
      </c>
      <c r="G128" s="17">
        <v>126</v>
      </c>
      <c r="H128" s="17">
        <v>121</v>
      </c>
      <c r="I128" s="17">
        <v>100</v>
      </c>
      <c r="J128" s="17">
        <v>99</v>
      </c>
      <c r="K128" s="17">
        <v>66</v>
      </c>
      <c r="L128" s="17">
        <v>71</v>
      </c>
      <c r="M128" s="17">
        <v>115</v>
      </c>
      <c r="N128" s="17">
        <v>178</v>
      </c>
      <c r="O128" s="17">
        <v>88</v>
      </c>
      <c r="P128" s="17">
        <v>85</v>
      </c>
      <c r="Q128" s="17">
        <v>88</v>
      </c>
      <c r="R128" s="17">
        <v>112</v>
      </c>
      <c r="S128" s="18">
        <f t="shared" si="27"/>
        <v>1779</v>
      </c>
    </row>
    <row r="129" spans="1:19" ht="12">
      <c r="A129" s="72"/>
      <c r="B129" s="11" t="s">
        <v>10</v>
      </c>
      <c r="C129" s="19"/>
      <c r="D129" s="20"/>
      <c r="E129" s="20"/>
      <c r="F129" s="20"/>
      <c r="G129" s="20"/>
      <c r="H129" s="20"/>
      <c r="I129" s="20"/>
      <c r="J129" s="20"/>
      <c r="K129" s="20"/>
      <c r="L129" s="20"/>
      <c r="M129" s="20"/>
      <c r="N129" s="20"/>
      <c r="O129" s="20"/>
      <c r="P129" s="20"/>
      <c r="Q129" s="20"/>
      <c r="R129" s="20"/>
      <c r="S129" s="14">
        <f t="shared" si="27"/>
        <v>0</v>
      </c>
    </row>
    <row r="130" spans="1:19" ht="12">
      <c r="A130" s="72"/>
      <c r="B130" s="11" t="s">
        <v>11</v>
      </c>
      <c r="C130" s="19"/>
      <c r="D130" s="20"/>
      <c r="E130" s="20"/>
      <c r="F130" s="20"/>
      <c r="G130" s="20"/>
      <c r="H130" s="20"/>
      <c r="I130" s="20"/>
      <c r="J130" s="20"/>
      <c r="K130" s="20"/>
      <c r="L130" s="20"/>
      <c r="M130" s="20"/>
      <c r="N130" s="20"/>
      <c r="O130" s="20"/>
      <c r="P130" s="20"/>
      <c r="Q130" s="20"/>
      <c r="R130" s="20"/>
      <c r="S130" s="14">
        <f t="shared" si="27"/>
        <v>0</v>
      </c>
    </row>
    <row r="131" spans="1:19" ht="12">
      <c r="A131" s="72"/>
      <c r="B131" s="15" t="s">
        <v>78</v>
      </c>
      <c r="C131" s="16"/>
      <c r="D131" s="17"/>
      <c r="E131" s="17"/>
      <c r="F131" s="17"/>
      <c r="G131" s="17"/>
      <c r="H131" s="17"/>
      <c r="I131" s="17"/>
      <c r="J131" s="17"/>
      <c r="K131" s="17"/>
      <c r="L131" s="17"/>
      <c r="M131" s="17"/>
      <c r="N131" s="17"/>
      <c r="O131" s="17"/>
      <c r="P131" s="17"/>
      <c r="Q131" s="17"/>
      <c r="R131" s="17"/>
      <c r="S131" s="18">
        <f t="shared" si="27"/>
        <v>0</v>
      </c>
    </row>
    <row r="132" spans="1:19" ht="12">
      <c r="A132" s="72"/>
      <c r="B132" s="15" t="s">
        <v>79</v>
      </c>
      <c r="C132" s="16"/>
      <c r="D132" s="17"/>
      <c r="E132" s="17"/>
      <c r="F132" s="17"/>
      <c r="G132" s="17"/>
      <c r="H132" s="17"/>
      <c r="I132" s="17"/>
      <c r="J132" s="17"/>
      <c r="K132" s="17"/>
      <c r="L132" s="17"/>
      <c r="M132" s="17"/>
      <c r="N132" s="17"/>
      <c r="O132" s="17"/>
      <c r="P132" s="17"/>
      <c r="Q132" s="17"/>
      <c r="R132" s="17"/>
      <c r="S132" s="18">
        <f t="shared" si="27"/>
        <v>0</v>
      </c>
    </row>
    <row r="133" spans="1:19" ht="12">
      <c r="A133" s="72"/>
      <c r="B133" s="11" t="s">
        <v>12</v>
      </c>
      <c r="C133" s="19"/>
      <c r="D133" s="20"/>
      <c r="E133" s="20"/>
      <c r="F133" s="20"/>
      <c r="G133" s="20"/>
      <c r="H133" s="20"/>
      <c r="I133" s="20"/>
      <c r="J133" s="20"/>
      <c r="K133" s="20"/>
      <c r="L133" s="20"/>
      <c r="M133" s="20"/>
      <c r="N133" s="20"/>
      <c r="O133" s="20"/>
      <c r="P133" s="20"/>
      <c r="Q133" s="20"/>
      <c r="R133" s="20"/>
      <c r="S133" s="14">
        <f t="shared" si="27"/>
        <v>0</v>
      </c>
    </row>
    <row r="134" spans="1:19" ht="12">
      <c r="A134" s="72"/>
      <c r="B134" s="11" t="s">
        <v>13</v>
      </c>
      <c r="C134" s="19"/>
      <c r="D134" s="20"/>
      <c r="E134" s="20"/>
      <c r="F134" s="20"/>
      <c r="G134" s="20"/>
      <c r="H134" s="20"/>
      <c r="I134" s="20"/>
      <c r="J134" s="20"/>
      <c r="K134" s="20"/>
      <c r="L134" s="20"/>
      <c r="M134" s="20"/>
      <c r="N134" s="20"/>
      <c r="O134" s="20"/>
      <c r="P134" s="20"/>
      <c r="Q134" s="20"/>
      <c r="R134" s="20"/>
      <c r="S134" s="14">
        <f t="shared" si="27"/>
        <v>0</v>
      </c>
    </row>
    <row r="135" spans="1:19" ht="12">
      <c r="A135" s="72"/>
      <c r="B135" s="21" t="s">
        <v>14</v>
      </c>
      <c r="C135" s="22">
        <f>SUM(C120,C122,C127,C129,C131,C133)</f>
        <v>37</v>
      </c>
      <c r="D135" s="23">
        <f aca="true" t="shared" si="28" ref="D135:R135">SUM(D120,D122,D127,D129,D131,D133)</f>
        <v>152</v>
      </c>
      <c r="E135" s="23">
        <f t="shared" si="28"/>
        <v>114</v>
      </c>
      <c r="F135" s="23">
        <f t="shared" si="28"/>
        <v>131</v>
      </c>
      <c r="G135" s="23">
        <f t="shared" si="28"/>
        <v>108</v>
      </c>
      <c r="H135" s="23">
        <f t="shared" si="28"/>
        <v>106</v>
      </c>
      <c r="I135" s="23">
        <f t="shared" si="28"/>
        <v>87</v>
      </c>
      <c r="J135" s="23">
        <f t="shared" si="28"/>
        <v>76</v>
      </c>
      <c r="K135" s="23">
        <f t="shared" si="28"/>
        <v>58</v>
      </c>
      <c r="L135" s="23">
        <f t="shared" si="28"/>
        <v>52</v>
      </c>
      <c r="M135" s="23">
        <f t="shared" si="28"/>
        <v>87</v>
      </c>
      <c r="N135" s="23">
        <f t="shared" si="28"/>
        <v>142</v>
      </c>
      <c r="O135" s="23">
        <f t="shared" si="28"/>
        <v>64</v>
      </c>
      <c r="P135" s="23">
        <f t="shared" si="28"/>
        <v>54</v>
      </c>
      <c r="Q135" s="23">
        <f t="shared" si="28"/>
        <v>58</v>
      </c>
      <c r="R135" s="23">
        <f t="shared" si="28"/>
        <v>72</v>
      </c>
      <c r="S135" s="24">
        <f t="shared" si="27"/>
        <v>1398</v>
      </c>
    </row>
    <row r="136" spans="1:19" ht="12">
      <c r="A136" s="72"/>
      <c r="B136" s="25" t="s">
        <v>200</v>
      </c>
      <c r="C136" s="26">
        <f>SUM(C119,C121,C123,C128,C130,C132,C134)</f>
        <v>45</v>
      </c>
      <c r="D136" s="27">
        <f aca="true" t="shared" si="29" ref="D136:R136">SUM(D119,D121,D123,D128,D130,D132,D134)</f>
        <v>194</v>
      </c>
      <c r="E136" s="27">
        <f t="shared" si="29"/>
        <v>151</v>
      </c>
      <c r="F136" s="27">
        <f t="shared" si="29"/>
        <v>172</v>
      </c>
      <c r="G136" s="27">
        <f t="shared" si="29"/>
        <v>133</v>
      </c>
      <c r="H136" s="27">
        <f t="shared" si="29"/>
        <v>123</v>
      </c>
      <c r="I136" s="27">
        <f t="shared" si="29"/>
        <v>117</v>
      </c>
      <c r="J136" s="27">
        <f t="shared" si="29"/>
        <v>128</v>
      </c>
      <c r="K136" s="27">
        <f t="shared" si="29"/>
        <v>76</v>
      </c>
      <c r="L136" s="27">
        <f t="shared" si="29"/>
        <v>79</v>
      </c>
      <c r="M136" s="27">
        <f t="shared" si="29"/>
        <v>131</v>
      </c>
      <c r="N136" s="27">
        <f t="shared" si="29"/>
        <v>186</v>
      </c>
      <c r="O136" s="27">
        <f t="shared" si="29"/>
        <v>92</v>
      </c>
      <c r="P136" s="27">
        <f t="shared" si="29"/>
        <v>97</v>
      </c>
      <c r="Q136" s="27">
        <f t="shared" si="29"/>
        <v>89</v>
      </c>
      <c r="R136" s="27">
        <f t="shared" si="29"/>
        <v>113</v>
      </c>
      <c r="S136" s="28">
        <f t="shared" si="27"/>
        <v>1926</v>
      </c>
    </row>
    <row r="137" spans="1:19" ht="12">
      <c r="A137" s="72"/>
      <c r="B137" s="11" t="s">
        <v>15</v>
      </c>
      <c r="C137" s="19">
        <v>1</v>
      </c>
      <c r="D137" s="20"/>
      <c r="E137" s="20">
        <v>1</v>
      </c>
      <c r="F137" s="20"/>
      <c r="G137" s="20"/>
      <c r="H137" s="20"/>
      <c r="I137" s="20">
        <v>4</v>
      </c>
      <c r="J137" s="20">
        <v>1</v>
      </c>
      <c r="K137" s="20">
        <v>1</v>
      </c>
      <c r="L137" s="20"/>
      <c r="M137" s="20">
        <v>1</v>
      </c>
      <c r="N137" s="20">
        <v>1</v>
      </c>
      <c r="O137" s="20"/>
      <c r="P137" s="20">
        <v>1</v>
      </c>
      <c r="Q137" s="20"/>
      <c r="R137" s="20">
        <v>1</v>
      </c>
      <c r="S137" s="14">
        <f t="shared" si="27"/>
        <v>12</v>
      </c>
    </row>
    <row r="138" spans="1:19" ht="12">
      <c r="A138" s="72"/>
      <c r="B138" s="11" t="s">
        <v>16</v>
      </c>
      <c r="C138" s="19">
        <v>1</v>
      </c>
      <c r="D138" s="20"/>
      <c r="E138" s="20">
        <v>2</v>
      </c>
      <c r="F138" s="20"/>
      <c r="G138" s="20"/>
      <c r="H138" s="20"/>
      <c r="I138" s="20">
        <v>5</v>
      </c>
      <c r="J138" s="20">
        <v>1</v>
      </c>
      <c r="K138" s="20">
        <v>1</v>
      </c>
      <c r="L138" s="20"/>
      <c r="M138" s="20">
        <v>1</v>
      </c>
      <c r="N138" s="20">
        <v>1</v>
      </c>
      <c r="O138" s="20"/>
      <c r="P138" s="20">
        <v>1</v>
      </c>
      <c r="Q138" s="20"/>
      <c r="R138" s="20">
        <v>1</v>
      </c>
      <c r="S138" s="14">
        <f t="shared" si="27"/>
        <v>14</v>
      </c>
    </row>
    <row r="139" spans="1:19" ht="12">
      <c r="A139" s="72"/>
      <c r="B139" s="15" t="s">
        <v>17</v>
      </c>
      <c r="C139" s="16">
        <v>3</v>
      </c>
      <c r="D139" s="17">
        <v>2</v>
      </c>
      <c r="E139" s="17">
        <v>2</v>
      </c>
      <c r="F139" s="17">
        <v>1</v>
      </c>
      <c r="G139" s="17">
        <v>1</v>
      </c>
      <c r="H139" s="17">
        <v>5</v>
      </c>
      <c r="I139" s="17">
        <v>5</v>
      </c>
      <c r="J139" s="17">
        <v>2</v>
      </c>
      <c r="K139" s="17">
        <v>3</v>
      </c>
      <c r="L139" s="17">
        <v>2</v>
      </c>
      <c r="M139" s="17"/>
      <c r="N139" s="17"/>
      <c r="O139" s="17">
        <v>1</v>
      </c>
      <c r="P139" s="17"/>
      <c r="Q139" s="17"/>
      <c r="R139" s="17"/>
      <c r="S139" s="18">
        <f t="shared" si="27"/>
        <v>27</v>
      </c>
    </row>
    <row r="140" spans="1:19" ht="12">
      <c r="A140" s="72"/>
      <c r="B140" s="15" t="s">
        <v>18</v>
      </c>
      <c r="C140" s="16">
        <v>3</v>
      </c>
      <c r="D140" s="17">
        <v>3</v>
      </c>
      <c r="E140" s="17">
        <v>3</v>
      </c>
      <c r="F140" s="17">
        <v>1</v>
      </c>
      <c r="G140" s="17">
        <v>1</v>
      </c>
      <c r="H140" s="17">
        <v>7</v>
      </c>
      <c r="I140" s="17">
        <v>7</v>
      </c>
      <c r="J140" s="17">
        <v>3</v>
      </c>
      <c r="K140" s="17">
        <v>3</v>
      </c>
      <c r="L140" s="17">
        <v>2</v>
      </c>
      <c r="M140" s="17"/>
      <c r="N140" s="17"/>
      <c r="O140" s="17">
        <v>2</v>
      </c>
      <c r="P140" s="17"/>
      <c r="Q140" s="17"/>
      <c r="R140" s="17"/>
      <c r="S140" s="18">
        <f t="shared" si="27"/>
        <v>35</v>
      </c>
    </row>
    <row r="141" spans="1:19" ht="12">
      <c r="A141" s="72"/>
      <c r="B141" s="11" t="s">
        <v>82</v>
      </c>
      <c r="C141" s="19"/>
      <c r="D141" s="20"/>
      <c r="E141" s="20"/>
      <c r="F141" s="20"/>
      <c r="G141" s="20"/>
      <c r="H141" s="20"/>
      <c r="I141" s="20"/>
      <c r="J141" s="20"/>
      <c r="K141" s="20"/>
      <c r="L141" s="20"/>
      <c r="M141" s="20"/>
      <c r="N141" s="20"/>
      <c r="O141" s="20"/>
      <c r="P141" s="20"/>
      <c r="Q141" s="20"/>
      <c r="R141" s="20"/>
      <c r="S141" s="14">
        <f t="shared" si="27"/>
        <v>0</v>
      </c>
    </row>
    <row r="142" spans="1:19" ht="12">
      <c r="A142" s="72"/>
      <c r="B142" s="11" t="s">
        <v>83</v>
      </c>
      <c r="C142" s="19"/>
      <c r="D142" s="20"/>
      <c r="E142" s="20"/>
      <c r="F142" s="20"/>
      <c r="G142" s="20"/>
      <c r="H142" s="20"/>
      <c r="I142" s="20"/>
      <c r="J142" s="20"/>
      <c r="K142" s="20"/>
      <c r="L142" s="20"/>
      <c r="M142" s="20"/>
      <c r="N142" s="20"/>
      <c r="O142" s="20"/>
      <c r="P142" s="20"/>
      <c r="Q142" s="20"/>
      <c r="R142" s="20"/>
      <c r="S142" s="14">
        <f t="shared" si="27"/>
        <v>0</v>
      </c>
    </row>
    <row r="143" spans="1:19" ht="12">
      <c r="A143" s="72"/>
      <c r="B143" s="21" t="s">
        <v>84</v>
      </c>
      <c r="C143" s="22">
        <f>SUM(C137,C139,C141)</f>
        <v>4</v>
      </c>
      <c r="D143" s="23">
        <f aca="true" t="shared" si="30" ref="D143:R143">SUM(D137,D139,D141)</f>
        <v>2</v>
      </c>
      <c r="E143" s="23">
        <f t="shared" si="30"/>
        <v>3</v>
      </c>
      <c r="F143" s="23">
        <f t="shared" si="30"/>
        <v>1</v>
      </c>
      <c r="G143" s="23">
        <f t="shared" si="30"/>
        <v>1</v>
      </c>
      <c r="H143" s="23">
        <f t="shared" si="30"/>
        <v>5</v>
      </c>
      <c r="I143" s="23">
        <f t="shared" si="30"/>
        <v>9</v>
      </c>
      <c r="J143" s="23">
        <f t="shared" si="30"/>
        <v>3</v>
      </c>
      <c r="K143" s="23">
        <f t="shared" si="30"/>
        <v>4</v>
      </c>
      <c r="L143" s="23">
        <f t="shared" si="30"/>
        <v>2</v>
      </c>
      <c r="M143" s="23">
        <f t="shared" si="30"/>
        <v>1</v>
      </c>
      <c r="N143" s="23">
        <f t="shared" si="30"/>
        <v>1</v>
      </c>
      <c r="O143" s="23">
        <f t="shared" si="30"/>
        <v>1</v>
      </c>
      <c r="P143" s="23">
        <f t="shared" si="30"/>
        <v>1</v>
      </c>
      <c r="Q143" s="23">
        <f t="shared" si="30"/>
        <v>0</v>
      </c>
      <c r="R143" s="23">
        <f t="shared" si="30"/>
        <v>1</v>
      </c>
      <c r="S143" s="24">
        <f t="shared" si="27"/>
        <v>39</v>
      </c>
    </row>
    <row r="144" spans="1:19" ht="12">
      <c r="A144" s="72"/>
      <c r="B144" s="25" t="s">
        <v>201</v>
      </c>
      <c r="C144" s="26">
        <f>SUM(C138,C140,C142)</f>
        <v>4</v>
      </c>
      <c r="D144" s="27">
        <f aca="true" t="shared" si="31" ref="D144:R144">SUM(D138,D140,D142)</f>
        <v>3</v>
      </c>
      <c r="E144" s="27">
        <f t="shared" si="31"/>
        <v>5</v>
      </c>
      <c r="F144" s="27">
        <f t="shared" si="31"/>
        <v>1</v>
      </c>
      <c r="G144" s="27">
        <f t="shared" si="31"/>
        <v>1</v>
      </c>
      <c r="H144" s="27">
        <f t="shared" si="31"/>
        <v>7</v>
      </c>
      <c r="I144" s="27">
        <f t="shared" si="31"/>
        <v>12</v>
      </c>
      <c r="J144" s="27">
        <f t="shared" si="31"/>
        <v>4</v>
      </c>
      <c r="K144" s="27">
        <f t="shared" si="31"/>
        <v>4</v>
      </c>
      <c r="L144" s="27">
        <f t="shared" si="31"/>
        <v>2</v>
      </c>
      <c r="M144" s="27">
        <f t="shared" si="31"/>
        <v>1</v>
      </c>
      <c r="N144" s="27">
        <f t="shared" si="31"/>
        <v>1</v>
      </c>
      <c r="O144" s="27">
        <f t="shared" si="31"/>
        <v>2</v>
      </c>
      <c r="P144" s="27">
        <f t="shared" si="31"/>
        <v>1</v>
      </c>
      <c r="Q144" s="27">
        <f t="shared" si="31"/>
        <v>0</v>
      </c>
      <c r="R144" s="27">
        <f t="shared" si="31"/>
        <v>1</v>
      </c>
      <c r="S144" s="28">
        <f t="shared" si="27"/>
        <v>49</v>
      </c>
    </row>
    <row r="145" spans="1:19" ht="12">
      <c r="A145" s="72"/>
      <c r="B145" s="21" t="s">
        <v>19</v>
      </c>
      <c r="C145" s="22">
        <f>SUM(C135,C143)</f>
        <v>41</v>
      </c>
      <c r="D145" s="23">
        <f aca="true" t="shared" si="32" ref="D145:R145">SUM(D135,D143)</f>
        <v>154</v>
      </c>
      <c r="E145" s="23">
        <f t="shared" si="32"/>
        <v>117</v>
      </c>
      <c r="F145" s="23">
        <f t="shared" si="32"/>
        <v>132</v>
      </c>
      <c r="G145" s="23">
        <f t="shared" si="32"/>
        <v>109</v>
      </c>
      <c r="H145" s="23">
        <f t="shared" si="32"/>
        <v>111</v>
      </c>
      <c r="I145" s="23">
        <f t="shared" si="32"/>
        <v>96</v>
      </c>
      <c r="J145" s="23">
        <f t="shared" si="32"/>
        <v>79</v>
      </c>
      <c r="K145" s="23">
        <f t="shared" si="32"/>
        <v>62</v>
      </c>
      <c r="L145" s="23">
        <f t="shared" si="32"/>
        <v>54</v>
      </c>
      <c r="M145" s="23">
        <f t="shared" si="32"/>
        <v>88</v>
      </c>
      <c r="N145" s="23">
        <f t="shared" si="32"/>
        <v>143</v>
      </c>
      <c r="O145" s="23">
        <f t="shared" si="32"/>
        <v>65</v>
      </c>
      <c r="P145" s="23">
        <f t="shared" si="32"/>
        <v>55</v>
      </c>
      <c r="Q145" s="23">
        <f t="shared" si="32"/>
        <v>58</v>
      </c>
      <c r="R145" s="23">
        <f t="shared" si="32"/>
        <v>73</v>
      </c>
      <c r="S145" s="24">
        <f t="shared" si="27"/>
        <v>1437</v>
      </c>
    </row>
    <row r="146" spans="1:19" ht="12">
      <c r="A146" s="73"/>
      <c r="B146" s="25" t="s">
        <v>20</v>
      </c>
      <c r="C146" s="26">
        <f>SUM(C136,C144)</f>
        <v>49</v>
      </c>
      <c r="D146" s="27">
        <f aca="true" t="shared" si="33" ref="D146:R146">SUM(D136,D144)</f>
        <v>197</v>
      </c>
      <c r="E146" s="27">
        <f t="shared" si="33"/>
        <v>156</v>
      </c>
      <c r="F146" s="27">
        <f t="shared" si="33"/>
        <v>173</v>
      </c>
      <c r="G146" s="27">
        <f t="shared" si="33"/>
        <v>134</v>
      </c>
      <c r="H146" s="27">
        <f t="shared" si="33"/>
        <v>130</v>
      </c>
      <c r="I146" s="27">
        <f t="shared" si="33"/>
        <v>129</v>
      </c>
      <c r="J146" s="27">
        <f t="shared" si="33"/>
        <v>132</v>
      </c>
      <c r="K146" s="27">
        <f t="shared" si="33"/>
        <v>80</v>
      </c>
      <c r="L146" s="27">
        <f t="shared" si="33"/>
        <v>81</v>
      </c>
      <c r="M146" s="27">
        <f t="shared" si="33"/>
        <v>132</v>
      </c>
      <c r="N146" s="27">
        <f t="shared" si="33"/>
        <v>187</v>
      </c>
      <c r="O146" s="27">
        <f t="shared" si="33"/>
        <v>94</v>
      </c>
      <c r="P146" s="27">
        <f t="shared" si="33"/>
        <v>98</v>
      </c>
      <c r="Q146" s="27">
        <f t="shared" si="33"/>
        <v>89</v>
      </c>
      <c r="R146" s="27">
        <f t="shared" si="33"/>
        <v>114</v>
      </c>
      <c r="S146" s="28">
        <f t="shared" si="27"/>
        <v>1975</v>
      </c>
    </row>
    <row r="147" spans="1:19" ht="12">
      <c r="A147" s="71" t="s">
        <v>147</v>
      </c>
      <c r="B147" s="11" t="s">
        <v>5</v>
      </c>
      <c r="C147" s="12">
        <v>4</v>
      </c>
      <c r="D147" s="13">
        <v>9</v>
      </c>
      <c r="E147" s="13">
        <v>3</v>
      </c>
      <c r="F147" s="13">
        <v>4</v>
      </c>
      <c r="G147" s="13"/>
      <c r="H147" s="13">
        <v>5</v>
      </c>
      <c r="I147" s="13">
        <v>3</v>
      </c>
      <c r="J147" s="13">
        <v>6</v>
      </c>
      <c r="K147" s="13">
        <v>6</v>
      </c>
      <c r="L147" s="13">
        <v>2</v>
      </c>
      <c r="M147" s="13">
        <v>4</v>
      </c>
      <c r="N147" s="13">
        <v>6</v>
      </c>
      <c r="O147" s="13">
        <v>3</v>
      </c>
      <c r="P147" s="13">
        <v>3</v>
      </c>
      <c r="Q147" s="13">
        <v>2</v>
      </c>
      <c r="R147" s="13">
        <v>5</v>
      </c>
      <c r="S147" s="14">
        <f>SUM(C147:R147)</f>
        <v>65</v>
      </c>
    </row>
    <row r="148" spans="1:19" ht="12">
      <c r="A148" s="72"/>
      <c r="B148" s="15" t="s">
        <v>6</v>
      </c>
      <c r="C148" s="16"/>
      <c r="D148" s="17"/>
      <c r="E148" s="17"/>
      <c r="F148" s="17"/>
      <c r="G148" s="17"/>
      <c r="H148" s="17"/>
      <c r="I148" s="17">
        <v>1</v>
      </c>
      <c r="J148" s="17"/>
      <c r="K148" s="17"/>
      <c r="L148" s="17"/>
      <c r="M148" s="17"/>
      <c r="N148" s="17"/>
      <c r="O148" s="17"/>
      <c r="P148" s="17"/>
      <c r="Q148" s="17"/>
      <c r="R148" s="17"/>
      <c r="S148" s="18">
        <f aca="true" t="shared" si="34" ref="S148:S174">SUM(C148:R148)</f>
        <v>1</v>
      </c>
    </row>
    <row r="149" spans="1:19" ht="12">
      <c r="A149" s="72"/>
      <c r="B149" s="15" t="s">
        <v>7</v>
      </c>
      <c r="C149" s="16"/>
      <c r="D149" s="17"/>
      <c r="E149" s="17"/>
      <c r="F149" s="17"/>
      <c r="G149" s="17"/>
      <c r="H149" s="17"/>
      <c r="I149" s="17">
        <v>1</v>
      </c>
      <c r="J149" s="17"/>
      <c r="K149" s="17"/>
      <c r="L149" s="17"/>
      <c r="M149" s="17"/>
      <c r="N149" s="17"/>
      <c r="O149" s="17"/>
      <c r="P149" s="17"/>
      <c r="Q149" s="17"/>
      <c r="R149" s="17"/>
      <c r="S149" s="18">
        <f t="shared" si="34"/>
        <v>1</v>
      </c>
    </row>
    <row r="150" spans="1:19" ht="12">
      <c r="A150" s="72"/>
      <c r="B150" s="11" t="s">
        <v>76</v>
      </c>
      <c r="C150" s="19"/>
      <c r="D150" s="20"/>
      <c r="E150" s="20"/>
      <c r="F150" s="20"/>
      <c r="G150" s="20"/>
      <c r="H150" s="20"/>
      <c r="I150" s="20"/>
      <c r="J150" s="20"/>
      <c r="K150" s="20"/>
      <c r="L150" s="20"/>
      <c r="M150" s="20"/>
      <c r="N150" s="20"/>
      <c r="O150" s="20"/>
      <c r="P150" s="20"/>
      <c r="Q150" s="20"/>
      <c r="R150" s="20"/>
      <c r="S150" s="14">
        <f t="shared" si="34"/>
        <v>0</v>
      </c>
    </row>
    <row r="151" spans="1:19" ht="12">
      <c r="A151" s="72"/>
      <c r="B151" s="11" t="s">
        <v>77</v>
      </c>
      <c r="C151" s="19"/>
      <c r="D151" s="20"/>
      <c r="E151" s="20"/>
      <c r="F151" s="20"/>
      <c r="G151" s="20"/>
      <c r="H151" s="20"/>
      <c r="I151" s="20"/>
      <c r="J151" s="20"/>
      <c r="K151" s="20"/>
      <c r="L151" s="20"/>
      <c r="M151" s="20"/>
      <c r="N151" s="20"/>
      <c r="O151" s="20"/>
      <c r="P151" s="20"/>
      <c r="Q151" s="20"/>
      <c r="R151" s="20"/>
      <c r="S151" s="14">
        <f t="shared" si="34"/>
        <v>0</v>
      </c>
    </row>
    <row r="152" spans="1:19" ht="12">
      <c r="A152" s="72"/>
      <c r="B152" s="15" t="s">
        <v>93</v>
      </c>
      <c r="C152" s="16"/>
      <c r="D152" s="17"/>
      <c r="E152" s="17"/>
      <c r="F152" s="17"/>
      <c r="G152" s="17"/>
      <c r="H152" s="17"/>
      <c r="I152" s="17"/>
      <c r="J152" s="17"/>
      <c r="K152" s="17"/>
      <c r="L152" s="17"/>
      <c r="M152" s="17"/>
      <c r="N152" s="17"/>
      <c r="O152" s="17"/>
      <c r="P152" s="17"/>
      <c r="Q152" s="17"/>
      <c r="R152" s="17"/>
      <c r="S152" s="18">
        <f t="shared" si="34"/>
        <v>0</v>
      </c>
    </row>
    <row r="153" spans="1:19" ht="12">
      <c r="A153" s="72"/>
      <c r="B153" s="15" t="s">
        <v>94</v>
      </c>
      <c r="C153" s="16"/>
      <c r="D153" s="17"/>
      <c r="E153" s="17"/>
      <c r="F153" s="17"/>
      <c r="G153" s="17"/>
      <c r="H153" s="17"/>
      <c r="I153" s="17"/>
      <c r="J153" s="17"/>
      <c r="K153" s="17"/>
      <c r="L153" s="17"/>
      <c r="M153" s="17"/>
      <c r="N153" s="17"/>
      <c r="O153" s="17"/>
      <c r="P153" s="17"/>
      <c r="Q153" s="17"/>
      <c r="R153" s="17"/>
      <c r="S153" s="18">
        <f t="shared" si="34"/>
        <v>0</v>
      </c>
    </row>
    <row r="154" spans="1:19" ht="12">
      <c r="A154" s="72"/>
      <c r="B154" s="15" t="s">
        <v>95</v>
      </c>
      <c r="C154" s="16"/>
      <c r="D154" s="17"/>
      <c r="E154" s="17"/>
      <c r="F154" s="17"/>
      <c r="G154" s="17"/>
      <c r="H154" s="17"/>
      <c r="I154" s="17"/>
      <c r="J154" s="17"/>
      <c r="K154" s="17"/>
      <c r="L154" s="17"/>
      <c r="M154" s="17"/>
      <c r="N154" s="17"/>
      <c r="O154" s="17"/>
      <c r="P154" s="17"/>
      <c r="Q154" s="17"/>
      <c r="R154" s="17"/>
      <c r="S154" s="18">
        <f t="shared" si="34"/>
        <v>0</v>
      </c>
    </row>
    <row r="155" spans="1:19" ht="12">
      <c r="A155" s="72"/>
      <c r="B155" s="15" t="s">
        <v>8</v>
      </c>
      <c r="C155" s="16"/>
      <c r="D155" s="17"/>
      <c r="E155" s="17"/>
      <c r="F155" s="17"/>
      <c r="G155" s="17"/>
      <c r="H155" s="17"/>
      <c r="I155" s="17"/>
      <c r="J155" s="17"/>
      <c r="K155" s="17"/>
      <c r="L155" s="17"/>
      <c r="M155" s="17"/>
      <c r="N155" s="17"/>
      <c r="O155" s="17"/>
      <c r="P155" s="17"/>
      <c r="Q155" s="17"/>
      <c r="R155" s="17"/>
      <c r="S155" s="18">
        <f t="shared" si="34"/>
        <v>0</v>
      </c>
    </row>
    <row r="156" spans="1:19" ht="12">
      <c r="A156" s="72"/>
      <c r="B156" s="15" t="s">
        <v>9</v>
      </c>
      <c r="C156" s="16"/>
      <c r="D156" s="17"/>
      <c r="E156" s="17"/>
      <c r="F156" s="17"/>
      <c r="G156" s="17"/>
      <c r="H156" s="17"/>
      <c r="I156" s="17"/>
      <c r="J156" s="17"/>
      <c r="K156" s="17"/>
      <c r="L156" s="17"/>
      <c r="M156" s="17"/>
      <c r="N156" s="17"/>
      <c r="O156" s="17"/>
      <c r="P156" s="17"/>
      <c r="Q156" s="17"/>
      <c r="R156" s="17"/>
      <c r="S156" s="18">
        <f t="shared" si="34"/>
        <v>0</v>
      </c>
    </row>
    <row r="157" spans="1:19" ht="12">
      <c r="A157" s="72"/>
      <c r="B157" s="11" t="s">
        <v>10</v>
      </c>
      <c r="C157" s="19"/>
      <c r="D157" s="20"/>
      <c r="E157" s="20"/>
      <c r="F157" s="20"/>
      <c r="G157" s="20"/>
      <c r="H157" s="20"/>
      <c r="I157" s="20"/>
      <c r="J157" s="20"/>
      <c r="K157" s="20"/>
      <c r="L157" s="20"/>
      <c r="M157" s="20"/>
      <c r="N157" s="20"/>
      <c r="O157" s="20"/>
      <c r="P157" s="20"/>
      <c r="Q157" s="20"/>
      <c r="R157" s="20"/>
      <c r="S157" s="14">
        <f t="shared" si="34"/>
        <v>0</v>
      </c>
    </row>
    <row r="158" spans="1:19" ht="12">
      <c r="A158" s="72"/>
      <c r="B158" s="11" t="s">
        <v>11</v>
      </c>
      <c r="C158" s="19"/>
      <c r="D158" s="20"/>
      <c r="E158" s="20"/>
      <c r="F158" s="20"/>
      <c r="G158" s="20"/>
      <c r="H158" s="20"/>
      <c r="I158" s="20"/>
      <c r="J158" s="20"/>
      <c r="K158" s="20"/>
      <c r="L158" s="20"/>
      <c r="M158" s="20"/>
      <c r="N158" s="20"/>
      <c r="O158" s="20"/>
      <c r="P158" s="20"/>
      <c r="Q158" s="20"/>
      <c r="R158" s="20"/>
      <c r="S158" s="14">
        <f t="shared" si="34"/>
        <v>0</v>
      </c>
    </row>
    <row r="159" spans="1:19" ht="12">
      <c r="A159" s="72"/>
      <c r="B159" s="15" t="s">
        <v>78</v>
      </c>
      <c r="C159" s="16"/>
      <c r="D159" s="17"/>
      <c r="E159" s="17"/>
      <c r="F159" s="17"/>
      <c r="G159" s="17"/>
      <c r="H159" s="17"/>
      <c r="I159" s="17"/>
      <c r="J159" s="17"/>
      <c r="K159" s="17"/>
      <c r="L159" s="17"/>
      <c r="M159" s="17"/>
      <c r="N159" s="17"/>
      <c r="O159" s="17"/>
      <c r="P159" s="17"/>
      <c r="Q159" s="17"/>
      <c r="R159" s="17"/>
      <c r="S159" s="18">
        <f t="shared" si="34"/>
        <v>0</v>
      </c>
    </row>
    <row r="160" spans="1:19" ht="12">
      <c r="A160" s="72"/>
      <c r="B160" s="15" t="s">
        <v>79</v>
      </c>
      <c r="C160" s="16"/>
      <c r="D160" s="17"/>
      <c r="E160" s="17"/>
      <c r="F160" s="17"/>
      <c r="G160" s="17"/>
      <c r="H160" s="17"/>
      <c r="I160" s="17"/>
      <c r="J160" s="17"/>
      <c r="K160" s="17"/>
      <c r="L160" s="17"/>
      <c r="M160" s="17"/>
      <c r="N160" s="17"/>
      <c r="O160" s="17"/>
      <c r="P160" s="17"/>
      <c r="Q160" s="17"/>
      <c r="R160" s="17"/>
      <c r="S160" s="18">
        <f t="shared" si="34"/>
        <v>0</v>
      </c>
    </row>
    <row r="161" spans="1:19" ht="12">
      <c r="A161" s="72"/>
      <c r="B161" s="11" t="s">
        <v>12</v>
      </c>
      <c r="C161" s="19"/>
      <c r="D161" s="20"/>
      <c r="E161" s="20"/>
      <c r="F161" s="20"/>
      <c r="G161" s="20"/>
      <c r="H161" s="20"/>
      <c r="I161" s="20"/>
      <c r="J161" s="20"/>
      <c r="K161" s="20"/>
      <c r="L161" s="20"/>
      <c r="M161" s="20"/>
      <c r="N161" s="20"/>
      <c r="O161" s="20"/>
      <c r="P161" s="20"/>
      <c r="Q161" s="20"/>
      <c r="R161" s="20"/>
      <c r="S161" s="14">
        <f t="shared" si="34"/>
        <v>0</v>
      </c>
    </row>
    <row r="162" spans="1:19" ht="12">
      <c r="A162" s="72"/>
      <c r="B162" s="11" t="s">
        <v>13</v>
      </c>
      <c r="C162" s="19"/>
      <c r="D162" s="20">
        <v>1</v>
      </c>
      <c r="E162" s="20">
        <v>7</v>
      </c>
      <c r="F162" s="20">
        <v>3</v>
      </c>
      <c r="G162" s="20">
        <v>3</v>
      </c>
      <c r="H162" s="20">
        <v>1</v>
      </c>
      <c r="I162" s="20"/>
      <c r="J162" s="20"/>
      <c r="K162" s="20">
        <v>1</v>
      </c>
      <c r="L162" s="20">
        <v>1</v>
      </c>
      <c r="M162" s="20">
        <v>2</v>
      </c>
      <c r="N162" s="20"/>
      <c r="O162" s="20">
        <v>2</v>
      </c>
      <c r="P162" s="20">
        <v>2</v>
      </c>
      <c r="Q162" s="20">
        <v>2</v>
      </c>
      <c r="R162" s="20">
        <v>1</v>
      </c>
      <c r="S162" s="14">
        <f t="shared" si="34"/>
        <v>26</v>
      </c>
    </row>
    <row r="163" spans="1:19" ht="12">
      <c r="A163" s="72"/>
      <c r="B163" s="21" t="s">
        <v>14</v>
      </c>
      <c r="C163" s="22">
        <f>SUM(C148,C150,C155,C157,C159,C161)</f>
        <v>0</v>
      </c>
      <c r="D163" s="23">
        <f aca="true" t="shared" si="35" ref="D163:R163">SUM(D148,D150,D155,D157,D159,D161)</f>
        <v>0</v>
      </c>
      <c r="E163" s="23">
        <f t="shared" si="35"/>
        <v>0</v>
      </c>
      <c r="F163" s="23">
        <f t="shared" si="35"/>
        <v>0</v>
      </c>
      <c r="G163" s="23">
        <f t="shared" si="35"/>
        <v>0</v>
      </c>
      <c r="H163" s="23">
        <f t="shared" si="35"/>
        <v>0</v>
      </c>
      <c r="I163" s="23">
        <f t="shared" si="35"/>
        <v>1</v>
      </c>
      <c r="J163" s="23">
        <f t="shared" si="35"/>
        <v>0</v>
      </c>
      <c r="K163" s="23">
        <f t="shared" si="35"/>
        <v>0</v>
      </c>
      <c r="L163" s="23">
        <f t="shared" si="35"/>
        <v>0</v>
      </c>
      <c r="M163" s="23">
        <f t="shared" si="35"/>
        <v>0</v>
      </c>
      <c r="N163" s="23">
        <f t="shared" si="35"/>
        <v>0</v>
      </c>
      <c r="O163" s="23">
        <f t="shared" si="35"/>
        <v>0</v>
      </c>
      <c r="P163" s="23">
        <f t="shared" si="35"/>
        <v>0</v>
      </c>
      <c r="Q163" s="23">
        <f t="shared" si="35"/>
        <v>0</v>
      </c>
      <c r="R163" s="23">
        <f t="shared" si="35"/>
        <v>0</v>
      </c>
      <c r="S163" s="24">
        <f t="shared" si="34"/>
        <v>1</v>
      </c>
    </row>
    <row r="164" spans="1:19" ht="12">
      <c r="A164" s="72"/>
      <c r="B164" s="25" t="s">
        <v>200</v>
      </c>
      <c r="C164" s="26">
        <f>SUM(C147,C149,C151,C156,C158,C160,C162)</f>
        <v>4</v>
      </c>
      <c r="D164" s="27">
        <f aca="true" t="shared" si="36" ref="D164:R164">SUM(D147,D149,D151,D156,D158,D160,D162)</f>
        <v>10</v>
      </c>
      <c r="E164" s="27">
        <f t="shared" si="36"/>
        <v>10</v>
      </c>
      <c r="F164" s="27">
        <f t="shared" si="36"/>
        <v>7</v>
      </c>
      <c r="G164" s="27">
        <f t="shared" si="36"/>
        <v>3</v>
      </c>
      <c r="H164" s="27">
        <f t="shared" si="36"/>
        <v>6</v>
      </c>
      <c r="I164" s="27">
        <f t="shared" si="36"/>
        <v>4</v>
      </c>
      <c r="J164" s="27">
        <f t="shared" si="36"/>
        <v>6</v>
      </c>
      <c r="K164" s="27">
        <f t="shared" si="36"/>
        <v>7</v>
      </c>
      <c r="L164" s="27">
        <f t="shared" si="36"/>
        <v>3</v>
      </c>
      <c r="M164" s="27">
        <f t="shared" si="36"/>
        <v>6</v>
      </c>
      <c r="N164" s="27">
        <f t="shared" si="36"/>
        <v>6</v>
      </c>
      <c r="O164" s="27">
        <f t="shared" si="36"/>
        <v>5</v>
      </c>
      <c r="P164" s="27">
        <f t="shared" si="36"/>
        <v>5</v>
      </c>
      <c r="Q164" s="27">
        <f t="shared" si="36"/>
        <v>4</v>
      </c>
      <c r="R164" s="27">
        <f t="shared" si="36"/>
        <v>6</v>
      </c>
      <c r="S164" s="28">
        <f t="shared" si="34"/>
        <v>92</v>
      </c>
    </row>
    <row r="165" spans="1:19" ht="12">
      <c r="A165" s="72"/>
      <c r="B165" s="11" t="s">
        <v>15</v>
      </c>
      <c r="C165" s="19"/>
      <c r="D165" s="20"/>
      <c r="E165" s="20"/>
      <c r="F165" s="20"/>
      <c r="G165" s="20"/>
      <c r="H165" s="20"/>
      <c r="I165" s="20"/>
      <c r="J165" s="20"/>
      <c r="K165" s="20"/>
      <c r="L165" s="20"/>
      <c r="M165" s="20"/>
      <c r="N165" s="20"/>
      <c r="O165" s="20"/>
      <c r="P165" s="20"/>
      <c r="Q165" s="20"/>
      <c r="R165" s="20"/>
      <c r="S165" s="14">
        <f t="shared" si="34"/>
        <v>0</v>
      </c>
    </row>
    <row r="166" spans="1:19" ht="12">
      <c r="A166" s="72"/>
      <c r="B166" s="11" t="s">
        <v>16</v>
      </c>
      <c r="C166" s="19"/>
      <c r="D166" s="20"/>
      <c r="E166" s="20"/>
      <c r="F166" s="20"/>
      <c r="G166" s="20"/>
      <c r="H166" s="20"/>
      <c r="I166" s="20"/>
      <c r="J166" s="20"/>
      <c r="K166" s="20"/>
      <c r="L166" s="20"/>
      <c r="M166" s="20"/>
      <c r="N166" s="20"/>
      <c r="O166" s="20"/>
      <c r="P166" s="20"/>
      <c r="Q166" s="20"/>
      <c r="R166" s="20"/>
      <c r="S166" s="14">
        <f t="shared" si="34"/>
        <v>0</v>
      </c>
    </row>
    <row r="167" spans="1:19" ht="12">
      <c r="A167" s="72"/>
      <c r="B167" s="15" t="s">
        <v>17</v>
      </c>
      <c r="C167" s="16"/>
      <c r="D167" s="17"/>
      <c r="E167" s="17"/>
      <c r="F167" s="17"/>
      <c r="G167" s="17"/>
      <c r="H167" s="17"/>
      <c r="I167" s="17"/>
      <c r="J167" s="17"/>
      <c r="K167" s="17"/>
      <c r="L167" s="17"/>
      <c r="M167" s="17"/>
      <c r="N167" s="17"/>
      <c r="O167" s="17"/>
      <c r="P167" s="17"/>
      <c r="Q167" s="17"/>
      <c r="R167" s="17"/>
      <c r="S167" s="18">
        <f t="shared" si="34"/>
        <v>0</v>
      </c>
    </row>
    <row r="168" spans="1:19" ht="12">
      <c r="A168" s="72"/>
      <c r="B168" s="15" t="s">
        <v>18</v>
      </c>
      <c r="C168" s="16"/>
      <c r="D168" s="17"/>
      <c r="E168" s="17"/>
      <c r="F168" s="17"/>
      <c r="G168" s="17"/>
      <c r="H168" s="17"/>
      <c r="I168" s="17"/>
      <c r="J168" s="17"/>
      <c r="K168" s="17"/>
      <c r="L168" s="17"/>
      <c r="M168" s="17"/>
      <c r="N168" s="17"/>
      <c r="O168" s="17"/>
      <c r="P168" s="17"/>
      <c r="Q168" s="17"/>
      <c r="R168" s="17"/>
      <c r="S168" s="18">
        <f t="shared" si="34"/>
        <v>0</v>
      </c>
    </row>
    <row r="169" spans="1:19" ht="12">
      <c r="A169" s="72"/>
      <c r="B169" s="11" t="s">
        <v>82</v>
      </c>
      <c r="C169" s="19"/>
      <c r="D169" s="20"/>
      <c r="E169" s="20"/>
      <c r="F169" s="20"/>
      <c r="G169" s="20"/>
      <c r="H169" s="20"/>
      <c r="I169" s="20"/>
      <c r="J169" s="20"/>
      <c r="K169" s="20"/>
      <c r="L169" s="20"/>
      <c r="M169" s="20"/>
      <c r="N169" s="20"/>
      <c r="O169" s="20"/>
      <c r="P169" s="20"/>
      <c r="Q169" s="20"/>
      <c r="R169" s="20"/>
      <c r="S169" s="14">
        <f t="shared" si="34"/>
        <v>0</v>
      </c>
    </row>
    <row r="170" spans="1:19" ht="12">
      <c r="A170" s="72"/>
      <c r="B170" s="11" t="s">
        <v>83</v>
      </c>
      <c r="C170" s="19"/>
      <c r="D170" s="20"/>
      <c r="E170" s="20"/>
      <c r="F170" s="20"/>
      <c r="G170" s="20"/>
      <c r="H170" s="20"/>
      <c r="I170" s="20"/>
      <c r="J170" s="20"/>
      <c r="K170" s="20"/>
      <c r="L170" s="20"/>
      <c r="M170" s="20"/>
      <c r="N170" s="20"/>
      <c r="O170" s="20"/>
      <c r="P170" s="20"/>
      <c r="Q170" s="20"/>
      <c r="R170" s="20"/>
      <c r="S170" s="14">
        <f t="shared" si="34"/>
        <v>0</v>
      </c>
    </row>
    <row r="171" spans="1:19" ht="12">
      <c r="A171" s="72"/>
      <c r="B171" s="21" t="s">
        <v>84</v>
      </c>
      <c r="C171" s="22">
        <f>SUM(C165,C167,C169)</f>
        <v>0</v>
      </c>
      <c r="D171" s="23">
        <f aca="true" t="shared" si="37" ref="D171:R171">SUM(D165,D167,D169)</f>
        <v>0</v>
      </c>
      <c r="E171" s="23">
        <f t="shared" si="37"/>
        <v>0</v>
      </c>
      <c r="F171" s="23">
        <f t="shared" si="37"/>
        <v>0</v>
      </c>
      <c r="G171" s="23">
        <f t="shared" si="37"/>
        <v>0</v>
      </c>
      <c r="H171" s="23">
        <f t="shared" si="37"/>
        <v>0</v>
      </c>
      <c r="I171" s="23">
        <f t="shared" si="37"/>
        <v>0</v>
      </c>
      <c r="J171" s="23">
        <f t="shared" si="37"/>
        <v>0</v>
      </c>
      <c r="K171" s="23">
        <f t="shared" si="37"/>
        <v>0</v>
      </c>
      <c r="L171" s="23">
        <f t="shared" si="37"/>
        <v>0</v>
      </c>
      <c r="M171" s="23">
        <f t="shared" si="37"/>
        <v>0</v>
      </c>
      <c r="N171" s="23">
        <f t="shared" si="37"/>
        <v>0</v>
      </c>
      <c r="O171" s="23">
        <f t="shared" si="37"/>
        <v>0</v>
      </c>
      <c r="P171" s="23">
        <f t="shared" si="37"/>
        <v>0</v>
      </c>
      <c r="Q171" s="23">
        <f t="shared" si="37"/>
        <v>0</v>
      </c>
      <c r="R171" s="23">
        <f t="shared" si="37"/>
        <v>0</v>
      </c>
      <c r="S171" s="24">
        <f t="shared" si="34"/>
        <v>0</v>
      </c>
    </row>
    <row r="172" spans="1:19" ht="12">
      <c r="A172" s="72"/>
      <c r="B172" s="25" t="s">
        <v>201</v>
      </c>
      <c r="C172" s="26">
        <f>SUM(C166,C168,C170)</f>
        <v>0</v>
      </c>
      <c r="D172" s="27">
        <f aca="true" t="shared" si="38" ref="D172:R172">SUM(D166,D168,D170)</f>
        <v>0</v>
      </c>
      <c r="E172" s="27">
        <f t="shared" si="38"/>
        <v>0</v>
      </c>
      <c r="F172" s="27">
        <f t="shared" si="38"/>
        <v>0</v>
      </c>
      <c r="G172" s="27">
        <f t="shared" si="38"/>
        <v>0</v>
      </c>
      <c r="H172" s="27">
        <f t="shared" si="38"/>
        <v>0</v>
      </c>
      <c r="I172" s="27">
        <f t="shared" si="38"/>
        <v>0</v>
      </c>
      <c r="J172" s="27">
        <f t="shared" si="38"/>
        <v>0</v>
      </c>
      <c r="K172" s="27">
        <f t="shared" si="38"/>
        <v>0</v>
      </c>
      <c r="L172" s="27">
        <f t="shared" si="38"/>
        <v>0</v>
      </c>
      <c r="M172" s="27">
        <f t="shared" si="38"/>
        <v>0</v>
      </c>
      <c r="N172" s="27">
        <f t="shared" si="38"/>
        <v>0</v>
      </c>
      <c r="O172" s="27">
        <f t="shared" si="38"/>
        <v>0</v>
      </c>
      <c r="P172" s="27">
        <f t="shared" si="38"/>
        <v>0</v>
      </c>
      <c r="Q172" s="27">
        <f t="shared" si="38"/>
        <v>0</v>
      </c>
      <c r="R172" s="27">
        <f t="shared" si="38"/>
        <v>0</v>
      </c>
      <c r="S172" s="28">
        <f t="shared" si="34"/>
        <v>0</v>
      </c>
    </row>
    <row r="173" spans="1:19" ht="12">
      <c r="A173" s="72"/>
      <c r="B173" s="21" t="s">
        <v>19</v>
      </c>
      <c r="C173" s="22">
        <f>SUM(C163,C171)</f>
        <v>0</v>
      </c>
      <c r="D173" s="23">
        <f aca="true" t="shared" si="39" ref="D173:R173">SUM(D163,D171)</f>
        <v>0</v>
      </c>
      <c r="E173" s="23">
        <f t="shared" si="39"/>
        <v>0</v>
      </c>
      <c r="F173" s="23">
        <f t="shared" si="39"/>
        <v>0</v>
      </c>
      <c r="G173" s="23">
        <f t="shared" si="39"/>
        <v>0</v>
      </c>
      <c r="H173" s="23">
        <f t="shared" si="39"/>
        <v>0</v>
      </c>
      <c r="I173" s="23">
        <f t="shared" si="39"/>
        <v>1</v>
      </c>
      <c r="J173" s="23">
        <f t="shared" si="39"/>
        <v>0</v>
      </c>
      <c r="K173" s="23">
        <f t="shared" si="39"/>
        <v>0</v>
      </c>
      <c r="L173" s="23">
        <f t="shared" si="39"/>
        <v>0</v>
      </c>
      <c r="M173" s="23">
        <f t="shared" si="39"/>
        <v>0</v>
      </c>
      <c r="N173" s="23">
        <f t="shared" si="39"/>
        <v>0</v>
      </c>
      <c r="O173" s="23">
        <f t="shared" si="39"/>
        <v>0</v>
      </c>
      <c r="P173" s="23">
        <f t="shared" si="39"/>
        <v>0</v>
      </c>
      <c r="Q173" s="23">
        <f t="shared" si="39"/>
        <v>0</v>
      </c>
      <c r="R173" s="23">
        <f t="shared" si="39"/>
        <v>0</v>
      </c>
      <c r="S173" s="24">
        <f t="shared" si="34"/>
        <v>1</v>
      </c>
    </row>
    <row r="174" spans="1:19" ht="12">
      <c r="A174" s="73"/>
      <c r="B174" s="25" t="s">
        <v>20</v>
      </c>
      <c r="C174" s="26">
        <f>SUM(C164,C172)</f>
        <v>4</v>
      </c>
      <c r="D174" s="27">
        <f aca="true" t="shared" si="40" ref="D174:R174">SUM(D164,D172)</f>
        <v>10</v>
      </c>
      <c r="E174" s="27">
        <f t="shared" si="40"/>
        <v>10</v>
      </c>
      <c r="F174" s="27">
        <f t="shared" si="40"/>
        <v>7</v>
      </c>
      <c r="G174" s="27">
        <f t="shared" si="40"/>
        <v>3</v>
      </c>
      <c r="H174" s="27">
        <f t="shared" si="40"/>
        <v>6</v>
      </c>
      <c r="I174" s="27">
        <f t="shared" si="40"/>
        <v>4</v>
      </c>
      <c r="J174" s="27">
        <f t="shared" si="40"/>
        <v>6</v>
      </c>
      <c r="K174" s="27">
        <f t="shared" si="40"/>
        <v>7</v>
      </c>
      <c r="L174" s="27">
        <f t="shared" si="40"/>
        <v>3</v>
      </c>
      <c r="M174" s="27">
        <f t="shared" si="40"/>
        <v>6</v>
      </c>
      <c r="N174" s="27">
        <f t="shared" si="40"/>
        <v>6</v>
      </c>
      <c r="O174" s="27">
        <f t="shared" si="40"/>
        <v>5</v>
      </c>
      <c r="P174" s="27">
        <f t="shared" si="40"/>
        <v>5</v>
      </c>
      <c r="Q174" s="27">
        <f t="shared" si="40"/>
        <v>4</v>
      </c>
      <c r="R174" s="27">
        <f t="shared" si="40"/>
        <v>6</v>
      </c>
      <c r="S174" s="28">
        <f t="shared" si="34"/>
        <v>92</v>
      </c>
    </row>
    <row r="175" spans="1:19" ht="12">
      <c r="A175" s="71" t="s">
        <v>163</v>
      </c>
      <c r="B175" s="11" t="s">
        <v>5</v>
      </c>
      <c r="C175" s="12">
        <v>18</v>
      </c>
      <c r="D175" s="13">
        <v>47</v>
      </c>
      <c r="E175" s="13">
        <v>39</v>
      </c>
      <c r="F175" s="13">
        <v>43</v>
      </c>
      <c r="G175" s="13">
        <v>33</v>
      </c>
      <c r="H175" s="13">
        <v>33</v>
      </c>
      <c r="I175" s="13">
        <v>46</v>
      </c>
      <c r="J175" s="13">
        <v>24</v>
      </c>
      <c r="K175" s="13">
        <v>21</v>
      </c>
      <c r="L175" s="13">
        <v>29</v>
      </c>
      <c r="M175" s="13">
        <v>28</v>
      </c>
      <c r="N175" s="13">
        <v>20</v>
      </c>
      <c r="O175" s="13">
        <v>21</v>
      </c>
      <c r="P175" s="13">
        <v>17</v>
      </c>
      <c r="Q175" s="13">
        <v>15</v>
      </c>
      <c r="R175" s="13">
        <v>7</v>
      </c>
      <c r="S175" s="14">
        <f>SUM(C175:R175)</f>
        <v>441</v>
      </c>
    </row>
    <row r="176" spans="1:19" ht="12">
      <c r="A176" s="72"/>
      <c r="B176" s="15" t="s">
        <v>6</v>
      </c>
      <c r="C176" s="16">
        <v>2</v>
      </c>
      <c r="D176" s="17"/>
      <c r="E176" s="17">
        <v>2</v>
      </c>
      <c r="F176" s="17">
        <v>2</v>
      </c>
      <c r="G176" s="17">
        <v>2</v>
      </c>
      <c r="H176" s="17">
        <v>1</v>
      </c>
      <c r="I176" s="17">
        <v>2</v>
      </c>
      <c r="J176" s="17">
        <v>8</v>
      </c>
      <c r="K176" s="17">
        <v>1</v>
      </c>
      <c r="L176" s="17"/>
      <c r="M176" s="17">
        <v>1</v>
      </c>
      <c r="N176" s="17">
        <v>2</v>
      </c>
      <c r="O176" s="17">
        <v>1</v>
      </c>
      <c r="P176" s="17">
        <v>2</v>
      </c>
      <c r="Q176" s="17"/>
      <c r="R176" s="17"/>
      <c r="S176" s="18">
        <f aca="true" t="shared" si="41" ref="S176:S202">SUM(C176:R176)</f>
        <v>26</v>
      </c>
    </row>
    <row r="177" spans="1:19" ht="12">
      <c r="A177" s="72"/>
      <c r="B177" s="15" t="s">
        <v>7</v>
      </c>
      <c r="C177" s="16">
        <v>2</v>
      </c>
      <c r="D177" s="17"/>
      <c r="E177" s="17">
        <v>2</v>
      </c>
      <c r="F177" s="17">
        <v>2</v>
      </c>
      <c r="G177" s="17">
        <v>2</v>
      </c>
      <c r="H177" s="17">
        <v>1</v>
      </c>
      <c r="I177" s="17">
        <v>2</v>
      </c>
      <c r="J177" s="17">
        <v>8</v>
      </c>
      <c r="K177" s="17">
        <v>1</v>
      </c>
      <c r="L177" s="17"/>
      <c r="M177" s="17">
        <v>1</v>
      </c>
      <c r="N177" s="17">
        <v>2</v>
      </c>
      <c r="O177" s="17">
        <v>1</v>
      </c>
      <c r="P177" s="17">
        <v>2</v>
      </c>
      <c r="Q177" s="17"/>
      <c r="R177" s="17"/>
      <c r="S177" s="18">
        <f t="shared" si="41"/>
        <v>26</v>
      </c>
    </row>
    <row r="178" spans="1:19" ht="12">
      <c r="A178" s="72"/>
      <c r="B178" s="11" t="s">
        <v>76</v>
      </c>
      <c r="C178" s="19"/>
      <c r="D178" s="20"/>
      <c r="E178" s="20"/>
      <c r="F178" s="20"/>
      <c r="G178" s="20"/>
      <c r="H178" s="20"/>
      <c r="I178" s="20"/>
      <c r="J178" s="20"/>
      <c r="K178" s="20"/>
      <c r="L178" s="20"/>
      <c r="M178" s="20"/>
      <c r="N178" s="20"/>
      <c r="O178" s="20"/>
      <c r="P178" s="20"/>
      <c r="Q178" s="20"/>
      <c r="R178" s="20"/>
      <c r="S178" s="14">
        <f t="shared" si="41"/>
        <v>0</v>
      </c>
    </row>
    <row r="179" spans="1:19" ht="12">
      <c r="A179" s="72"/>
      <c r="B179" s="11" t="s">
        <v>77</v>
      </c>
      <c r="C179" s="19"/>
      <c r="D179" s="20"/>
      <c r="E179" s="20"/>
      <c r="F179" s="20"/>
      <c r="G179" s="20"/>
      <c r="H179" s="20"/>
      <c r="I179" s="20"/>
      <c r="J179" s="20"/>
      <c r="K179" s="20"/>
      <c r="L179" s="20"/>
      <c r="M179" s="20"/>
      <c r="N179" s="20"/>
      <c r="O179" s="20"/>
      <c r="P179" s="20"/>
      <c r="Q179" s="20"/>
      <c r="R179" s="20"/>
      <c r="S179" s="14">
        <f t="shared" si="41"/>
        <v>0</v>
      </c>
    </row>
    <row r="180" spans="1:19" ht="12">
      <c r="A180" s="72"/>
      <c r="B180" s="15" t="s">
        <v>93</v>
      </c>
      <c r="C180" s="16"/>
      <c r="D180" s="17"/>
      <c r="E180" s="17"/>
      <c r="F180" s="17"/>
      <c r="G180" s="17"/>
      <c r="H180" s="17"/>
      <c r="I180" s="17"/>
      <c r="J180" s="17"/>
      <c r="K180" s="17"/>
      <c r="L180" s="17"/>
      <c r="M180" s="17"/>
      <c r="N180" s="17"/>
      <c r="O180" s="17"/>
      <c r="P180" s="17"/>
      <c r="Q180" s="17"/>
      <c r="R180" s="17"/>
      <c r="S180" s="18">
        <f t="shared" si="41"/>
        <v>0</v>
      </c>
    </row>
    <row r="181" spans="1:19" ht="12">
      <c r="A181" s="72"/>
      <c r="B181" s="15" t="s">
        <v>94</v>
      </c>
      <c r="C181" s="16"/>
      <c r="D181" s="17"/>
      <c r="E181" s="17"/>
      <c r="F181" s="17"/>
      <c r="G181" s="17"/>
      <c r="H181" s="17"/>
      <c r="I181" s="17"/>
      <c r="J181" s="17"/>
      <c r="K181" s="17"/>
      <c r="L181" s="17"/>
      <c r="M181" s="17"/>
      <c r="N181" s="17"/>
      <c r="O181" s="17"/>
      <c r="P181" s="17"/>
      <c r="Q181" s="17"/>
      <c r="R181" s="17"/>
      <c r="S181" s="18">
        <f t="shared" si="41"/>
        <v>0</v>
      </c>
    </row>
    <row r="182" spans="1:19" ht="12">
      <c r="A182" s="72"/>
      <c r="B182" s="15" t="s">
        <v>95</v>
      </c>
      <c r="C182" s="16"/>
      <c r="D182" s="17"/>
      <c r="E182" s="17"/>
      <c r="F182" s="17"/>
      <c r="G182" s="17"/>
      <c r="H182" s="17"/>
      <c r="I182" s="17"/>
      <c r="J182" s="17"/>
      <c r="K182" s="17"/>
      <c r="L182" s="17"/>
      <c r="M182" s="17"/>
      <c r="N182" s="17"/>
      <c r="O182" s="17"/>
      <c r="P182" s="17"/>
      <c r="Q182" s="17"/>
      <c r="R182" s="17"/>
      <c r="S182" s="18">
        <f t="shared" si="41"/>
        <v>0</v>
      </c>
    </row>
    <row r="183" spans="1:19" ht="12">
      <c r="A183" s="72"/>
      <c r="B183" s="15" t="s">
        <v>8</v>
      </c>
      <c r="C183" s="16"/>
      <c r="D183" s="17"/>
      <c r="E183" s="17"/>
      <c r="F183" s="17"/>
      <c r="G183" s="17"/>
      <c r="H183" s="17"/>
      <c r="I183" s="17"/>
      <c r="J183" s="17"/>
      <c r="K183" s="17"/>
      <c r="L183" s="17"/>
      <c r="M183" s="17"/>
      <c r="N183" s="17"/>
      <c r="O183" s="17"/>
      <c r="P183" s="17"/>
      <c r="Q183" s="17"/>
      <c r="R183" s="17"/>
      <c r="S183" s="18">
        <f t="shared" si="41"/>
        <v>0</v>
      </c>
    </row>
    <row r="184" spans="1:19" ht="12">
      <c r="A184" s="72"/>
      <c r="B184" s="15" t="s">
        <v>9</v>
      </c>
      <c r="C184" s="16"/>
      <c r="D184" s="17"/>
      <c r="E184" s="17"/>
      <c r="F184" s="17"/>
      <c r="G184" s="17"/>
      <c r="H184" s="17"/>
      <c r="I184" s="17"/>
      <c r="J184" s="17"/>
      <c r="K184" s="17"/>
      <c r="L184" s="17"/>
      <c r="M184" s="17"/>
      <c r="N184" s="17"/>
      <c r="O184" s="17"/>
      <c r="P184" s="17"/>
      <c r="Q184" s="17"/>
      <c r="R184" s="17"/>
      <c r="S184" s="18">
        <f t="shared" si="41"/>
        <v>0</v>
      </c>
    </row>
    <row r="185" spans="1:19" ht="12">
      <c r="A185" s="72"/>
      <c r="B185" s="11" t="s">
        <v>10</v>
      </c>
      <c r="C185" s="19"/>
      <c r="D185" s="20"/>
      <c r="E185" s="20"/>
      <c r="F185" s="20"/>
      <c r="G185" s="20"/>
      <c r="H185" s="20"/>
      <c r="I185" s="20"/>
      <c r="J185" s="20"/>
      <c r="K185" s="20"/>
      <c r="L185" s="20"/>
      <c r="M185" s="20"/>
      <c r="N185" s="20"/>
      <c r="O185" s="20"/>
      <c r="P185" s="20"/>
      <c r="Q185" s="20"/>
      <c r="R185" s="20"/>
      <c r="S185" s="14">
        <f t="shared" si="41"/>
        <v>0</v>
      </c>
    </row>
    <row r="186" spans="1:19" ht="12">
      <c r="A186" s="72"/>
      <c r="B186" s="11" t="s">
        <v>11</v>
      </c>
      <c r="C186" s="19"/>
      <c r="D186" s="20"/>
      <c r="E186" s="20"/>
      <c r="F186" s="20"/>
      <c r="G186" s="20"/>
      <c r="H186" s="20"/>
      <c r="I186" s="20"/>
      <c r="J186" s="20"/>
      <c r="K186" s="20"/>
      <c r="L186" s="20"/>
      <c r="M186" s="20"/>
      <c r="N186" s="20"/>
      <c r="O186" s="20"/>
      <c r="P186" s="20"/>
      <c r="Q186" s="20"/>
      <c r="R186" s="20"/>
      <c r="S186" s="14">
        <f t="shared" si="41"/>
        <v>0</v>
      </c>
    </row>
    <row r="187" spans="1:19" ht="12">
      <c r="A187" s="72"/>
      <c r="B187" s="15" t="s">
        <v>78</v>
      </c>
      <c r="C187" s="16"/>
      <c r="D187" s="17"/>
      <c r="E187" s="17"/>
      <c r="F187" s="17"/>
      <c r="G187" s="17"/>
      <c r="H187" s="17"/>
      <c r="I187" s="17"/>
      <c r="J187" s="17"/>
      <c r="K187" s="17"/>
      <c r="L187" s="17"/>
      <c r="M187" s="17"/>
      <c r="N187" s="17"/>
      <c r="O187" s="17"/>
      <c r="P187" s="17"/>
      <c r="Q187" s="17"/>
      <c r="R187" s="17"/>
      <c r="S187" s="18">
        <f t="shared" si="41"/>
        <v>0</v>
      </c>
    </row>
    <row r="188" spans="1:19" ht="12">
      <c r="A188" s="72"/>
      <c r="B188" s="15" t="s">
        <v>79</v>
      </c>
      <c r="C188" s="16"/>
      <c r="D188" s="17"/>
      <c r="E188" s="17"/>
      <c r="F188" s="17"/>
      <c r="G188" s="17"/>
      <c r="H188" s="17"/>
      <c r="I188" s="17"/>
      <c r="J188" s="17"/>
      <c r="K188" s="17"/>
      <c r="L188" s="17"/>
      <c r="M188" s="17"/>
      <c r="N188" s="17"/>
      <c r="O188" s="17"/>
      <c r="P188" s="17"/>
      <c r="Q188" s="17"/>
      <c r="R188" s="17"/>
      <c r="S188" s="18">
        <f t="shared" si="41"/>
        <v>0</v>
      </c>
    </row>
    <row r="189" spans="1:19" ht="12">
      <c r="A189" s="72"/>
      <c r="B189" s="11" t="s">
        <v>12</v>
      </c>
      <c r="C189" s="19"/>
      <c r="D189" s="20"/>
      <c r="E189" s="20"/>
      <c r="F189" s="20"/>
      <c r="G189" s="20"/>
      <c r="H189" s="20"/>
      <c r="I189" s="20"/>
      <c r="J189" s="20"/>
      <c r="K189" s="20"/>
      <c r="L189" s="20"/>
      <c r="M189" s="20"/>
      <c r="N189" s="20"/>
      <c r="O189" s="20"/>
      <c r="P189" s="20"/>
      <c r="Q189" s="20"/>
      <c r="R189" s="20"/>
      <c r="S189" s="14">
        <f t="shared" si="41"/>
        <v>0</v>
      </c>
    </row>
    <row r="190" spans="1:19" ht="12">
      <c r="A190" s="72"/>
      <c r="B190" s="11" t="s">
        <v>13</v>
      </c>
      <c r="C190" s="19">
        <v>2</v>
      </c>
      <c r="D190" s="20">
        <v>3</v>
      </c>
      <c r="E190" s="20"/>
      <c r="F190" s="20">
        <v>3</v>
      </c>
      <c r="G190" s="20">
        <v>3</v>
      </c>
      <c r="H190" s="20">
        <v>3</v>
      </c>
      <c r="I190" s="20">
        <v>4</v>
      </c>
      <c r="J190" s="20">
        <v>1</v>
      </c>
      <c r="K190" s="20">
        <v>1</v>
      </c>
      <c r="L190" s="20">
        <v>3</v>
      </c>
      <c r="M190" s="20"/>
      <c r="N190" s="20"/>
      <c r="O190" s="20"/>
      <c r="P190" s="20">
        <v>1</v>
      </c>
      <c r="Q190" s="20"/>
      <c r="R190" s="20"/>
      <c r="S190" s="14">
        <f t="shared" si="41"/>
        <v>24</v>
      </c>
    </row>
    <row r="191" spans="1:19" ht="12">
      <c r="A191" s="72"/>
      <c r="B191" s="21" t="s">
        <v>14</v>
      </c>
      <c r="C191" s="22">
        <f>SUM(C176,C178,C183,C185,C187,C189)</f>
        <v>2</v>
      </c>
      <c r="D191" s="23">
        <f aca="true" t="shared" si="42" ref="D191:R191">SUM(D176,D178,D183,D185,D187,D189)</f>
        <v>0</v>
      </c>
      <c r="E191" s="23">
        <f t="shared" si="42"/>
        <v>2</v>
      </c>
      <c r="F191" s="23">
        <f t="shared" si="42"/>
        <v>2</v>
      </c>
      <c r="G191" s="23">
        <f t="shared" si="42"/>
        <v>2</v>
      </c>
      <c r="H191" s="23">
        <f t="shared" si="42"/>
        <v>1</v>
      </c>
      <c r="I191" s="23">
        <f t="shared" si="42"/>
        <v>2</v>
      </c>
      <c r="J191" s="23">
        <f t="shared" si="42"/>
        <v>8</v>
      </c>
      <c r="K191" s="23">
        <f t="shared" si="42"/>
        <v>1</v>
      </c>
      <c r="L191" s="23">
        <f t="shared" si="42"/>
        <v>0</v>
      </c>
      <c r="M191" s="23">
        <f t="shared" si="42"/>
        <v>1</v>
      </c>
      <c r="N191" s="23">
        <f t="shared" si="42"/>
        <v>2</v>
      </c>
      <c r="O191" s="23">
        <f t="shared" si="42"/>
        <v>1</v>
      </c>
      <c r="P191" s="23">
        <f t="shared" si="42"/>
        <v>2</v>
      </c>
      <c r="Q191" s="23">
        <f t="shared" si="42"/>
        <v>0</v>
      </c>
      <c r="R191" s="23">
        <f t="shared" si="42"/>
        <v>0</v>
      </c>
      <c r="S191" s="24">
        <f t="shared" si="41"/>
        <v>26</v>
      </c>
    </row>
    <row r="192" spans="1:19" ht="12">
      <c r="A192" s="72"/>
      <c r="B192" s="25" t="s">
        <v>200</v>
      </c>
      <c r="C192" s="26">
        <f>SUM(C175,C177,C179,C184,C186,C188,C190)</f>
        <v>22</v>
      </c>
      <c r="D192" s="27">
        <f aca="true" t="shared" si="43" ref="D192:R192">SUM(D175,D177,D179,D184,D186,D188,D190)</f>
        <v>50</v>
      </c>
      <c r="E192" s="27">
        <f t="shared" si="43"/>
        <v>41</v>
      </c>
      <c r="F192" s="27">
        <f t="shared" si="43"/>
        <v>48</v>
      </c>
      <c r="G192" s="27">
        <f t="shared" si="43"/>
        <v>38</v>
      </c>
      <c r="H192" s="27">
        <f t="shared" si="43"/>
        <v>37</v>
      </c>
      <c r="I192" s="27">
        <f t="shared" si="43"/>
        <v>52</v>
      </c>
      <c r="J192" s="27">
        <f t="shared" si="43"/>
        <v>33</v>
      </c>
      <c r="K192" s="27">
        <f t="shared" si="43"/>
        <v>23</v>
      </c>
      <c r="L192" s="27">
        <f t="shared" si="43"/>
        <v>32</v>
      </c>
      <c r="M192" s="27">
        <f t="shared" si="43"/>
        <v>29</v>
      </c>
      <c r="N192" s="27">
        <f t="shared" si="43"/>
        <v>22</v>
      </c>
      <c r="O192" s="27">
        <f t="shared" si="43"/>
        <v>22</v>
      </c>
      <c r="P192" s="27">
        <f t="shared" si="43"/>
        <v>20</v>
      </c>
      <c r="Q192" s="27">
        <f t="shared" si="43"/>
        <v>15</v>
      </c>
      <c r="R192" s="27">
        <f t="shared" si="43"/>
        <v>7</v>
      </c>
      <c r="S192" s="28">
        <f t="shared" si="41"/>
        <v>491</v>
      </c>
    </row>
    <row r="193" spans="1:19" ht="12">
      <c r="A193" s="72"/>
      <c r="B193" s="11" t="s">
        <v>15</v>
      </c>
      <c r="C193" s="19"/>
      <c r="D193" s="20"/>
      <c r="E193" s="20"/>
      <c r="F193" s="20"/>
      <c r="G193" s="20"/>
      <c r="H193" s="20"/>
      <c r="I193" s="20"/>
      <c r="J193" s="20"/>
      <c r="K193" s="20"/>
      <c r="L193" s="20"/>
      <c r="M193" s="20"/>
      <c r="N193" s="20"/>
      <c r="O193" s="20"/>
      <c r="P193" s="20"/>
      <c r="Q193" s="20"/>
      <c r="R193" s="20"/>
      <c r="S193" s="14">
        <f t="shared" si="41"/>
        <v>0</v>
      </c>
    </row>
    <row r="194" spans="1:19" ht="12">
      <c r="A194" s="72"/>
      <c r="B194" s="11" t="s">
        <v>16</v>
      </c>
      <c r="C194" s="19"/>
      <c r="D194" s="20"/>
      <c r="E194" s="20"/>
      <c r="F194" s="20"/>
      <c r="G194" s="20"/>
      <c r="H194" s="20"/>
      <c r="I194" s="20"/>
      <c r="J194" s="20"/>
      <c r="K194" s="20"/>
      <c r="L194" s="20"/>
      <c r="M194" s="20"/>
      <c r="N194" s="20"/>
      <c r="O194" s="20"/>
      <c r="P194" s="20"/>
      <c r="Q194" s="20"/>
      <c r="R194" s="20"/>
      <c r="S194" s="14">
        <f t="shared" si="41"/>
        <v>0</v>
      </c>
    </row>
    <row r="195" spans="1:19" ht="12">
      <c r="A195" s="72"/>
      <c r="B195" s="15" t="s">
        <v>17</v>
      </c>
      <c r="C195" s="16"/>
      <c r="D195" s="17"/>
      <c r="E195" s="17"/>
      <c r="F195" s="17"/>
      <c r="G195" s="17"/>
      <c r="H195" s="17"/>
      <c r="I195" s="17"/>
      <c r="J195" s="17"/>
      <c r="K195" s="17"/>
      <c r="L195" s="17"/>
      <c r="M195" s="17"/>
      <c r="N195" s="17"/>
      <c r="O195" s="17"/>
      <c r="P195" s="17"/>
      <c r="Q195" s="17"/>
      <c r="R195" s="17"/>
      <c r="S195" s="18">
        <f t="shared" si="41"/>
        <v>0</v>
      </c>
    </row>
    <row r="196" spans="1:19" ht="12">
      <c r="A196" s="72"/>
      <c r="B196" s="15" t="s">
        <v>18</v>
      </c>
      <c r="C196" s="16"/>
      <c r="D196" s="17"/>
      <c r="E196" s="17"/>
      <c r="F196" s="17"/>
      <c r="G196" s="17"/>
      <c r="H196" s="17"/>
      <c r="I196" s="17"/>
      <c r="J196" s="17"/>
      <c r="K196" s="17"/>
      <c r="L196" s="17"/>
      <c r="M196" s="17"/>
      <c r="N196" s="17"/>
      <c r="O196" s="17"/>
      <c r="P196" s="17"/>
      <c r="Q196" s="17"/>
      <c r="R196" s="17"/>
      <c r="S196" s="18">
        <f t="shared" si="41"/>
        <v>0</v>
      </c>
    </row>
    <row r="197" spans="1:19" ht="12">
      <c r="A197" s="72"/>
      <c r="B197" s="11" t="s">
        <v>82</v>
      </c>
      <c r="C197" s="19"/>
      <c r="D197" s="20"/>
      <c r="E197" s="20"/>
      <c r="F197" s="20"/>
      <c r="G197" s="20"/>
      <c r="H197" s="20"/>
      <c r="I197" s="20"/>
      <c r="J197" s="20"/>
      <c r="K197" s="20"/>
      <c r="L197" s="20"/>
      <c r="M197" s="20"/>
      <c r="N197" s="20"/>
      <c r="O197" s="20"/>
      <c r="P197" s="20"/>
      <c r="Q197" s="20"/>
      <c r="R197" s="20"/>
      <c r="S197" s="14">
        <f t="shared" si="41"/>
        <v>0</v>
      </c>
    </row>
    <row r="198" spans="1:19" ht="12">
      <c r="A198" s="72"/>
      <c r="B198" s="11" t="s">
        <v>83</v>
      </c>
      <c r="C198" s="19"/>
      <c r="D198" s="20"/>
      <c r="E198" s="20"/>
      <c r="F198" s="20"/>
      <c r="G198" s="20"/>
      <c r="H198" s="20"/>
      <c r="I198" s="20"/>
      <c r="J198" s="20"/>
      <c r="K198" s="20"/>
      <c r="L198" s="20"/>
      <c r="M198" s="20"/>
      <c r="N198" s="20"/>
      <c r="O198" s="20"/>
      <c r="P198" s="20"/>
      <c r="Q198" s="20"/>
      <c r="R198" s="20"/>
      <c r="S198" s="14">
        <f t="shared" si="41"/>
        <v>0</v>
      </c>
    </row>
    <row r="199" spans="1:19" ht="12">
      <c r="A199" s="72"/>
      <c r="B199" s="21" t="s">
        <v>84</v>
      </c>
      <c r="C199" s="22">
        <f>SUM(C193,C195,C197)</f>
        <v>0</v>
      </c>
      <c r="D199" s="23">
        <f aca="true" t="shared" si="44" ref="D199:R199">SUM(D193,D195,D197)</f>
        <v>0</v>
      </c>
      <c r="E199" s="23">
        <f t="shared" si="44"/>
        <v>0</v>
      </c>
      <c r="F199" s="23">
        <f t="shared" si="44"/>
        <v>0</v>
      </c>
      <c r="G199" s="23">
        <f t="shared" si="44"/>
        <v>0</v>
      </c>
      <c r="H199" s="23">
        <f t="shared" si="44"/>
        <v>0</v>
      </c>
      <c r="I199" s="23">
        <f t="shared" si="44"/>
        <v>0</v>
      </c>
      <c r="J199" s="23">
        <f t="shared" si="44"/>
        <v>0</v>
      </c>
      <c r="K199" s="23">
        <f t="shared" si="44"/>
        <v>0</v>
      </c>
      <c r="L199" s="23">
        <f t="shared" si="44"/>
        <v>0</v>
      </c>
      <c r="M199" s="23">
        <f t="shared" si="44"/>
        <v>0</v>
      </c>
      <c r="N199" s="23">
        <f t="shared" si="44"/>
        <v>0</v>
      </c>
      <c r="O199" s="23">
        <f t="shared" si="44"/>
        <v>0</v>
      </c>
      <c r="P199" s="23">
        <f t="shared" si="44"/>
        <v>0</v>
      </c>
      <c r="Q199" s="23">
        <f t="shared" si="44"/>
        <v>0</v>
      </c>
      <c r="R199" s="23">
        <f t="shared" si="44"/>
        <v>0</v>
      </c>
      <c r="S199" s="24">
        <f t="shared" si="41"/>
        <v>0</v>
      </c>
    </row>
    <row r="200" spans="1:19" ht="12">
      <c r="A200" s="72"/>
      <c r="B200" s="25" t="s">
        <v>201</v>
      </c>
      <c r="C200" s="26">
        <f>SUM(C194,C196,C198)</f>
        <v>0</v>
      </c>
      <c r="D200" s="27">
        <f aca="true" t="shared" si="45" ref="D200:R200">SUM(D194,D196,D198)</f>
        <v>0</v>
      </c>
      <c r="E200" s="27">
        <f t="shared" si="45"/>
        <v>0</v>
      </c>
      <c r="F200" s="27">
        <f t="shared" si="45"/>
        <v>0</v>
      </c>
      <c r="G200" s="27">
        <f t="shared" si="45"/>
        <v>0</v>
      </c>
      <c r="H200" s="27">
        <f t="shared" si="45"/>
        <v>0</v>
      </c>
      <c r="I200" s="27">
        <f t="shared" si="45"/>
        <v>0</v>
      </c>
      <c r="J200" s="27">
        <f t="shared" si="45"/>
        <v>0</v>
      </c>
      <c r="K200" s="27">
        <f t="shared" si="45"/>
        <v>0</v>
      </c>
      <c r="L200" s="27">
        <f t="shared" si="45"/>
        <v>0</v>
      </c>
      <c r="M200" s="27">
        <f t="shared" si="45"/>
        <v>0</v>
      </c>
      <c r="N200" s="27">
        <f t="shared" si="45"/>
        <v>0</v>
      </c>
      <c r="O200" s="27">
        <f t="shared" si="45"/>
        <v>0</v>
      </c>
      <c r="P200" s="27">
        <f t="shared" si="45"/>
        <v>0</v>
      </c>
      <c r="Q200" s="27">
        <f t="shared" si="45"/>
        <v>0</v>
      </c>
      <c r="R200" s="27">
        <f t="shared" si="45"/>
        <v>0</v>
      </c>
      <c r="S200" s="28">
        <f t="shared" si="41"/>
        <v>0</v>
      </c>
    </row>
    <row r="201" spans="1:19" ht="12">
      <c r="A201" s="72"/>
      <c r="B201" s="21" t="s">
        <v>19</v>
      </c>
      <c r="C201" s="22">
        <f>SUM(C191,C199)</f>
        <v>2</v>
      </c>
      <c r="D201" s="23">
        <f aca="true" t="shared" si="46" ref="D201:R201">SUM(D191,D199)</f>
        <v>0</v>
      </c>
      <c r="E201" s="23">
        <f t="shared" si="46"/>
        <v>2</v>
      </c>
      <c r="F201" s="23">
        <f t="shared" si="46"/>
        <v>2</v>
      </c>
      <c r="G201" s="23">
        <f t="shared" si="46"/>
        <v>2</v>
      </c>
      <c r="H201" s="23">
        <f t="shared" si="46"/>
        <v>1</v>
      </c>
      <c r="I201" s="23">
        <f t="shared" si="46"/>
        <v>2</v>
      </c>
      <c r="J201" s="23">
        <f t="shared" si="46"/>
        <v>8</v>
      </c>
      <c r="K201" s="23">
        <f t="shared" si="46"/>
        <v>1</v>
      </c>
      <c r="L201" s="23">
        <f t="shared" si="46"/>
        <v>0</v>
      </c>
      <c r="M201" s="23">
        <f t="shared" si="46"/>
        <v>1</v>
      </c>
      <c r="N201" s="23">
        <f t="shared" si="46"/>
        <v>2</v>
      </c>
      <c r="O201" s="23">
        <f t="shared" si="46"/>
        <v>1</v>
      </c>
      <c r="P201" s="23">
        <f t="shared" si="46"/>
        <v>2</v>
      </c>
      <c r="Q201" s="23">
        <f t="shared" si="46"/>
        <v>0</v>
      </c>
      <c r="R201" s="23">
        <f t="shared" si="46"/>
        <v>0</v>
      </c>
      <c r="S201" s="24">
        <f t="shared" si="41"/>
        <v>26</v>
      </c>
    </row>
    <row r="202" spans="1:19" ht="12">
      <c r="A202" s="73"/>
      <c r="B202" s="25" t="s">
        <v>20</v>
      </c>
      <c r="C202" s="26">
        <f>SUM(C192,C200)</f>
        <v>22</v>
      </c>
      <c r="D202" s="27">
        <f aca="true" t="shared" si="47" ref="D202:R202">SUM(D192,D200)</f>
        <v>50</v>
      </c>
      <c r="E202" s="27">
        <f t="shared" si="47"/>
        <v>41</v>
      </c>
      <c r="F202" s="27">
        <f t="shared" si="47"/>
        <v>48</v>
      </c>
      <c r="G202" s="27">
        <f t="shared" si="47"/>
        <v>38</v>
      </c>
      <c r="H202" s="27">
        <f t="shared" si="47"/>
        <v>37</v>
      </c>
      <c r="I202" s="27">
        <f t="shared" si="47"/>
        <v>52</v>
      </c>
      <c r="J202" s="27">
        <f t="shared" si="47"/>
        <v>33</v>
      </c>
      <c r="K202" s="27">
        <f t="shared" si="47"/>
        <v>23</v>
      </c>
      <c r="L202" s="27">
        <f t="shared" si="47"/>
        <v>32</v>
      </c>
      <c r="M202" s="27">
        <f t="shared" si="47"/>
        <v>29</v>
      </c>
      <c r="N202" s="27">
        <f t="shared" si="47"/>
        <v>22</v>
      </c>
      <c r="O202" s="27">
        <f t="shared" si="47"/>
        <v>22</v>
      </c>
      <c r="P202" s="27">
        <f t="shared" si="47"/>
        <v>20</v>
      </c>
      <c r="Q202" s="27">
        <f t="shared" si="47"/>
        <v>15</v>
      </c>
      <c r="R202" s="27">
        <f t="shared" si="47"/>
        <v>7</v>
      </c>
      <c r="S202" s="28">
        <f t="shared" si="41"/>
        <v>491</v>
      </c>
    </row>
    <row r="203" spans="1:19" ht="12">
      <c r="A203" s="71" t="s">
        <v>213</v>
      </c>
      <c r="B203" s="11" t="s">
        <v>5</v>
      </c>
      <c r="C203" s="12">
        <v>1</v>
      </c>
      <c r="D203" s="13">
        <v>4</v>
      </c>
      <c r="E203" s="13">
        <v>61</v>
      </c>
      <c r="F203" s="13">
        <v>8</v>
      </c>
      <c r="G203" s="13">
        <v>9</v>
      </c>
      <c r="H203" s="13">
        <v>22</v>
      </c>
      <c r="I203" s="13">
        <v>27</v>
      </c>
      <c r="J203" s="13">
        <v>19</v>
      </c>
      <c r="K203" s="13">
        <v>9</v>
      </c>
      <c r="L203" s="13">
        <v>11</v>
      </c>
      <c r="M203" s="13">
        <v>15</v>
      </c>
      <c r="N203" s="13">
        <v>16</v>
      </c>
      <c r="O203" s="13">
        <v>14</v>
      </c>
      <c r="P203" s="13">
        <v>6</v>
      </c>
      <c r="Q203" s="13">
        <v>3</v>
      </c>
      <c r="R203" s="13"/>
      <c r="S203" s="14">
        <f>SUM(C203:R203)</f>
        <v>225</v>
      </c>
    </row>
    <row r="204" spans="1:19" ht="12">
      <c r="A204" s="72"/>
      <c r="B204" s="15" t="s">
        <v>6</v>
      </c>
      <c r="C204" s="16">
        <v>1</v>
      </c>
      <c r="D204" s="17">
        <v>8</v>
      </c>
      <c r="E204" s="17">
        <v>4</v>
      </c>
      <c r="F204" s="17">
        <v>5</v>
      </c>
      <c r="G204" s="17">
        <v>5</v>
      </c>
      <c r="H204" s="17">
        <v>2</v>
      </c>
      <c r="I204" s="17">
        <v>8</v>
      </c>
      <c r="J204" s="17">
        <v>8</v>
      </c>
      <c r="K204" s="17">
        <v>1</v>
      </c>
      <c r="L204" s="17">
        <v>4</v>
      </c>
      <c r="M204" s="17">
        <v>4</v>
      </c>
      <c r="N204" s="17">
        <v>11</v>
      </c>
      <c r="O204" s="17">
        <v>5</v>
      </c>
      <c r="P204" s="17">
        <v>2</v>
      </c>
      <c r="Q204" s="17">
        <v>1</v>
      </c>
      <c r="R204" s="17">
        <v>1</v>
      </c>
      <c r="S204" s="18">
        <f aca="true" t="shared" si="48" ref="S204:S230">SUM(C204:R204)</f>
        <v>70</v>
      </c>
    </row>
    <row r="205" spans="1:19" ht="12">
      <c r="A205" s="72"/>
      <c r="B205" s="15" t="s">
        <v>7</v>
      </c>
      <c r="C205" s="16">
        <v>1</v>
      </c>
      <c r="D205" s="17">
        <v>8</v>
      </c>
      <c r="E205" s="17">
        <v>4</v>
      </c>
      <c r="F205" s="17">
        <v>5</v>
      </c>
      <c r="G205" s="17">
        <v>5</v>
      </c>
      <c r="H205" s="17">
        <v>2</v>
      </c>
      <c r="I205" s="17">
        <v>8</v>
      </c>
      <c r="J205" s="17">
        <v>8</v>
      </c>
      <c r="K205" s="17">
        <v>1</v>
      </c>
      <c r="L205" s="17">
        <v>4</v>
      </c>
      <c r="M205" s="17">
        <v>4</v>
      </c>
      <c r="N205" s="17">
        <v>11</v>
      </c>
      <c r="O205" s="17">
        <v>5</v>
      </c>
      <c r="P205" s="17">
        <v>2</v>
      </c>
      <c r="Q205" s="17">
        <v>1</v>
      </c>
      <c r="R205" s="17">
        <v>1</v>
      </c>
      <c r="S205" s="18">
        <f t="shared" si="48"/>
        <v>70</v>
      </c>
    </row>
    <row r="206" spans="1:19" ht="12">
      <c r="A206" s="72"/>
      <c r="B206" s="11" t="s">
        <v>76</v>
      </c>
      <c r="C206" s="19"/>
      <c r="D206" s="20">
        <v>3</v>
      </c>
      <c r="E206" s="20">
        <v>4</v>
      </c>
      <c r="F206" s="20">
        <v>3</v>
      </c>
      <c r="G206" s="20">
        <v>1</v>
      </c>
      <c r="H206" s="20">
        <v>2</v>
      </c>
      <c r="I206" s="20"/>
      <c r="J206" s="20"/>
      <c r="K206" s="20">
        <v>1</v>
      </c>
      <c r="L206" s="20">
        <v>1</v>
      </c>
      <c r="M206" s="20"/>
      <c r="N206" s="20"/>
      <c r="O206" s="20">
        <v>1</v>
      </c>
      <c r="P206" s="20">
        <v>1</v>
      </c>
      <c r="Q206" s="20">
        <v>1</v>
      </c>
      <c r="R206" s="20"/>
      <c r="S206" s="14">
        <f t="shared" si="48"/>
        <v>18</v>
      </c>
    </row>
    <row r="207" spans="1:19" ht="12">
      <c r="A207" s="72"/>
      <c r="B207" s="11" t="s">
        <v>77</v>
      </c>
      <c r="C207" s="19"/>
      <c r="D207" s="20">
        <v>3</v>
      </c>
      <c r="E207" s="20">
        <v>4</v>
      </c>
      <c r="F207" s="20">
        <v>3</v>
      </c>
      <c r="G207" s="20">
        <v>1</v>
      </c>
      <c r="H207" s="20">
        <v>2</v>
      </c>
      <c r="I207" s="20"/>
      <c r="J207" s="20"/>
      <c r="K207" s="20">
        <v>1</v>
      </c>
      <c r="L207" s="20">
        <v>1</v>
      </c>
      <c r="M207" s="20"/>
      <c r="N207" s="20"/>
      <c r="O207" s="20">
        <v>1</v>
      </c>
      <c r="P207" s="20">
        <v>1</v>
      </c>
      <c r="Q207" s="20">
        <v>1</v>
      </c>
      <c r="R207" s="20"/>
      <c r="S207" s="14">
        <f t="shared" si="48"/>
        <v>18</v>
      </c>
    </row>
    <row r="208" spans="1:19" ht="12">
      <c r="A208" s="72"/>
      <c r="B208" s="15" t="s">
        <v>93</v>
      </c>
      <c r="C208" s="16">
        <v>74</v>
      </c>
      <c r="D208" s="17">
        <v>253</v>
      </c>
      <c r="E208" s="17">
        <v>242</v>
      </c>
      <c r="F208" s="17">
        <v>173</v>
      </c>
      <c r="G208" s="17">
        <v>180</v>
      </c>
      <c r="H208" s="17">
        <v>120</v>
      </c>
      <c r="I208" s="17">
        <v>129</v>
      </c>
      <c r="J208" s="17">
        <v>106</v>
      </c>
      <c r="K208" s="17">
        <v>104</v>
      </c>
      <c r="L208" s="17">
        <v>95</v>
      </c>
      <c r="M208" s="17">
        <v>139</v>
      </c>
      <c r="N208" s="17">
        <v>173</v>
      </c>
      <c r="O208" s="17">
        <v>119</v>
      </c>
      <c r="P208" s="17">
        <v>85</v>
      </c>
      <c r="Q208" s="17">
        <v>52</v>
      </c>
      <c r="R208" s="17">
        <v>41</v>
      </c>
      <c r="S208" s="18">
        <f t="shared" si="48"/>
        <v>2085</v>
      </c>
    </row>
    <row r="209" spans="1:19" ht="12">
      <c r="A209" s="72"/>
      <c r="B209" s="15" t="s">
        <v>94</v>
      </c>
      <c r="C209" s="16">
        <v>12</v>
      </c>
      <c r="D209" s="17">
        <v>48</v>
      </c>
      <c r="E209" s="17">
        <v>36</v>
      </c>
      <c r="F209" s="17">
        <v>34</v>
      </c>
      <c r="G209" s="17">
        <v>27</v>
      </c>
      <c r="H209" s="17">
        <v>25</v>
      </c>
      <c r="I209" s="17">
        <v>27</v>
      </c>
      <c r="J209" s="17">
        <v>12</v>
      </c>
      <c r="K209" s="17">
        <v>23</v>
      </c>
      <c r="L209" s="17">
        <v>22</v>
      </c>
      <c r="M209" s="17">
        <v>23</v>
      </c>
      <c r="N209" s="17">
        <v>24</v>
      </c>
      <c r="O209" s="17">
        <v>32</v>
      </c>
      <c r="P209" s="17">
        <v>19</v>
      </c>
      <c r="Q209" s="17">
        <v>13</v>
      </c>
      <c r="R209" s="17">
        <v>24</v>
      </c>
      <c r="S209" s="18">
        <f t="shared" si="48"/>
        <v>401</v>
      </c>
    </row>
    <row r="210" spans="1:19" ht="12">
      <c r="A210" s="72"/>
      <c r="B210" s="15" t="s">
        <v>95</v>
      </c>
      <c r="C210" s="16">
        <v>24</v>
      </c>
      <c r="D210" s="17">
        <v>99</v>
      </c>
      <c r="E210" s="17">
        <v>78</v>
      </c>
      <c r="F210" s="17">
        <v>72</v>
      </c>
      <c r="G210" s="17">
        <v>55</v>
      </c>
      <c r="H210" s="17">
        <v>52</v>
      </c>
      <c r="I210" s="17">
        <v>56</v>
      </c>
      <c r="J210" s="17">
        <v>25</v>
      </c>
      <c r="K210" s="17">
        <v>47</v>
      </c>
      <c r="L210" s="17">
        <v>44</v>
      </c>
      <c r="M210" s="17">
        <v>49</v>
      </c>
      <c r="N210" s="17">
        <v>51</v>
      </c>
      <c r="O210" s="17">
        <v>67</v>
      </c>
      <c r="P210" s="17">
        <v>40</v>
      </c>
      <c r="Q210" s="17">
        <v>30</v>
      </c>
      <c r="R210" s="17">
        <v>49</v>
      </c>
      <c r="S210" s="18">
        <f t="shared" si="48"/>
        <v>838</v>
      </c>
    </row>
    <row r="211" spans="1:19" ht="12">
      <c r="A211" s="72"/>
      <c r="B211" s="15" t="s">
        <v>8</v>
      </c>
      <c r="C211" s="16">
        <v>86</v>
      </c>
      <c r="D211" s="17">
        <v>301</v>
      </c>
      <c r="E211" s="17">
        <v>278</v>
      </c>
      <c r="F211" s="17">
        <v>207</v>
      </c>
      <c r="G211" s="17">
        <v>207</v>
      </c>
      <c r="H211" s="17">
        <v>145</v>
      </c>
      <c r="I211" s="17">
        <v>156</v>
      </c>
      <c r="J211" s="17">
        <v>118</v>
      </c>
      <c r="K211" s="17">
        <v>127</v>
      </c>
      <c r="L211" s="17">
        <v>117</v>
      </c>
      <c r="M211" s="17">
        <v>162</v>
      </c>
      <c r="N211" s="17">
        <v>197</v>
      </c>
      <c r="O211" s="17">
        <v>151</v>
      </c>
      <c r="P211" s="17">
        <v>104</v>
      </c>
      <c r="Q211" s="17">
        <v>65</v>
      </c>
      <c r="R211" s="17">
        <v>65</v>
      </c>
      <c r="S211" s="18">
        <f t="shared" si="48"/>
        <v>2486</v>
      </c>
    </row>
    <row r="212" spans="1:19" ht="12">
      <c r="A212" s="72"/>
      <c r="B212" s="15" t="s">
        <v>9</v>
      </c>
      <c r="C212" s="16">
        <v>98</v>
      </c>
      <c r="D212" s="17">
        <v>352</v>
      </c>
      <c r="E212" s="17">
        <v>320</v>
      </c>
      <c r="F212" s="17">
        <v>245</v>
      </c>
      <c r="G212" s="17">
        <v>235</v>
      </c>
      <c r="H212" s="17">
        <v>172</v>
      </c>
      <c r="I212" s="17">
        <v>185</v>
      </c>
      <c r="J212" s="17">
        <v>131</v>
      </c>
      <c r="K212" s="17">
        <v>151</v>
      </c>
      <c r="L212" s="17">
        <v>139</v>
      </c>
      <c r="M212" s="17">
        <v>188</v>
      </c>
      <c r="N212" s="17">
        <v>224</v>
      </c>
      <c r="O212" s="17">
        <v>186</v>
      </c>
      <c r="P212" s="17">
        <v>125</v>
      </c>
      <c r="Q212" s="17">
        <v>82</v>
      </c>
      <c r="R212" s="17">
        <v>90</v>
      </c>
      <c r="S212" s="18">
        <f t="shared" si="48"/>
        <v>2923</v>
      </c>
    </row>
    <row r="213" spans="1:19" ht="12">
      <c r="A213" s="72"/>
      <c r="B213" s="11" t="s">
        <v>10</v>
      </c>
      <c r="C213" s="19"/>
      <c r="D213" s="20">
        <v>2</v>
      </c>
      <c r="E213" s="20"/>
      <c r="F213" s="20"/>
      <c r="G213" s="20"/>
      <c r="H213" s="20"/>
      <c r="I213" s="20"/>
      <c r="J213" s="20"/>
      <c r="K213" s="20"/>
      <c r="L213" s="20"/>
      <c r="M213" s="20"/>
      <c r="N213" s="20"/>
      <c r="O213" s="20"/>
      <c r="P213" s="20"/>
      <c r="Q213" s="20"/>
      <c r="R213" s="20"/>
      <c r="S213" s="14">
        <f t="shared" si="48"/>
        <v>2</v>
      </c>
    </row>
    <row r="214" spans="1:19" ht="12">
      <c r="A214" s="72"/>
      <c r="B214" s="11" t="s">
        <v>11</v>
      </c>
      <c r="C214" s="19"/>
      <c r="D214" s="20">
        <v>12</v>
      </c>
      <c r="E214" s="20"/>
      <c r="F214" s="20"/>
      <c r="G214" s="20"/>
      <c r="H214" s="20"/>
      <c r="I214" s="20"/>
      <c r="J214" s="20"/>
      <c r="K214" s="20"/>
      <c r="L214" s="20"/>
      <c r="M214" s="20"/>
      <c r="N214" s="20"/>
      <c r="O214" s="20"/>
      <c r="P214" s="20"/>
      <c r="Q214" s="20"/>
      <c r="R214" s="20"/>
      <c r="S214" s="14">
        <f t="shared" si="48"/>
        <v>12</v>
      </c>
    </row>
    <row r="215" spans="1:19" ht="12">
      <c r="A215" s="72"/>
      <c r="B215" s="15" t="s">
        <v>78</v>
      </c>
      <c r="C215" s="16"/>
      <c r="D215" s="17"/>
      <c r="E215" s="17"/>
      <c r="F215" s="17"/>
      <c r="G215" s="17"/>
      <c r="H215" s="17"/>
      <c r="I215" s="17"/>
      <c r="J215" s="17"/>
      <c r="K215" s="17"/>
      <c r="L215" s="17"/>
      <c r="M215" s="17"/>
      <c r="N215" s="17"/>
      <c r="O215" s="17"/>
      <c r="P215" s="17"/>
      <c r="Q215" s="17"/>
      <c r="R215" s="17"/>
      <c r="S215" s="18">
        <f t="shared" si="48"/>
        <v>0</v>
      </c>
    </row>
    <row r="216" spans="1:19" ht="12">
      <c r="A216" s="72"/>
      <c r="B216" s="15" t="s">
        <v>79</v>
      </c>
      <c r="C216" s="16"/>
      <c r="D216" s="17"/>
      <c r="E216" s="17"/>
      <c r="F216" s="17"/>
      <c r="G216" s="17"/>
      <c r="H216" s="17"/>
      <c r="I216" s="17"/>
      <c r="J216" s="17"/>
      <c r="K216" s="17"/>
      <c r="L216" s="17"/>
      <c r="M216" s="17"/>
      <c r="N216" s="17"/>
      <c r="O216" s="17"/>
      <c r="P216" s="17"/>
      <c r="Q216" s="17"/>
      <c r="R216" s="17"/>
      <c r="S216" s="18">
        <f t="shared" si="48"/>
        <v>0</v>
      </c>
    </row>
    <row r="217" spans="1:19" ht="12">
      <c r="A217" s="72"/>
      <c r="B217" s="11" t="s">
        <v>12</v>
      </c>
      <c r="C217" s="19"/>
      <c r="D217" s="20"/>
      <c r="E217" s="20"/>
      <c r="F217" s="20"/>
      <c r="G217" s="20"/>
      <c r="H217" s="20"/>
      <c r="I217" s="20"/>
      <c r="J217" s="20"/>
      <c r="K217" s="20"/>
      <c r="L217" s="20"/>
      <c r="M217" s="20"/>
      <c r="N217" s="20"/>
      <c r="O217" s="20"/>
      <c r="P217" s="20"/>
      <c r="Q217" s="20"/>
      <c r="R217" s="20"/>
      <c r="S217" s="14">
        <f t="shared" si="48"/>
        <v>0</v>
      </c>
    </row>
    <row r="218" spans="1:19" ht="12">
      <c r="A218" s="72"/>
      <c r="B218" s="11" t="s">
        <v>13</v>
      </c>
      <c r="C218" s="19"/>
      <c r="D218" s="20"/>
      <c r="E218" s="20"/>
      <c r="F218" s="20"/>
      <c r="G218" s="20"/>
      <c r="H218" s="20"/>
      <c r="I218" s="20"/>
      <c r="J218" s="20"/>
      <c r="K218" s="20"/>
      <c r="L218" s="20"/>
      <c r="M218" s="20">
        <v>1</v>
      </c>
      <c r="N218" s="20"/>
      <c r="O218" s="20"/>
      <c r="P218" s="20"/>
      <c r="Q218" s="20"/>
      <c r="R218" s="20"/>
      <c r="S218" s="14">
        <f t="shared" si="48"/>
        <v>1</v>
      </c>
    </row>
    <row r="219" spans="1:19" ht="12">
      <c r="A219" s="72"/>
      <c r="B219" s="21" t="s">
        <v>14</v>
      </c>
      <c r="C219" s="22">
        <f>SUM(C204,C206,C211,C213,C215,C217)</f>
        <v>87</v>
      </c>
      <c r="D219" s="23">
        <f aca="true" t="shared" si="49" ref="D219:R219">SUM(D204,D206,D211,D213,D215,D217)</f>
        <v>314</v>
      </c>
      <c r="E219" s="23">
        <f t="shared" si="49"/>
        <v>286</v>
      </c>
      <c r="F219" s="23">
        <f t="shared" si="49"/>
        <v>215</v>
      </c>
      <c r="G219" s="23">
        <f t="shared" si="49"/>
        <v>213</v>
      </c>
      <c r="H219" s="23">
        <f t="shared" si="49"/>
        <v>149</v>
      </c>
      <c r="I219" s="23">
        <f t="shared" si="49"/>
        <v>164</v>
      </c>
      <c r="J219" s="23">
        <f t="shared" si="49"/>
        <v>126</v>
      </c>
      <c r="K219" s="23">
        <f t="shared" si="49"/>
        <v>129</v>
      </c>
      <c r="L219" s="23">
        <f t="shared" si="49"/>
        <v>122</v>
      </c>
      <c r="M219" s="23">
        <f t="shared" si="49"/>
        <v>166</v>
      </c>
      <c r="N219" s="23">
        <f t="shared" si="49"/>
        <v>208</v>
      </c>
      <c r="O219" s="23">
        <f t="shared" si="49"/>
        <v>157</v>
      </c>
      <c r="P219" s="23">
        <f t="shared" si="49"/>
        <v>107</v>
      </c>
      <c r="Q219" s="23">
        <f t="shared" si="49"/>
        <v>67</v>
      </c>
      <c r="R219" s="23">
        <f t="shared" si="49"/>
        <v>66</v>
      </c>
      <c r="S219" s="24">
        <f t="shared" si="48"/>
        <v>2576</v>
      </c>
    </row>
    <row r="220" spans="1:19" ht="12">
      <c r="A220" s="72"/>
      <c r="B220" s="25" t="s">
        <v>200</v>
      </c>
      <c r="C220" s="26">
        <f>SUM(C203,C205,C207,C212,C214,C216,C218)</f>
        <v>100</v>
      </c>
      <c r="D220" s="27">
        <f aca="true" t="shared" si="50" ref="D220:R220">SUM(D203,D205,D207,D212,D214,D216,D218)</f>
        <v>379</v>
      </c>
      <c r="E220" s="27">
        <f t="shared" si="50"/>
        <v>389</v>
      </c>
      <c r="F220" s="27">
        <f t="shared" si="50"/>
        <v>261</v>
      </c>
      <c r="G220" s="27">
        <f t="shared" si="50"/>
        <v>250</v>
      </c>
      <c r="H220" s="27">
        <f t="shared" si="50"/>
        <v>198</v>
      </c>
      <c r="I220" s="27">
        <f t="shared" si="50"/>
        <v>220</v>
      </c>
      <c r="J220" s="27">
        <f t="shared" si="50"/>
        <v>158</v>
      </c>
      <c r="K220" s="27">
        <f t="shared" si="50"/>
        <v>162</v>
      </c>
      <c r="L220" s="27">
        <f t="shared" si="50"/>
        <v>155</v>
      </c>
      <c r="M220" s="27">
        <f t="shared" si="50"/>
        <v>208</v>
      </c>
      <c r="N220" s="27">
        <f t="shared" si="50"/>
        <v>251</v>
      </c>
      <c r="O220" s="27">
        <f t="shared" si="50"/>
        <v>206</v>
      </c>
      <c r="P220" s="27">
        <f t="shared" si="50"/>
        <v>134</v>
      </c>
      <c r="Q220" s="27">
        <f t="shared" si="50"/>
        <v>87</v>
      </c>
      <c r="R220" s="27">
        <f t="shared" si="50"/>
        <v>91</v>
      </c>
      <c r="S220" s="28">
        <f t="shared" si="48"/>
        <v>3249</v>
      </c>
    </row>
    <row r="221" spans="1:19" ht="12">
      <c r="A221" s="72"/>
      <c r="B221" s="11" t="s">
        <v>15</v>
      </c>
      <c r="C221" s="19">
        <v>4</v>
      </c>
      <c r="D221" s="20"/>
      <c r="E221" s="20">
        <v>4</v>
      </c>
      <c r="F221" s="20">
        <v>3</v>
      </c>
      <c r="G221" s="20">
        <v>7</v>
      </c>
      <c r="H221" s="20">
        <v>4</v>
      </c>
      <c r="I221" s="20">
        <v>9</v>
      </c>
      <c r="J221" s="20">
        <v>3</v>
      </c>
      <c r="K221" s="20">
        <v>3</v>
      </c>
      <c r="L221" s="20">
        <v>3</v>
      </c>
      <c r="M221" s="20">
        <v>2</v>
      </c>
      <c r="N221" s="20">
        <v>1</v>
      </c>
      <c r="O221" s="20">
        <v>3</v>
      </c>
      <c r="P221" s="20">
        <v>1</v>
      </c>
      <c r="Q221" s="20">
        <v>2</v>
      </c>
      <c r="R221" s="20">
        <v>3</v>
      </c>
      <c r="S221" s="14">
        <f t="shared" si="48"/>
        <v>52</v>
      </c>
    </row>
    <row r="222" spans="1:19" ht="12">
      <c r="A222" s="72"/>
      <c r="B222" s="11" t="s">
        <v>16</v>
      </c>
      <c r="C222" s="19">
        <v>4</v>
      </c>
      <c r="D222" s="20"/>
      <c r="E222" s="20">
        <v>5</v>
      </c>
      <c r="F222" s="20">
        <v>3</v>
      </c>
      <c r="G222" s="20">
        <v>9</v>
      </c>
      <c r="H222" s="20">
        <v>5</v>
      </c>
      <c r="I222" s="20">
        <v>9</v>
      </c>
      <c r="J222" s="20">
        <v>3</v>
      </c>
      <c r="K222" s="20">
        <v>3</v>
      </c>
      <c r="L222" s="20">
        <v>3</v>
      </c>
      <c r="M222" s="20">
        <v>2</v>
      </c>
      <c r="N222" s="20">
        <v>1</v>
      </c>
      <c r="O222" s="20">
        <v>3</v>
      </c>
      <c r="P222" s="20">
        <v>1</v>
      </c>
      <c r="Q222" s="20">
        <v>2</v>
      </c>
      <c r="R222" s="20">
        <v>3</v>
      </c>
      <c r="S222" s="14">
        <f t="shared" si="48"/>
        <v>56</v>
      </c>
    </row>
    <row r="223" spans="1:19" ht="12">
      <c r="A223" s="72"/>
      <c r="B223" s="15" t="s">
        <v>17</v>
      </c>
      <c r="C223" s="16">
        <v>1</v>
      </c>
      <c r="D223" s="17">
        <v>5</v>
      </c>
      <c r="E223" s="17">
        <v>5</v>
      </c>
      <c r="F223" s="17">
        <v>10</v>
      </c>
      <c r="G223" s="17">
        <v>7</v>
      </c>
      <c r="H223" s="17">
        <v>12</v>
      </c>
      <c r="I223" s="17">
        <v>8</v>
      </c>
      <c r="J223" s="17">
        <v>5</v>
      </c>
      <c r="K223" s="17">
        <v>8</v>
      </c>
      <c r="L223" s="17">
        <v>4</v>
      </c>
      <c r="M223" s="17">
        <v>2</v>
      </c>
      <c r="N223" s="17">
        <v>1</v>
      </c>
      <c r="O223" s="17">
        <v>1</v>
      </c>
      <c r="P223" s="17">
        <v>1</v>
      </c>
      <c r="Q223" s="17">
        <v>1</v>
      </c>
      <c r="R223" s="17"/>
      <c r="S223" s="18">
        <f t="shared" si="48"/>
        <v>71</v>
      </c>
    </row>
    <row r="224" spans="1:19" ht="12">
      <c r="A224" s="72"/>
      <c r="B224" s="15" t="s">
        <v>18</v>
      </c>
      <c r="C224" s="16">
        <v>1</v>
      </c>
      <c r="D224" s="17">
        <v>6</v>
      </c>
      <c r="E224" s="17">
        <v>5</v>
      </c>
      <c r="F224" s="17">
        <v>11</v>
      </c>
      <c r="G224" s="17">
        <v>8</v>
      </c>
      <c r="H224" s="17">
        <v>12</v>
      </c>
      <c r="I224" s="17">
        <v>10</v>
      </c>
      <c r="J224" s="17">
        <v>6</v>
      </c>
      <c r="K224" s="17">
        <v>10</v>
      </c>
      <c r="L224" s="17">
        <v>4</v>
      </c>
      <c r="M224" s="17">
        <v>2</v>
      </c>
      <c r="N224" s="17">
        <v>2</v>
      </c>
      <c r="O224" s="17">
        <v>1</v>
      </c>
      <c r="P224" s="17">
        <v>1</v>
      </c>
      <c r="Q224" s="17">
        <v>1</v>
      </c>
      <c r="R224" s="17"/>
      <c r="S224" s="18">
        <f t="shared" si="48"/>
        <v>80</v>
      </c>
    </row>
    <row r="225" spans="1:19" ht="12">
      <c r="A225" s="72"/>
      <c r="B225" s="11" t="s">
        <v>82</v>
      </c>
      <c r="C225" s="19"/>
      <c r="D225" s="20"/>
      <c r="E225" s="20"/>
      <c r="F225" s="20"/>
      <c r="G225" s="20"/>
      <c r="H225" s="20"/>
      <c r="I225" s="20"/>
      <c r="J225" s="20"/>
      <c r="K225" s="20"/>
      <c r="L225" s="20"/>
      <c r="M225" s="20"/>
      <c r="N225" s="20"/>
      <c r="O225" s="20"/>
      <c r="P225" s="20"/>
      <c r="Q225" s="20"/>
      <c r="R225" s="20"/>
      <c r="S225" s="14">
        <f t="shared" si="48"/>
        <v>0</v>
      </c>
    </row>
    <row r="226" spans="1:19" ht="12">
      <c r="A226" s="72"/>
      <c r="B226" s="11" t="s">
        <v>83</v>
      </c>
      <c r="C226" s="19"/>
      <c r="D226" s="20"/>
      <c r="E226" s="20"/>
      <c r="F226" s="20"/>
      <c r="G226" s="20"/>
      <c r="H226" s="20"/>
      <c r="I226" s="20"/>
      <c r="J226" s="20"/>
      <c r="K226" s="20"/>
      <c r="L226" s="20"/>
      <c r="M226" s="20"/>
      <c r="N226" s="20"/>
      <c r="O226" s="20"/>
      <c r="P226" s="20"/>
      <c r="Q226" s="20"/>
      <c r="R226" s="20"/>
      <c r="S226" s="14">
        <f t="shared" si="48"/>
        <v>0</v>
      </c>
    </row>
    <row r="227" spans="1:19" ht="12">
      <c r="A227" s="72"/>
      <c r="B227" s="21" t="s">
        <v>84</v>
      </c>
      <c r="C227" s="22">
        <f>SUM(C221,C223,C225)</f>
        <v>5</v>
      </c>
      <c r="D227" s="23">
        <f aca="true" t="shared" si="51" ref="D227:R227">SUM(D221,D223,D225)</f>
        <v>5</v>
      </c>
      <c r="E227" s="23">
        <f t="shared" si="51"/>
        <v>9</v>
      </c>
      <c r="F227" s="23">
        <f t="shared" si="51"/>
        <v>13</v>
      </c>
      <c r="G227" s="23">
        <f t="shared" si="51"/>
        <v>14</v>
      </c>
      <c r="H227" s="23">
        <f t="shared" si="51"/>
        <v>16</v>
      </c>
      <c r="I227" s="23">
        <f t="shared" si="51"/>
        <v>17</v>
      </c>
      <c r="J227" s="23">
        <f t="shared" si="51"/>
        <v>8</v>
      </c>
      <c r="K227" s="23">
        <f t="shared" si="51"/>
        <v>11</v>
      </c>
      <c r="L227" s="23">
        <f t="shared" si="51"/>
        <v>7</v>
      </c>
      <c r="M227" s="23">
        <f t="shared" si="51"/>
        <v>4</v>
      </c>
      <c r="N227" s="23">
        <f t="shared" si="51"/>
        <v>2</v>
      </c>
      <c r="O227" s="23">
        <f t="shared" si="51"/>
        <v>4</v>
      </c>
      <c r="P227" s="23">
        <f t="shared" si="51"/>
        <v>2</v>
      </c>
      <c r="Q227" s="23">
        <f t="shared" si="51"/>
        <v>3</v>
      </c>
      <c r="R227" s="23">
        <f t="shared" si="51"/>
        <v>3</v>
      </c>
      <c r="S227" s="24">
        <f t="shared" si="48"/>
        <v>123</v>
      </c>
    </row>
    <row r="228" spans="1:19" ht="12">
      <c r="A228" s="72"/>
      <c r="B228" s="25" t="s">
        <v>201</v>
      </c>
      <c r="C228" s="26">
        <f>SUM(C222,C224,C226)</f>
        <v>5</v>
      </c>
      <c r="D228" s="27">
        <f aca="true" t="shared" si="52" ref="D228:R228">SUM(D222,D224,D226)</f>
        <v>6</v>
      </c>
      <c r="E228" s="27">
        <f t="shared" si="52"/>
        <v>10</v>
      </c>
      <c r="F228" s="27">
        <f t="shared" si="52"/>
        <v>14</v>
      </c>
      <c r="G228" s="27">
        <f t="shared" si="52"/>
        <v>17</v>
      </c>
      <c r="H228" s="27">
        <f t="shared" si="52"/>
        <v>17</v>
      </c>
      <c r="I228" s="27">
        <f t="shared" si="52"/>
        <v>19</v>
      </c>
      <c r="J228" s="27">
        <f t="shared" si="52"/>
        <v>9</v>
      </c>
      <c r="K228" s="27">
        <f t="shared" si="52"/>
        <v>13</v>
      </c>
      <c r="L228" s="27">
        <f t="shared" si="52"/>
        <v>7</v>
      </c>
      <c r="M228" s="27">
        <f t="shared" si="52"/>
        <v>4</v>
      </c>
      <c r="N228" s="27">
        <f t="shared" si="52"/>
        <v>3</v>
      </c>
      <c r="O228" s="27">
        <f t="shared" si="52"/>
        <v>4</v>
      </c>
      <c r="P228" s="27">
        <f t="shared" si="52"/>
        <v>2</v>
      </c>
      <c r="Q228" s="27">
        <f t="shared" si="52"/>
        <v>3</v>
      </c>
      <c r="R228" s="27">
        <f t="shared" si="52"/>
        <v>3</v>
      </c>
      <c r="S228" s="28">
        <f t="shared" si="48"/>
        <v>136</v>
      </c>
    </row>
    <row r="229" spans="1:19" ht="12">
      <c r="A229" s="72"/>
      <c r="B229" s="21" t="s">
        <v>19</v>
      </c>
      <c r="C229" s="22">
        <f>SUM(C219,C227)</f>
        <v>92</v>
      </c>
      <c r="D229" s="23">
        <f aca="true" t="shared" si="53" ref="D229:R229">SUM(D219,D227)</f>
        <v>319</v>
      </c>
      <c r="E229" s="23">
        <f t="shared" si="53"/>
        <v>295</v>
      </c>
      <c r="F229" s="23">
        <f t="shared" si="53"/>
        <v>228</v>
      </c>
      <c r="G229" s="23">
        <f t="shared" si="53"/>
        <v>227</v>
      </c>
      <c r="H229" s="23">
        <f t="shared" si="53"/>
        <v>165</v>
      </c>
      <c r="I229" s="23">
        <f t="shared" si="53"/>
        <v>181</v>
      </c>
      <c r="J229" s="23">
        <f t="shared" si="53"/>
        <v>134</v>
      </c>
      <c r="K229" s="23">
        <f t="shared" si="53"/>
        <v>140</v>
      </c>
      <c r="L229" s="23">
        <f t="shared" si="53"/>
        <v>129</v>
      </c>
      <c r="M229" s="23">
        <f t="shared" si="53"/>
        <v>170</v>
      </c>
      <c r="N229" s="23">
        <f t="shared" si="53"/>
        <v>210</v>
      </c>
      <c r="O229" s="23">
        <f t="shared" si="53"/>
        <v>161</v>
      </c>
      <c r="P229" s="23">
        <f t="shared" si="53"/>
        <v>109</v>
      </c>
      <c r="Q229" s="23">
        <f t="shared" si="53"/>
        <v>70</v>
      </c>
      <c r="R229" s="23">
        <f t="shared" si="53"/>
        <v>69</v>
      </c>
      <c r="S229" s="24">
        <f t="shared" si="48"/>
        <v>2699</v>
      </c>
    </row>
    <row r="230" spans="1:19" ht="12">
      <c r="A230" s="73"/>
      <c r="B230" s="25" t="s">
        <v>20</v>
      </c>
      <c r="C230" s="26">
        <f>SUM(C220,C228)</f>
        <v>105</v>
      </c>
      <c r="D230" s="27">
        <f aca="true" t="shared" si="54" ref="D230:R230">SUM(D220,D228)</f>
        <v>385</v>
      </c>
      <c r="E230" s="27">
        <f t="shared" si="54"/>
        <v>399</v>
      </c>
      <c r="F230" s="27">
        <f t="shared" si="54"/>
        <v>275</v>
      </c>
      <c r="G230" s="27">
        <f t="shared" si="54"/>
        <v>267</v>
      </c>
      <c r="H230" s="27">
        <f t="shared" si="54"/>
        <v>215</v>
      </c>
      <c r="I230" s="27">
        <f t="shared" si="54"/>
        <v>239</v>
      </c>
      <c r="J230" s="27">
        <f t="shared" si="54"/>
        <v>167</v>
      </c>
      <c r="K230" s="27">
        <f t="shared" si="54"/>
        <v>175</v>
      </c>
      <c r="L230" s="27">
        <f t="shared" si="54"/>
        <v>162</v>
      </c>
      <c r="M230" s="27">
        <f t="shared" si="54"/>
        <v>212</v>
      </c>
      <c r="N230" s="27">
        <f t="shared" si="54"/>
        <v>254</v>
      </c>
      <c r="O230" s="27">
        <f t="shared" si="54"/>
        <v>210</v>
      </c>
      <c r="P230" s="27">
        <f t="shared" si="54"/>
        <v>136</v>
      </c>
      <c r="Q230" s="27">
        <f t="shared" si="54"/>
        <v>90</v>
      </c>
      <c r="R230" s="27">
        <f t="shared" si="54"/>
        <v>94</v>
      </c>
      <c r="S230" s="28">
        <f t="shared" si="48"/>
        <v>3385</v>
      </c>
    </row>
    <row r="231" spans="1:19" ht="12">
      <c r="A231" s="71" t="s">
        <v>103</v>
      </c>
      <c r="B231" s="11" t="s">
        <v>5</v>
      </c>
      <c r="C231" s="12">
        <v>35</v>
      </c>
      <c r="D231" s="13">
        <v>22</v>
      </c>
      <c r="E231" s="13">
        <v>10</v>
      </c>
      <c r="F231" s="13">
        <v>12</v>
      </c>
      <c r="G231" s="13">
        <v>8</v>
      </c>
      <c r="H231" s="13">
        <v>7</v>
      </c>
      <c r="I231" s="13">
        <v>12</v>
      </c>
      <c r="J231" s="13">
        <v>7</v>
      </c>
      <c r="K231" s="13">
        <v>3</v>
      </c>
      <c r="L231" s="13">
        <v>9</v>
      </c>
      <c r="M231" s="13">
        <v>4</v>
      </c>
      <c r="N231" s="13">
        <v>6</v>
      </c>
      <c r="O231" s="13">
        <v>1</v>
      </c>
      <c r="P231" s="13">
        <v>2</v>
      </c>
      <c r="Q231" s="13"/>
      <c r="R231" s="13">
        <v>1</v>
      </c>
      <c r="S231" s="14">
        <f>SUM(C231:R231)</f>
        <v>139</v>
      </c>
    </row>
    <row r="232" spans="1:19" ht="12">
      <c r="A232" s="72"/>
      <c r="B232" s="15" t="s">
        <v>6</v>
      </c>
      <c r="C232" s="16">
        <v>8</v>
      </c>
      <c r="D232" s="17">
        <v>13</v>
      </c>
      <c r="E232" s="17">
        <v>20</v>
      </c>
      <c r="F232" s="17">
        <v>24</v>
      </c>
      <c r="G232" s="17">
        <v>18</v>
      </c>
      <c r="H232" s="17">
        <v>9</v>
      </c>
      <c r="I232" s="17">
        <v>8</v>
      </c>
      <c r="J232" s="17">
        <v>5</v>
      </c>
      <c r="K232" s="17">
        <v>4</v>
      </c>
      <c r="L232" s="17">
        <v>4</v>
      </c>
      <c r="M232" s="17">
        <v>3</v>
      </c>
      <c r="N232" s="17">
        <v>7</v>
      </c>
      <c r="O232" s="17">
        <v>4</v>
      </c>
      <c r="P232" s="17">
        <v>2</v>
      </c>
      <c r="Q232" s="17">
        <v>1</v>
      </c>
      <c r="R232" s="17"/>
      <c r="S232" s="18">
        <f aca="true" t="shared" si="55" ref="S232:S258">SUM(C232:R232)</f>
        <v>130</v>
      </c>
    </row>
    <row r="233" spans="1:19" ht="12">
      <c r="A233" s="72"/>
      <c r="B233" s="15" t="s">
        <v>7</v>
      </c>
      <c r="C233" s="16">
        <v>8</v>
      </c>
      <c r="D233" s="17">
        <v>13</v>
      </c>
      <c r="E233" s="17">
        <v>20</v>
      </c>
      <c r="F233" s="17">
        <v>24</v>
      </c>
      <c r="G233" s="17">
        <v>18</v>
      </c>
      <c r="H233" s="17">
        <v>9</v>
      </c>
      <c r="I233" s="17">
        <v>8</v>
      </c>
      <c r="J233" s="17">
        <v>5</v>
      </c>
      <c r="K233" s="17">
        <v>4</v>
      </c>
      <c r="L233" s="17">
        <v>4</v>
      </c>
      <c r="M233" s="17">
        <v>3</v>
      </c>
      <c r="N233" s="17">
        <v>7</v>
      </c>
      <c r="O233" s="17">
        <v>4</v>
      </c>
      <c r="P233" s="17">
        <v>2</v>
      </c>
      <c r="Q233" s="17">
        <v>1</v>
      </c>
      <c r="R233" s="17"/>
      <c r="S233" s="18">
        <f t="shared" si="55"/>
        <v>130</v>
      </c>
    </row>
    <row r="234" spans="1:19" ht="12">
      <c r="A234" s="72"/>
      <c r="B234" s="11" t="s">
        <v>76</v>
      </c>
      <c r="C234" s="19">
        <v>5</v>
      </c>
      <c r="D234" s="20">
        <v>3</v>
      </c>
      <c r="E234" s="20">
        <v>2</v>
      </c>
      <c r="F234" s="20">
        <v>6</v>
      </c>
      <c r="G234" s="20">
        <v>4</v>
      </c>
      <c r="H234" s="20">
        <v>1</v>
      </c>
      <c r="I234" s="20">
        <v>6</v>
      </c>
      <c r="J234" s="20">
        <v>3</v>
      </c>
      <c r="K234" s="20">
        <v>2</v>
      </c>
      <c r="L234" s="20"/>
      <c r="M234" s="20">
        <v>2</v>
      </c>
      <c r="N234" s="20"/>
      <c r="O234" s="20">
        <v>2</v>
      </c>
      <c r="P234" s="20"/>
      <c r="Q234" s="20"/>
      <c r="R234" s="20"/>
      <c r="S234" s="14">
        <f t="shared" si="55"/>
        <v>36</v>
      </c>
    </row>
    <row r="235" spans="1:19" ht="12">
      <c r="A235" s="72"/>
      <c r="B235" s="11" t="s">
        <v>77</v>
      </c>
      <c r="C235" s="19">
        <v>5</v>
      </c>
      <c r="D235" s="20">
        <v>3</v>
      </c>
      <c r="E235" s="20">
        <v>2</v>
      </c>
      <c r="F235" s="20">
        <v>6</v>
      </c>
      <c r="G235" s="20">
        <v>4</v>
      </c>
      <c r="H235" s="20">
        <v>1</v>
      </c>
      <c r="I235" s="20">
        <v>6</v>
      </c>
      <c r="J235" s="20">
        <v>3</v>
      </c>
      <c r="K235" s="20">
        <v>3</v>
      </c>
      <c r="L235" s="20"/>
      <c r="M235" s="20">
        <v>2</v>
      </c>
      <c r="N235" s="20"/>
      <c r="O235" s="20">
        <v>2</v>
      </c>
      <c r="P235" s="20"/>
      <c r="Q235" s="20"/>
      <c r="R235" s="20"/>
      <c r="S235" s="14">
        <f t="shared" si="55"/>
        <v>37</v>
      </c>
    </row>
    <row r="236" spans="1:19" ht="12">
      <c r="A236" s="72"/>
      <c r="B236" s="15" t="s">
        <v>93</v>
      </c>
      <c r="C236" s="16">
        <v>514</v>
      </c>
      <c r="D236" s="17">
        <v>666</v>
      </c>
      <c r="E236" s="17">
        <v>618</v>
      </c>
      <c r="F236" s="17">
        <v>503</v>
      </c>
      <c r="G236" s="17">
        <v>420</v>
      </c>
      <c r="H236" s="17">
        <v>290</v>
      </c>
      <c r="I236" s="17">
        <v>353</v>
      </c>
      <c r="J236" s="17">
        <v>295</v>
      </c>
      <c r="K236" s="17">
        <v>262</v>
      </c>
      <c r="L236" s="17">
        <v>222</v>
      </c>
      <c r="M236" s="17">
        <v>228</v>
      </c>
      <c r="N236" s="17">
        <v>240</v>
      </c>
      <c r="O236" s="17">
        <v>208</v>
      </c>
      <c r="P236" s="17">
        <v>100</v>
      </c>
      <c r="Q236" s="17">
        <v>66</v>
      </c>
      <c r="R236" s="17">
        <v>63</v>
      </c>
      <c r="S236" s="18">
        <f t="shared" si="55"/>
        <v>5048</v>
      </c>
    </row>
    <row r="237" spans="1:19" ht="12">
      <c r="A237" s="72"/>
      <c r="B237" s="15" t="s">
        <v>94</v>
      </c>
      <c r="C237" s="16">
        <v>74</v>
      </c>
      <c r="D237" s="17">
        <v>98</v>
      </c>
      <c r="E237" s="17">
        <v>161</v>
      </c>
      <c r="F237" s="17">
        <v>164</v>
      </c>
      <c r="G237" s="17">
        <v>155</v>
      </c>
      <c r="H237" s="17">
        <v>106</v>
      </c>
      <c r="I237" s="17">
        <v>122</v>
      </c>
      <c r="J237" s="17">
        <v>122</v>
      </c>
      <c r="K237" s="17">
        <v>109</v>
      </c>
      <c r="L237" s="17">
        <v>70</v>
      </c>
      <c r="M237" s="17">
        <v>66</v>
      </c>
      <c r="N237" s="17">
        <v>59</v>
      </c>
      <c r="O237" s="17">
        <v>60</v>
      </c>
      <c r="P237" s="17">
        <v>55</v>
      </c>
      <c r="Q237" s="17">
        <v>40</v>
      </c>
      <c r="R237" s="17">
        <v>19</v>
      </c>
      <c r="S237" s="18">
        <f t="shared" si="55"/>
        <v>1480</v>
      </c>
    </row>
    <row r="238" spans="1:19" ht="12">
      <c r="A238" s="72"/>
      <c r="B238" s="15" t="s">
        <v>95</v>
      </c>
      <c r="C238" s="16">
        <v>161</v>
      </c>
      <c r="D238" s="17">
        <v>213</v>
      </c>
      <c r="E238" s="17">
        <v>353</v>
      </c>
      <c r="F238" s="17">
        <v>350</v>
      </c>
      <c r="G238" s="17">
        <v>324</v>
      </c>
      <c r="H238" s="17">
        <v>227</v>
      </c>
      <c r="I238" s="17">
        <v>271</v>
      </c>
      <c r="J238" s="17">
        <v>263</v>
      </c>
      <c r="K238" s="17">
        <v>238</v>
      </c>
      <c r="L238" s="17">
        <v>164</v>
      </c>
      <c r="M238" s="17">
        <v>152</v>
      </c>
      <c r="N238" s="17">
        <v>140</v>
      </c>
      <c r="O238" s="17">
        <v>132</v>
      </c>
      <c r="P238" s="17">
        <v>117</v>
      </c>
      <c r="Q238" s="17">
        <v>85</v>
      </c>
      <c r="R238" s="17">
        <v>38</v>
      </c>
      <c r="S238" s="18">
        <f t="shared" si="55"/>
        <v>3228</v>
      </c>
    </row>
    <row r="239" spans="1:19" ht="12">
      <c r="A239" s="72"/>
      <c r="B239" s="15" t="s">
        <v>8</v>
      </c>
      <c r="C239" s="16">
        <v>588</v>
      </c>
      <c r="D239" s="17">
        <v>764</v>
      </c>
      <c r="E239" s="17">
        <v>779</v>
      </c>
      <c r="F239" s="17">
        <v>667</v>
      </c>
      <c r="G239" s="17">
        <v>575</v>
      </c>
      <c r="H239" s="17">
        <v>396</v>
      </c>
      <c r="I239" s="17">
        <v>475</v>
      </c>
      <c r="J239" s="17">
        <v>417</v>
      </c>
      <c r="K239" s="17">
        <v>371</v>
      </c>
      <c r="L239" s="17">
        <v>292</v>
      </c>
      <c r="M239" s="17">
        <v>294</v>
      </c>
      <c r="N239" s="17">
        <v>299</v>
      </c>
      <c r="O239" s="17">
        <v>268</v>
      </c>
      <c r="P239" s="17">
        <v>155</v>
      </c>
      <c r="Q239" s="17">
        <v>106</v>
      </c>
      <c r="R239" s="17">
        <v>82</v>
      </c>
      <c r="S239" s="18">
        <f t="shared" si="55"/>
        <v>6528</v>
      </c>
    </row>
    <row r="240" spans="1:19" ht="12">
      <c r="A240" s="72"/>
      <c r="B240" s="15" t="s">
        <v>9</v>
      </c>
      <c r="C240" s="16">
        <v>675</v>
      </c>
      <c r="D240" s="17">
        <v>879</v>
      </c>
      <c r="E240" s="17">
        <v>971</v>
      </c>
      <c r="F240" s="17">
        <v>853</v>
      </c>
      <c r="G240" s="17">
        <v>744</v>
      </c>
      <c r="H240" s="17">
        <v>517</v>
      </c>
      <c r="I240" s="17">
        <v>624</v>
      </c>
      <c r="J240" s="17">
        <v>558</v>
      </c>
      <c r="K240" s="17">
        <v>500</v>
      </c>
      <c r="L240" s="17">
        <v>386</v>
      </c>
      <c r="M240" s="17">
        <v>380</v>
      </c>
      <c r="N240" s="17">
        <v>380</v>
      </c>
      <c r="O240" s="17">
        <v>340</v>
      </c>
      <c r="P240" s="17">
        <v>217</v>
      </c>
      <c r="Q240" s="17">
        <v>151</v>
      </c>
      <c r="R240" s="17">
        <v>101</v>
      </c>
      <c r="S240" s="18">
        <f t="shared" si="55"/>
        <v>8276</v>
      </c>
    </row>
    <row r="241" spans="1:19" ht="12">
      <c r="A241" s="72"/>
      <c r="B241" s="11" t="s">
        <v>10</v>
      </c>
      <c r="C241" s="19">
        <v>1</v>
      </c>
      <c r="D241" s="20">
        <v>4</v>
      </c>
      <c r="E241" s="20"/>
      <c r="F241" s="20"/>
      <c r="G241" s="20"/>
      <c r="H241" s="20"/>
      <c r="I241" s="20"/>
      <c r="J241" s="20"/>
      <c r="K241" s="20"/>
      <c r="L241" s="20"/>
      <c r="M241" s="20"/>
      <c r="N241" s="20"/>
      <c r="O241" s="20"/>
      <c r="P241" s="20"/>
      <c r="Q241" s="20"/>
      <c r="R241" s="20"/>
      <c r="S241" s="14">
        <f t="shared" si="55"/>
        <v>5</v>
      </c>
    </row>
    <row r="242" spans="1:19" ht="12">
      <c r="A242" s="72"/>
      <c r="B242" s="11" t="s">
        <v>11</v>
      </c>
      <c r="C242" s="19">
        <v>7</v>
      </c>
      <c r="D242" s="20">
        <v>24</v>
      </c>
      <c r="E242" s="20"/>
      <c r="F242" s="20"/>
      <c r="G242" s="20"/>
      <c r="H242" s="20"/>
      <c r="I242" s="20"/>
      <c r="J242" s="20"/>
      <c r="K242" s="20"/>
      <c r="L242" s="20"/>
      <c r="M242" s="20"/>
      <c r="N242" s="20"/>
      <c r="O242" s="20"/>
      <c r="P242" s="20"/>
      <c r="Q242" s="20"/>
      <c r="R242" s="20"/>
      <c r="S242" s="14">
        <f t="shared" si="55"/>
        <v>31</v>
      </c>
    </row>
    <row r="243" spans="1:19" ht="12">
      <c r="A243" s="72"/>
      <c r="B243" s="15" t="s">
        <v>78</v>
      </c>
      <c r="C243" s="16"/>
      <c r="D243" s="17"/>
      <c r="E243" s="17"/>
      <c r="F243" s="17"/>
      <c r="G243" s="17"/>
      <c r="H243" s="17"/>
      <c r="I243" s="17"/>
      <c r="J243" s="17"/>
      <c r="K243" s="17"/>
      <c r="L243" s="17"/>
      <c r="M243" s="17"/>
      <c r="N243" s="17"/>
      <c r="O243" s="17"/>
      <c r="P243" s="17"/>
      <c r="Q243" s="17"/>
      <c r="R243" s="17"/>
      <c r="S243" s="18">
        <f t="shared" si="55"/>
        <v>0</v>
      </c>
    </row>
    <row r="244" spans="1:19" ht="12">
      <c r="A244" s="72"/>
      <c r="B244" s="15" t="s">
        <v>79</v>
      </c>
      <c r="C244" s="16"/>
      <c r="D244" s="17"/>
      <c r="E244" s="17"/>
      <c r="F244" s="17"/>
      <c r="G244" s="17"/>
      <c r="H244" s="17"/>
      <c r="I244" s="17"/>
      <c r="J244" s="17"/>
      <c r="K244" s="17"/>
      <c r="L244" s="17"/>
      <c r="M244" s="17"/>
      <c r="N244" s="17"/>
      <c r="O244" s="17"/>
      <c r="P244" s="17"/>
      <c r="Q244" s="17"/>
      <c r="R244" s="17"/>
      <c r="S244" s="18">
        <f t="shared" si="55"/>
        <v>0</v>
      </c>
    </row>
    <row r="245" spans="1:19" ht="12">
      <c r="A245" s="72"/>
      <c r="B245" s="11" t="s">
        <v>12</v>
      </c>
      <c r="C245" s="19"/>
      <c r="D245" s="20"/>
      <c r="E245" s="20"/>
      <c r="F245" s="20"/>
      <c r="G245" s="20"/>
      <c r="H245" s="20"/>
      <c r="I245" s="20"/>
      <c r="J245" s="20"/>
      <c r="K245" s="20"/>
      <c r="L245" s="20"/>
      <c r="M245" s="20"/>
      <c r="N245" s="20"/>
      <c r="O245" s="20"/>
      <c r="P245" s="20"/>
      <c r="Q245" s="20"/>
      <c r="R245" s="20"/>
      <c r="S245" s="14">
        <f t="shared" si="55"/>
        <v>0</v>
      </c>
    </row>
    <row r="246" spans="1:19" ht="12">
      <c r="A246" s="72"/>
      <c r="B246" s="11" t="s">
        <v>13</v>
      </c>
      <c r="C246" s="19"/>
      <c r="D246" s="20"/>
      <c r="E246" s="20"/>
      <c r="F246" s="20"/>
      <c r="G246" s="20"/>
      <c r="H246" s="20"/>
      <c r="I246" s="20"/>
      <c r="J246" s="20"/>
      <c r="K246" s="20"/>
      <c r="L246" s="20"/>
      <c r="M246" s="20"/>
      <c r="N246" s="20"/>
      <c r="O246" s="20"/>
      <c r="P246" s="20"/>
      <c r="Q246" s="20"/>
      <c r="R246" s="20"/>
      <c r="S246" s="14">
        <f t="shared" si="55"/>
        <v>0</v>
      </c>
    </row>
    <row r="247" spans="1:19" ht="12">
      <c r="A247" s="72"/>
      <c r="B247" s="21" t="s">
        <v>14</v>
      </c>
      <c r="C247" s="22">
        <f>SUM(C232,C234,C239,C241,C243,C245)</f>
        <v>602</v>
      </c>
      <c r="D247" s="23">
        <f aca="true" t="shared" si="56" ref="D247:R247">SUM(D232,D234,D239,D241,D243,D245)</f>
        <v>784</v>
      </c>
      <c r="E247" s="23">
        <f t="shared" si="56"/>
        <v>801</v>
      </c>
      <c r="F247" s="23">
        <f t="shared" si="56"/>
        <v>697</v>
      </c>
      <c r="G247" s="23">
        <f t="shared" si="56"/>
        <v>597</v>
      </c>
      <c r="H247" s="23">
        <f t="shared" si="56"/>
        <v>406</v>
      </c>
      <c r="I247" s="23">
        <f t="shared" si="56"/>
        <v>489</v>
      </c>
      <c r="J247" s="23">
        <f t="shared" si="56"/>
        <v>425</v>
      </c>
      <c r="K247" s="23">
        <f t="shared" si="56"/>
        <v>377</v>
      </c>
      <c r="L247" s="23">
        <f t="shared" si="56"/>
        <v>296</v>
      </c>
      <c r="M247" s="23">
        <f t="shared" si="56"/>
        <v>299</v>
      </c>
      <c r="N247" s="23">
        <f t="shared" si="56"/>
        <v>306</v>
      </c>
      <c r="O247" s="23">
        <f t="shared" si="56"/>
        <v>274</v>
      </c>
      <c r="P247" s="23">
        <f t="shared" si="56"/>
        <v>157</v>
      </c>
      <c r="Q247" s="23">
        <f t="shared" si="56"/>
        <v>107</v>
      </c>
      <c r="R247" s="23">
        <f t="shared" si="56"/>
        <v>82</v>
      </c>
      <c r="S247" s="24">
        <f t="shared" si="55"/>
        <v>6699</v>
      </c>
    </row>
    <row r="248" spans="1:19" ht="12">
      <c r="A248" s="72"/>
      <c r="B248" s="25" t="s">
        <v>200</v>
      </c>
      <c r="C248" s="26">
        <f>SUM(C231,C233,C235,C240,C242,C244,C246)</f>
        <v>730</v>
      </c>
      <c r="D248" s="27">
        <f aca="true" t="shared" si="57" ref="D248:R248">SUM(D231,D233,D235,D240,D242,D244,D246)</f>
        <v>941</v>
      </c>
      <c r="E248" s="27">
        <f t="shared" si="57"/>
        <v>1003</v>
      </c>
      <c r="F248" s="27">
        <f t="shared" si="57"/>
        <v>895</v>
      </c>
      <c r="G248" s="27">
        <f t="shared" si="57"/>
        <v>774</v>
      </c>
      <c r="H248" s="27">
        <f t="shared" si="57"/>
        <v>534</v>
      </c>
      <c r="I248" s="27">
        <f t="shared" si="57"/>
        <v>650</v>
      </c>
      <c r="J248" s="27">
        <f t="shared" si="57"/>
        <v>573</v>
      </c>
      <c r="K248" s="27">
        <f t="shared" si="57"/>
        <v>510</v>
      </c>
      <c r="L248" s="27">
        <f t="shared" si="57"/>
        <v>399</v>
      </c>
      <c r="M248" s="27">
        <f t="shared" si="57"/>
        <v>389</v>
      </c>
      <c r="N248" s="27">
        <f t="shared" si="57"/>
        <v>393</v>
      </c>
      <c r="O248" s="27">
        <f t="shared" si="57"/>
        <v>347</v>
      </c>
      <c r="P248" s="27">
        <f t="shared" si="57"/>
        <v>221</v>
      </c>
      <c r="Q248" s="27">
        <f t="shared" si="57"/>
        <v>152</v>
      </c>
      <c r="R248" s="27">
        <f t="shared" si="57"/>
        <v>102</v>
      </c>
      <c r="S248" s="28">
        <f t="shared" si="55"/>
        <v>8613</v>
      </c>
    </row>
    <row r="249" spans="1:19" ht="12">
      <c r="A249" s="72"/>
      <c r="B249" s="11" t="s">
        <v>15</v>
      </c>
      <c r="C249" s="19">
        <v>38</v>
      </c>
      <c r="D249" s="20">
        <v>23</v>
      </c>
      <c r="E249" s="20">
        <v>17</v>
      </c>
      <c r="F249" s="20">
        <v>18</v>
      </c>
      <c r="G249" s="20">
        <v>22</v>
      </c>
      <c r="H249" s="20">
        <v>14</v>
      </c>
      <c r="I249" s="20">
        <v>20</v>
      </c>
      <c r="J249" s="20">
        <v>18</v>
      </c>
      <c r="K249" s="20">
        <v>11</v>
      </c>
      <c r="L249" s="20">
        <v>7</v>
      </c>
      <c r="M249" s="20">
        <v>5</v>
      </c>
      <c r="N249" s="20">
        <v>5</v>
      </c>
      <c r="O249" s="20">
        <v>3</v>
      </c>
      <c r="P249" s="20">
        <v>2</v>
      </c>
      <c r="Q249" s="20">
        <v>13</v>
      </c>
      <c r="R249" s="20">
        <v>2</v>
      </c>
      <c r="S249" s="14">
        <f t="shared" si="55"/>
        <v>218</v>
      </c>
    </row>
    <row r="250" spans="1:19" ht="12">
      <c r="A250" s="72"/>
      <c r="B250" s="11" t="s">
        <v>16</v>
      </c>
      <c r="C250" s="19">
        <v>46</v>
      </c>
      <c r="D250" s="20">
        <v>26</v>
      </c>
      <c r="E250" s="20">
        <v>19</v>
      </c>
      <c r="F250" s="20">
        <v>24</v>
      </c>
      <c r="G250" s="20">
        <v>24</v>
      </c>
      <c r="H250" s="20">
        <v>17</v>
      </c>
      <c r="I250" s="20">
        <v>23</v>
      </c>
      <c r="J250" s="20">
        <v>23</v>
      </c>
      <c r="K250" s="20">
        <v>11</v>
      </c>
      <c r="L250" s="20">
        <v>9</v>
      </c>
      <c r="M250" s="20">
        <v>6</v>
      </c>
      <c r="N250" s="20">
        <v>6</v>
      </c>
      <c r="O250" s="20">
        <v>3</v>
      </c>
      <c r="P250" s="20">
        <v>3</v>
      </c>
      <c r="Q250" s="20">
        <v>19</v>
      </c>
      <c r="R250" s="20">
        <v>4</v>
      </c>
      <c r="S250" s="14">
        <f t="shared" si="55"/>
        <v>263</v>
      </c>
    </row>
    <row r="251" spans="1:19" ht="12">
      <c r="A251" s="72"/>
      <c r="B251" s="15" t="s">
        <v>17</v>
      </c>
      <c r="C251" s="16">
        <v>2</v>
      </c>
      <c r="D251" s="17">
        <v>3</v>
      </c>
      <c r="E251" s="17">
        <v>2</v>
      </c>
      <c r="F251" s="17">
        <v>4</v>
      </c>
      <c r="G251" s="17">
        <v>6</v>
      </c>
      <c r="H251" s="17">
        <v>7</v>
      </c>
      <c r="I251" s="17">
        <v>7</v>
      </c>
      <c r="J251" s="17">
        <v>4</v>
      </c>
      <c r="K251" s="17">
        <v>4</v>
      </c>
      <c r="L251" s="17">
        <v>4</v>
      </c>
      <c r="M251" s="17"/>
      <c r="N251" s="17"/>
      <c r="O251" s="17"/>
      <c r="P251" s="17">
        <v>1</v>
      </c>
      <c r="Q251" s="17">
        <v>2</v>
      </c>
      <c r="R251" s="17"/>
      <c r="S251" s="18">
        <f t="shared" si="55"/>
        <v>46</v>
      </c>
    </row>
    <row r="252" spans="1:19" ht="12">
      <c r="A252" s="72"/>
      <c r="B252" s="15" t="s">
        <v>18</v>
      </c>
      <c r="C252" s="16">
        <v>2</v>
      </c>
      <c r="D252" s="17">
        <v>4</v>
      </c>
      <c r="E252" s="17">
        <v>3</v>
      </c>
      <c r="F252" s="17">
        <v>4</v>
      </c>
      <c r="G252" s="17">
        <v>7</v>
      </c>
      <c r="H252" s="17">
        <v>9</v>
      </c>
      <c r="I252" s="17">
        <v>10</v>
      </c>
      <c r="J252" s="17">
        <v>4</v>
      </c>
      <c r="K252" s="17">
        <v>5</v>
      </c>
      <c r="L252" s="17">
        <v>5</v>
      </c>
      <c r="M252" s="17"/>
      <c r="N252" s="17"/>
      <c r="O252" s="17"/>
      <c r="P252" s="17">
        <v>2</v>
      </c>
      <c r="Q252" s="17">
        <v>3</v>
      </c>
      <c r="R252" s="17"/>
      <c r="S252" s="18">
        <f t="shared" si="55"/>
        <v>58</v>
      </c>
    </row>
    <row r="253" spans="1:19" ht="12">
      <c r="A253" s="72"/>
      <c r="B253" s="11" t="s">
        <v>82</v>
      </c>
      <c r="C253" s="19"/>
      <c r="D253" s="20"/>
      <c r="E253" s="20"/>
      <c r="F253" s="20"/>
      <c r="G253" s="20"/>
      <c r="H253" s="20"/>
      <c r="I253" s="20"/>
      <c r="J253" s="20"/>
      <c r="K253" s="20"/>
      <c r="L253" s="20"/>
      <c r="M253" s="20"/>
      <c r="N253" s="20"/>
      <c r="O253" s="20"/>
      <c r="P253" s="20"/>
      <c r="Q253" s="20"/>
      <c r="R253" s="20"/>
      <c r="S253" s="14">
        <f t="shared" si="55"/>
        <v>0</v>
      </c>
    </row>
    <row r="254" spans="1:19" ht="12">
      <c r="A254" s="72"/>
      <c r="B254" s="11" t="s">
        <v>83</v>
      </c>
      <c r="C254" s="19"/>
      <c r="D254" s="20"/>
      <c r="E254" s="20"/>
      <c r="F254" s="20"/>
      <c r="G254" s="20"/>
      <c r="H254" s="20"/>
      <c r="I254" s="20"/>
      <c r="J254" s="20"/>
      <c r="K254" s="20"/>
      <c r="L254" s="20"/>
      <c r="M254" s="20"/>
      <c r="N254" s="20"/>
      <c r="O254" s="20"/>
      <c r="P254" s="20"/>
      <c r="Q254" s="20"/>
      <c r="R254" s="20"/>
      <c r="S254" s="14">
        <f t="shared" si="55"/>
        <v>0</v>
      </c>
    </row>
    <row r="255" spans="1:19" ht="12">
      <c r="A255" s="72"/>
      <c r="B255" s="21" t="s">
        <v>84</v>
      </c>
      <c r="C255" s="22">
        <f>SUM(C249,C251,C253)</f>
        <v>40</v>
      </c>
      <c r="D255" s="23">
        <f aca="true" t="shared" si="58" ref="D255:R255">SUM(D249,D251,D253)</f>
        <v>26</v>
      </c>
      <c r="E255" s="23">
        <f t="shared" si="58"/>
        <v>19</v>
      </c>
      <c r="F255" s="23">
        <f t="shared" si="58"/>
        <v>22</v>
      </c>
      <c r="G255" s="23">
        <f t="shared" si="58"/>
        <v>28</v>
      </c>
      <c r="H255" s="23">
        <f t="shared" si="58"/>
        <v>21</v>
      </c>
      <c r="I255" s="23">
        <f t="shared" si="58"/>
        <v>27</v>
      </c>
      <c r="J255" s="23">
        <f t="shared" si="58"/>
        <v>22</v>
      </c>
      <c r="K255" s="23">
        <f t="shared" si="58"/>
        <v>15</v>
      </c>
      <c r="L255" s="23">
        <f t="shared" si="58"/>
        <v>11</v>
      </c>
      <c r="M255" s="23">
        <f t="shared" si="58"/>
        <v>5</v>
      </c>
      <c r="N255" s="23">
        <f t="shared" si="58"/>
        <v>5</v>
      </c>
      <c r="O255" s="23">
        <f t="shared" si="58"/>
        <v>3</v>
      </c>
      <c r="P255" s="23">
        <f t="shared" si="58"/>
        <v>3</v>
      </c>
      <c r="Q255" s="23">
        <f t="shared" si="58"/>
        <v>15</v>
      </c>
      <c r="R255" s="23">
        <f t="shared" si="58"/>
        <v>2</v>
      </c>
      <c r="S255" s="24">
        <f t="shared" si="55"/>
        <v>264</v>
      </c>
    </row>
    <row r="256" spans="1:19" ht="12">
      <c r="A256" s="72"/>
      <c r="B256" s="25" t="s">
        <v>201</v>
      </c>
      <c r="C256" s="26">
        <f>SUM(C250,C252,C254)</f>
        <v>48</v>
      </c>
      <c r="D256" s="27">
        <f aca="true" t="shared" si="59" ref="D256:R256">SUM(D250,D252,D254)</f>
        <v>30</v>
      </c>
      <c r="E256" s="27">
        <f t="shared" si="59"/>
        <v>22</v>
      </c>
      <c r="F256" s="27">
        <f t="shared" si="59"/>
        <v>28</v>
      </c>
      <c r="G256" s="27">
        <f t="shared" si="59"/>
        <v>31</v>
      </c>
      <c r="H256" s="27">
        <f t="shared" si="59"/>
        <v>26</v>
      </c>
      <c r="I256" s="27">
        <f t="shared" si="59"/>
        <v>33</v>
      </c>
      <c r="J256" s="27">
        <f t="shared" si="59"/>
        <v>27</v>
      </c>
      <c r="K256" s="27">
        <f t="shared" si="59"/>
        <v>16</v>
      </c>
      <c r="L256" s="27">
        <f t="shared" si="59"/>
        <v>14</v>
      </c>
      <c r="M256" s="27">
        <f t="shared" si="59"/>
        <v>6</v>
      </c>
      <c r="N256" s="27">
        <f t="shared" si="59"/>
        <v>6</v>
      </c>
      <c r="O256" s="27">
        <f t="shared" si="59"/>
        <v>3</v>
      </c>
      <c r="P256" s="27">
        <f t="shared" si="59"/>
        <v>5</v>
      </c>
      <c r="Q256" s="27">
        <f t="shared" si="59"/>
        <v>22</v>
      </c>
      <c r="R256" s="27">
        <f t="shared" si="59"/>
        <v>4</v>
      </c>
      <c r="S256" s="28">
        <f t="shared" si="55"/>
        <v>321</v>
      </c>
    </row>
    <row r="257" spans="1:19" ht="12">
      <c r="A257" s="72"/>
      <c r="B257" s="21" t="s">
        <v>19</v>
      </c>
      <c r="C257" s="22">
        <f>SUM(C247,C255)</f>
        <v>642</v>
      </c>
      <c r="D257" s="23">
        <f aca="true" t="shared" si="60" ref="D257:R257">SUM(D247,D255)</f>
        <v>810</v>
      </c>
      <c r="E257" s="23">
        <f t="shared" si="60"/>
        <v>820</v>
      </c>
      <c r="F257" s="23">
        <f t="shared" si="60"/>
        <v>719</v>
      </c>
      <c r="G257" s="23">
        <f t="shared" si="60"/>
        <v>625</v>
      </c>
      <c r="H257" s="23">
        <f t="shared" si="60"/>
        <v>427</v>
      </c>
      <c r="I257" s="23">
        <f t="shared" si="60"/>
        <v>516</v>
      </c>
      <c r="J257" s="23">
        <f t="shared" si="60"/>
        <v>447</v>
      </c>
      <c r="K257" s="23">
        <f t="shared" si="60"/>
        <v>392</v>
      </c>
      <c r="L257" s="23">
        <f t="shared" si="60"/>
        <v>307</v>
      </c>
      <c r="M257" s="23">
        <f t="shared" si="60"/>
        <v>304</v>
      </c>
      <c r="N257" s="23">
        <f t="shared" si="60"/>
        <v>311</v>
      </c>
      <c r="O257" s="23">
        <f t="shared" si="60"/>
        <v>277</v>
      </c>
      <c r="P257" s="23">
        <f t="shared" si="60"/>
        <v>160</v>
      </c>
      <c r="Q257" s="23">
        <f t="shared" si="60"/>
        <v>122</v>
      </c>
      <c r="R257" s="23">
        <f t="shared" si="60"/>
        <v>84</v>
      </c>
      <c r="S257" s="24">
        <f t="shared" si="55"/>
        <v>6963</v>
      </c>
    </row>
    <row r="258" spans="1:19" ht="12">
      <c r="A258" s="73"/>
      <c r="B258" s="25" t="s">
        <v>20</v>
      </c>
      <c r="C258" s="26">
        <f>SUM(C248,C256)</f>
        <v>778</v>
      </c>
      <c r="D258" s="27">
        <f aca="true" t="shared" si="61" ref="D258:R258">SUM(D248,D256)</f>
        <v>971</v>
      </c>
      <c r="E258" s="27">
        <f t="shared" si="61"/>
        <v>1025</v>
      </c>
      <c r="F258" s="27">
        <f t="shared" si="61"/>
        <v>923</v>
      </c>
      <c r="G258" s="27">
        <f t="shared" si="61"/>
        <v>805</v>
      </c>
      <c r="H258" s="27">
        <f t="shared" si="61"/>
        <v>560</v>
      </c>
      <c r="I258" s="27">
        <f t="shared" si="61"/>
        <v>683</v>
      </c>
      <c r="J258" s="27">
        <f t="shared" si="61"/>
        <v>600</v>
      </c>
      <c r="K258" s="27">
        <f t="shared" si="61"/>
        <v>526</v>
      </c>
      <c r="L258" s="27">
        <f t="shared" si="61"/>
        <v>413</v>
      </c>
      <c r="M258" s="27">
        <f t="shared" si="61"/>
        <v>395</v>
      </c>
      <c r="N258" s="27">
        <f t="shared" si="61"/>
        <v>399</v>
      </c>
      <c r="O258" s="27">
        <f t="shared" si="61"/>
        <v>350</v>
      </c>
      <c r="P258" s="27">
        <f t="shared" si="61"/>
        <v>226</v>
      </c>
      <c r="Q258" s="27">
        <f t="shared" si="61"/>
        <v>174</v>
      </c>
      <c r="R258" s="27">
        <f t="shared" si="61"/>
        <v>106</v>
      </c>
      <c r="S258" s="28">
        <f t="shared" si="55"/>
        <v>8934</v>
      </c>
    </row>
    <row r="259" spans="1:19" ht="12">
      <c r="A259" s="71" t="s">
        <v>104</v>
      </c>
      <c r="B259" s="11" t="s">
        <v>5</v>
      </c>
      <c r="C259" s="12">
        <v>7</v>
      </c>
      <c r="D259" s="13">
        <v>21</v>
      </c>
      <c r="E259" s="13">
        <v>13</v>
      </c>
      <c r="F259" s="13">
        <v>24</v>
      </c>
      <c r="G259" s="13">
        <v>17</v>
      </c>
      <c r="H259" s="13">
        <v>7</v>
      </c>
      <c r="I259" s="13">
        <v>13</v>
      </c>
      <c r="J259" s="13">
        <v>13</v>
      </c>
      <c r="K259" s="13">
        <v>10</v>
      </c>
      <c r="L259" s="13">
        <v>6</v>
      </c>
      <c r="M259" s="13">
        <v>6</v>
      </c>
      <c r="N259" s="13">
        <v>6</v>
      </c>
      <c r="O259" s="13">
        <v>7</v>
      </c>
      <c r="P259" s="13">
        <v>2</v>
      </c>
      <c r="Q259" s="13"/>
      <c r="R259" s="13">
        <v>3</v>
      </c>
      <c r="S259" s="14">
        <f>SUM(C259:R259)</f>
        <v>155</v>
      </c>
    </row>
    <row r="260" spans="1:19" ht="12">
      <c r="A260" s="72"/>
      <c r="B260" s="15" t="s">
        <v>6</v>
      </c>
      <c r="C260" s="16">
        <v>2</v>
      </c>
      <c r="D260" s="17">
        <v>27</v>
      </c>
      <c r="E260" s="17">
        <v>27</v>
      </c>
      <c r="F260" s="17">
        <v>38</v>
      </c>
      <c r="G260" s="17">
        <v>19</v>
      </c>
      <c r="H260" s="17">
        <v>17</v>
      </c>
      <c r="I260" s="17">
        <v>16</v>
      </c>
      <c r="J260" s="17">
        <v>13</v>
      </c>
      <c r="K260" s="17">
        <v>6</v>
      </c>
      <c r="L260" s="17">
        <v>9</v>
      </c>
      <c r="M260" s="17">
        <v>4</v>
      </c>
      <c r="N260" s="17">
        <v>5</v>
      </c>
      <c r="O260" s="17">
        <v>5</v>
      </c>
      <c r="P260" s="17"/>
      <c r="Q260" s="17">
        <v>1</v>
      </c>
      <c r="R260" s="17"/>
      <c r="S260" s="18">
        <f aca="true" t="shared" si="62" ref="S260:S286">SUM(C260:R260)</f>
        <v>189</v>
      </c>
    </row>
    <row r="261" spans="1:19" ht="12">
      <c r="A261" s="72"/>
      <c r="B261" s="15" t="s">
        <v>7</v>
      </c>
      <c r="C261" s="16">
        <v>2</v>
      </c>
      <c r="D261" s="17">
        <v>27</v>
      </c>
      <c r="E261" s="17">
        <v>27</v>
      </c>
      <c r="F261" s="17">
        <v>38</v>
      </c>
      <c r="G261" s="17">
        <v>19</v>
      </c>
      <c r="H261" s="17">
        <v>17</v>
      </c>
      <c r="I261" s="17">
        <v>16</v>
      </c>
      <c r="J261" s="17">
        <v>13</v>
      </c>
      <c r="K261" s="17">
        <v>6</v>
      </c>
      <c r="L261" s="17">
        <v>9</v>
      </c>
      <c r="M261" s="17">
        <v>4</v>
      </c>
      <c r="N261" s="17">
        <v>5</v>
      </c>
      <c r="O261" s="17">
        <v>5</v>
      </c>
      <c r="P261" s="17"/>
      <c r="Q261" s="17">
        <v>1</v>
      </c>
      <c r="R261" s="17"/>
      <c r="S261" s="18">
        <f t="shared" si="62"/>
        <v>189</v>
      </c>
    </row>
    <row r="262" spans="1:19" ht="12">
      <c r="A262" s="72"/>
      <c r="B262" s="11" t="s">
        <v>76</v>
      </c>
      <c r="C262" s="19">
        <v>1</v>
      </c>
      <c r="D262" s="20">
        <v>1</v>
      </c>
      <c r="E262" s="20">
        <v>1</v>
      </c>
      <c r="F262" s="20">
        <v>2</v>
      </c>
      <c r="G262" s="20">
        <v>3</v>
      </c>
      <c r="H262" s="20">
        <v>2</v>
      </c>
      <c r="I262" s="20"/>
      <c r="J262" s="20">
        <v>2</v>
      </c>
      <c r="K262" s="20">
        <v>3</v>
      </c>
      <c r="L262" s="20"/>
      <c r="M262" s="20"/>
      <c r="N262" s="20"/>
      <c r="O262" s="20"/>
      <c r="P262" s="20"/>
      <c r="Q262" s="20">
        <v>1</v>
      </c>
      <c r="R262" s="20">
        <v>1</v>
      </c>
      <c r="S262" s="14">
        <f t="shared" si="62"/>
        <v>17</v>
      </c>
    </row>
    <row r="263" spans="1:19" ht="12">
      <c r="A263" s="72"/>
      <c r="B263" s="11" t="s">
        <v>77</v>
      </c>
      <c r="C263" s="19">
        <v>1</v>
      </c>
      <c r="D263" s="20">
        <v>1</v>
      </c>
      <c r="E263" s="20">
        <v>1</v>
      </c>
      <c r="F263" s="20">
        <v>2</v>
      </c>
      <c r="G263" s="20">
        <v>3</v>
      </c>
      <c r="H263" s="20">
        <v>2</v>
      </c>
      <c r="I263" s="20"/>
      <c r="J263" s="20">
        <v>2</v>
      </c>
      <c r="K263" s="20">
        <v>4</v>
      </c>
      <c r="L263" s="20"/>
      <c r="M263" s="20"/>
      <c r="N263" s="20"/>
      <c r="O263" s="20"/>
      <c r="P263" s="20"/>
      <c r="Q263" s="20">
        <v>1</v>
      </c>
      <c r="R263" s="20">
        <v>1</v>
      </c>
      <c r="S263" s="14">
        <f t="shared" si="62"/>
        <v>18</v>
      </c>
    </row>
    <row r="264" spans="1:19" ht="12">
      <c r="A264" s="72"/>
      <c r="B264" s="15" t="s">
        <v>93</v>
      </c>
      <c r="C264" s="16">
        <v>178</v>
      </c>
      <c r="D264" s="17">
        <v>375</v>
      </c>
      <c r="E264" s="17">
        <v>480</v>
      </c>
      <c r="F264" s="17">
        <v>437</v>
      </c>
      <c r="G264" s="17">
        <v>243</v>
      </c>
      <c r="H264" s="17">
        <v>179</v>
      </c>
      <c r="I264" s="17">
        <v>187</v>
      </c>
      <c r="J264" s="17">
        <v>178</v>
      </c>
      <c r="K264" s="17">
        <v>136</v>
      </c>
      <c r="L264" s="17">
        <v>155</v>
      </c>
      <c r="M264" s="17">
        <v>148</v>
      </c>
      <c r="N264" s="17">
        <v>107</v>
      </c>
      <c r="O264" s="17">
        <v>90</v>
      </c>
      <c r="P264" s="17">
        <v>63</v>
      </c>
      <c r="Q264" s="17">
        <v>51</v>
      </c>
      <c r="R264" s="17">
        <v>45</v>
      </c>
      <c r="S264" s="18">
        <f t="shared" si="62"/>
        <v>3052</v>
      </c>
    </row>
    <row r="265" spans="1:19" ht="12">
      <c r="A265" s="72"/>
      <c r="B265" s="15" t="s">
        <v>94</v>
      </c>
      <c r="C265" s="16">
        <v>28</v>
      </c>
      <c r="D265" s="17">
        <v>82</v>
      </c>
      <c r="E265" s="17">
        <v>109</v>
      </c>
      <c r="F265" s="17">
        <v>109</v>
      </c>
      <c r="G265" s="17">
        <v>73</v>
      </c>
      <c r="H265" s="17">
        <v>53</v>
      </c>
      <c r="I265" s="17">
        <v>70</v>
      </c>
      <c r="J265" s="17">
        <v>71</v>
      </c>
      <c r="K265" s="17">
        <v>42</v>
      </c>
      <c r="L265" s="17">
        <v>30</v>
      </c>
      <c r="M265" s="17">
        <v>22</v>
      </c>
      <c r="N265" s="17">
        <v>17</v>
      </c>
      <c r="O265" s="17">
        <v>31</v>
      </c>
      <c r="P265" s="17">
        <v>18</v>
      </c>
      <c r="Q265" s="17">
        <v>26</v>
      </c>
      <c r="R265" s="17">
        <v>20</v>
      </c>
      <c r="S265" s="18">
        <f t="shared" si="62"/>
        <v>801</v>
      </c>
    </row>
    <row r="266" spans="1:19" ht="12">
      <c r="A266" s="72"/>
      <c r="B266" s="15" t="s">
        <v>95</v>
      </c>
      <c r="C266" s="16">
        <v>57</v>
      </c>
      <c r="D266" s="17">
        <v>174</v>
      </c>
      <c r="E266" s="17">
        <v>228</v>
      </c>
      <c r="F266" s="17">
        <v>229</v>
      </c>
      <c r="G266" s="17">
        <v>152</v>
      </c>
      <c r="H266" s="17">
        <v>111</v>
      </c>
      <c r="I266" s="17">
        <v>151</v>
      </c>
      <c r="J266" s="17">
        <v>153</v>
      </c>
      <c r="K266" s="17">
        <v>97</v>
      </c>
      <c r="L266" s="17">
        <v>62</v>
      </c>
      <c r="M266" s="17">
        <v>46</v>
      </c>
      <c r="N266" s="17">
        <v>41</v>
      </c>
      <c r="O266" s="17">
        <v>63</v>
      </c>
      <c r="P266" s="17">
        <v>38</v>
      </c>
      <c r="Q266" s="17">
        <v>53</v>
      </c>
      <c r="R266" s="17">
        <v>42</v>
      </c>
      <c r="S266" s="18">
        <f t="shared" si="62"/>
        <v>1697</v>
      </c>
    </row>
    <row r="267" spans="1:19" ht="12">
      <c r="A267" s="72"/>
      <c r="B267" s="15" t="s">
        <v>8</v>
      </c>
      <c r="C267" s="16">
        <v>206</v>
      </c>
      <c r="D267" s="17">
        <v>457</v>
      </c>
      <c r="E267" s="17">
        <v>589</v>
      </c>
      <c r="F267" s="17">
        <v>546</v>
      </c>
      <c r="G267" s="17">
        <v>316</v>
      </c>
      <c r="H267" s="17">
        <v>232</v>
      </c>
      <c r="I267" s="17">
        <v>257</v>
      </c>
      <c r="J267" s="17">
        <v>249</v>
      </c>
      <c r="K267" s="17">
        <v>178</v>
      </c>
      <c r="L267" s="17">
        <v>185</v>
      </c>
      <c r="M267" s="17">
        <v>170</v>
      </c>
      <c r="N267" s="17">
        <v>124</v>
      </c>
      <c r="O267" s="17">
        <v>121</v>
      </c>
      <c r="P267" s="17">
        <v>81</v>
      </c>
      <c r="Q267" s="17">
        <v>77</v>
      </c>
      <c r="R267" s="17">
        <v>65</v>
      </c>
      <c r="S267" s="18">
        <f t="shared" si="62"/>
        <v>3853</v>
      </c>
    </row>
    <row r="268" spans="1:19" ht="12">
      <c r="A268" s="72"/>
      <c r="B268" s="15" t="s">
        <v>9</v>
      </c>
      <c r="C268" s="16">
        <v>235</v>
      </c>
      <c r="D268" s="17">
        <v>549</v>
      </c>
      <c r="E268" s="17">
        <v>708</v>
      </c>
      <c r="F268" s="17">
        <v>666</v>
      </c>
      <c r="G268" s="17">
        <v>395</v>
      </c>
      <c r="H268" s="17">
        <v>290</v>
      </c>
      <c r="I268" s="17">
        <v>338</v>
      </c>
      <c r="J268" s="17">
        <v>331</v>
      </c>
      <c r="K268" s="17">
        <v>233</v>
      </c>
      <c r="L268" s="17">
        <v>217</v>
      </c>
      <c r="M268" s="17">
        <v>194</v>
      </c>
      <c r="N268" s="17">
        <v>148</v>
      </c>
      <c r="O268" s="17">
        <v>153</v>
      </c>
      <c r="P268" s="17">
        <v>101</v>
      </c>
      <c r="Q268" s="17">
        <v>104</v>
      </c>
      <c r="R268" s="17">
        <v>87</v>
      </c>
      <c r="S268" s="18">
        <f t="shared" si="62"/>
        <v>4749</v>
      </c>
    </row>
    <row r="269" spans="1:19" ht="12">
      <c r="A269" s="72"/>
      <c r="B269" s="11" t="s">
        <v>10</v>
      </c>
      <c r="C269" s="19"/>
      <c r="D269" s="20"/>
      <c r="E269" s="20"/>
      <c r="F269" s="20"/>
      <c r="G269" s="20"/>
      <c r="H269" s="20"/>
      <c r="I269" s="20"/>
      <c r="J269" s="20"/>
      <c r="K269" s="20"/>
      <c r="L269" s="20"/>
      <c r="M269" s="20"/>
      <c r="N269" s="20"/>
      <c r="O269" s="20"/>
      <c r="P269" s="20"/>
      <c r="Q269" s="20"/>
      <c r="R269" s="20"/>
      <c r="S269" s="14">
        <f t="shared" si="62"/>
        <v>0</v>
      </c>
    </row>
    <row r="270" spans="1:19" ht="12">
      <c r="A270" s="72"/>
      <c r="B270" s="11" t="s">
        <v>11</v>
      </c>
      <c r="C270" s="19"/>
      <c r="D270" s="20"/>
      <c r="E270" s="20"/>
      <c r="F270" s="20"/>
      <c r="G270" s="20"/>
      <c r="H270" s="20"/>
      <c r="I270" s="20"/>
      <c r="J270" s="20"/>
      <c r="K270" s="20"/>
      <c r="L270" s="20"/>
      <c r="M270" s="20"/>
      <c r="N270" s="20"/>
      <c r="O270" s="20"/>
      <c r="P270" s="20"/>
      <c r="Q270" s="20"/>
      <c r="R270" s="20"/>
      <c r="S270" s="14">
        <f t="shared" si="62"/>
        <v>0</v>
      </c>
    </row>
    <row r="271" spans="1:19" ht="12">
      <c r="A271" s="72"/>
      <c r="B271" s="15" t="s">
        <v>78</v>
      </c>
      <c r="C271" s="16"/>
      <c r="D271" s="17"/>
      <c r="E271" s="17"/>
      <c r="F271" s="17"/>
      <c r="G271" s="17"/>
      <c r="H271" s="17"/>
      <c r="I271" s="17"/>
      <c r="J271" s="17"/>
      <c r="K271" s="17"/>
      <c r="L271" s="17"/>
      <c r="M271" s="17"/>
      <c r="N271" s="17"/>
      <c r="O271" s="17"/>
      <c r="P271" s="17"/>
      <c r="Q271" s="17"/>
      <c r="R271" s="17"/>
      <c r="S271" s="18">
        <f t="shared" si="62"/>
        <v>0</v>
      </c>
    </row>
    <row r="272" spans="1:19" ht="12">
      <c r="A272" s="72"/>
      <c r="B272" s="15" t="s">
        <v>79</v>
      </c>
      <c r="C272" s="16"/>
      <c r="D272" s="17"/>
      <c r="E272" s="17"/>
      <c r="F272" s="17"/>
      <c r="G272" s="17"/>
      <c r="H272" s="17"/>
      <c r="I272" s="17"/>
      <c r="J272" s="17"/>
      <c r="K272" s="17"/>
      <c r="L272" s="17"/>
      <c r="M272" s="17"/>
      <c r="N272" s="17"/>
      <c r="O272" s="17"/>
      <c r="P272" s="17"/>
      <c r="Q272" s="17"/>
      <c r="R272" s="17"/>
      <c r="S272" s="18">
        <f t="shared" si="62"/>
        <v>0</v>
      </c>
    </row>
    <row r="273" spans="1:19" ht="12">
      <c r="A273" s="72"/>
      <c r="B273" s="11" t="s">
        <v>12</v>
      </c>
      <c r="C273" s="19">
        <v>4</v>
      </c>
      <c r="D273" s="20">
        <v>5</v>
      </c>
      <c r="E273" s="20">
        <v>6</v>
      </c>
      <c r="F273" s="20">
        <v>6</v>
      </c>
      <c r="G273" s="20">
        <v>6</v>
      </c>
      <c r="H273" s="20">
        <v>4</v>
      </c>
      <c r="I273" s="20">
        <v>4</v>
      </c>
      <c r="J273" s="20">
        <v>4</v>
      </c>
      <c r="K273" s="20">
        <v>5</v>
      </c>
      <c r="L273" s="20">
        <v>6</v>
      </c>
      <c r="M273" s="20">
        <v>6</v>
      </c>
      <c r="N273" s="20">
        <v>6</v>
      </c>
      <c r="O273" s="20">
        <v>4</v>
      </c>
      <c r="P273" s="20">
        <v>4</v>
      </c>
      <c r="Q273" s="20">
        <v>4</v>
      </c>
      <c r="R273" s="20">
        <v>4</v>
      </c>
      <c r="S273" s="14">
        <f t="shared" si="62"/>
        <v>78</v>
      </c>
    </row>
    <row r="274" spans="1:19" ht="12">
      <c r="A274" s="72"/>
      <c r="B274" s="11" t="s">
        <v>13</v>
      </c>
      <c r="C274" s="19">
        <v>9</v>
      </c>
      <c r="D274" s="20">
        <v>59</v>
      </c>
      <c r="E274" s="20">
        <v>85</v>
      </c>
      <c r="F274" s="20">
        <v>156</v>
      </c>
      <c r="G274" s="20">
        <v>113</v>
      </c>
      <c r="H274" s="20">
        <v>65</v>
      </c>
      <c r="I274" s="20">
        <v>81</v>
      </c>
      <c r="J274" s="20">
        <v>54</v>
      </c>
      <c r="K274" s="20">
        <v>49</v>
      </c>
      <c r="L274" s="20">
        <v>48</v>
      </c>
      <c r="M274" s="20">
        <v>54</v>
      </c>
      <c r="N274" s="20">
        <v>19</v>
      </c>
      <c r="O274" s="20">
        <v>33</v>
      </c>
      <c r="P274" s="20">
        <v>27</v>
      </c>
      <c r="Q274" s="20">
        <v>7</v>
      </c>
      <c r="R274" s="20">
        <v>2</v>
      </c>
      <c r="S274" s="14">
        <f t="shared" si="62"/>
        <v>861</v>
      </c>
    </row>
    <row r="275" spans="1:19" ht="12">
      <c r="A275" s="72"/>
      <c r="B275" s="21" t="s">
        <v>14</v>
      </c>
      <c r="C275" s="22">
        <f>SUM(C260,C262,C267,C269,C271,C273)</f>
        <v>213</v>
      </c>
      <c r="D275" s="23">
        <f aca="true" t="shared" si="63" ref="D275:R275">SUM(D260,D262,D267,D269,D271,D273)</f>
        <v>490</v>
      </c>
      <c r="E275" s="23">
        <f t="shared" si="63"/>
        <v>623</v>
      </c>
      <c r="F275" s="23">
        <f t="shared" si="63"/>
        <v>592</v>
      </c>
      <c r="G275" s="23">
        <f t="shared" si="63"/>
        <v>344</v>
      </c>
      <c r="H275" s="23">
        <f t="shared" si="63"/>
        <v>255</v>
      </c>
      <c r="I275" s="23">
        <f t="shared" si="63"/>
        <v>277</v>
      </c>
      <c r="J275" s="23">
        <f t="shared" si="63"/>
        <v>268</v>
      </c>
      <c r="K275" s="23">
        <f t="shared" si="63"/>
        <v>192</v>
      </c>
      <c r="L275" s="23">
        <f t="shared" si="63"/>
        <v>200</v>
      </c>
      <c r="M275" s="23">
        <f t="shared" si="63"/>
        <v>180</v>
      </c>
      <c r="N275" s="23">
        <f t="shared" si="63"/>
        <v>135</v>
      </c>
      <c r="O275" s="23">
        <f t="shared" si="63"/>
        <v>130</v>
      </c>
      <c r="P275" s="23">
        <f t="shared" si="63"/>
        <v>85</v>
      </c>
      <c r="Q275" s="23">
        <f t="shared" si="63"/>
        <v>83</v>
      </c>
      <c r="R275" s="23">
        <f t="shared" si="63"/>
        <v>70</v>
      </c>
      <c r="S275" s="24">
        <f t="shared" si="62"/>
        <v>4137</v>
      </c>
    </row>
    <row r="276" spans="1:19" ht="12">
      <c r="A276" s="72"/>
      <c r="B276" s="25" t="s">
        <v>200</v>
      </c>
      <c r="C276" s="26">
        <f>SUM(C259,C261,C263,C268,C270,C272,C274)</f>
        <v>254</v>
      </c>
      <c r="D276" s="27">
        <f aca="true" t="shared" si="64" ref="D276:R276">SUM(D259,D261,D263,D268,D270,D272,D274)</f>
        <v>657</v>
      </c>
      <c r="E276" s="27">
        <f t="shared" si="64"/>
        <v>834</v>
      </c>
      <c r="F276" s="27">
        <f t="shared" si="64"/>
        <v>886</v>
      </c>
      <c r="G276" s="27">
        <f t="shared" si="64"/>
        <v>547</v>
      </c>
      <c r="H276" s="27">
        <f t="shared" si="64"/>
        <v>381</v>
      </c>
      <c r="I276" s="27">
        <f t="shared" si="64"/>
        <v>448</v>
      </c>
      <c r="J276" s="27">
        <f t="shared" si="64"/>
        <v>413</v>
      </c>
      <c r="K276" s="27">
        <f t="shared" si="64"/>
        <v>302</v>
      </c>
      <c r="L276" s="27">
        <f t="shared" si="64"/>
        <v>280</v>
      </c>
      <c r="M276" s="27">
        <f t="shared" si="64"/>
        <v>258</v>
      </c>
      <c r="N276" s="27">
        <f t="shared" si="64"/>
        <v>178</v>
      </c>
      <c r="O276" s="27">
        <f t="shared" si="64"/>
        <v>198</v>
      </c>
      <c r="P276" s="27">
        <f t="shared" si="64"/>
        <v>130</v>
      </c>
      <c r="Q276" s="27">
        <f t="shared" si="64"/>
        <v>113</v>
      </c>
      <c r="R276" s="27">
        <f t="shared" si="64"/>
        <v>93</v>
      </c>
      <c r="S276" s="28">
        <f t="shared" si="62"/>
        <v>5972</v>
      </c>
    </row>
    <row r="277" spans="1:19" ht="12">
      <c r="A277" s="72"/>
      <c r="B277" s="11" t="s">
        <v>15</v>
      </c>
      <c r="C277" s="19">
        <v>25</v>
      </c>
      <c r="D277" s="20">
        <v>8</v>
      </c>
      <c r="E277" s="20">
        <v>16</v>
      </c>
      <c r="F277" s="20">
        <v>19</v>
      </c>
      <c r="G277" s="20">
        <v>8</v>
      </c>
      <c r="H277" s="20">
        <v>11</v>
      </c>
      <c r="I277" s="20">
        <v>18</v>
      </c>
      <c r="J277" s="20">
        <v>8</v>
      </c>
      <c r="K277" s="20">
        <v>5</v>
      </c>
      <c r="L277" s="20">
        <v>12</v>
      </c>
      <c r="M277" s="20">
        <v>5</v>
      </c>
      <c r="N277" s="20">
        <v>3</v>
      </c>
      <c r="O277" s="20">
        <v>2</v>
      </c>
      <c r="P277" s="20">
        <v>1</v>
      </c>
      <c r="Q277" s="20">
        <v>1</v>
      </c>
      <c r="R277" s="20"/>
      <c r="S277" s="14">
        <f t="shared" si="62"/>
        <v>142</v>
      </c>
    </row>
    <row r="278" spans="1:19" ht="12">
      <c r="A278" s="72"/>
      <c r="B278" s="11" t="s">
        <v>16</v>
      </c>
      <c r="C278" s="19">
        <v>32</v>
      </c>
      <c r="D278" s="20">
        <v>10</v>
      </c>
      <c r="E278" s="20">
        <v>18</v>
      </c>
      <c r="F278" s="20">
        <v>23</v>
      </c>
      <c r="G278" s="20">
        <v>8</v>
      </c>
      <c r="H278" s="20">
        <v>11</v>
      </c>
      <c r="I278" s="20">
        <v>22</v>
      </c>
      <c r="J278" s="20">
        <v>8</v>
      </c>
      <c r="K278" s="20">
        <v>5</v>
      </c>
      <c r="L278" s="20">
        <v>12</v>
      </c>
      <c r="M278" s="20">
        <v>5</v>
      </c>
      <c r="N278" s="20">
        <v>4</v>
      </c>
      <c r="O278" s="20">
        <v>2</v>
      </c>
      <c r="P278" s="20">
        <v>1</v>
      </c>
      <c r="Q278" s="20">
        <v>1</v>
      </c>
      <c r="R278" s="20"/>
      <c r="S278" s="14">
        <f t="shared" si="62"/>
        <v>162</v>
      </c>
    </row>
    <row r="279" spans="1:19" ht="12">
      <c r="A279" s="72"/>
      <c r="B279" s="15" t="s">
        <v>17</v>
      </c>
      <c r="C279" s="16">
        <v>1</v>
      </c>
      <c r="D279" s="17">
        <v>6</v>
      </c>
      <c r="E279" s="17">
        <v>10</v>
      </c>
      <c r="F279" s="17">
        <v>8</v>
      </c>
      <c r="G279" s="17">
        <v>7</v>
      </c>
      <c r="H279" s="17">
        <v>4</v>
      </c>
      <c r="I279" s="17">
        <v>6</v>
      </c>
      <c r="J279" s="17">
        <v>8</v>
      </c>
      <c r="K279" s="17">
        <v>1</v>
      </c>
      <c r="L279" s="17">
        <v>1</v>
      </c>
      <c r="M279" s="17">
        <v>3</v>
      </c>
      <c r="N279" s="17"/>
      <c r="O279" s="17">
        <v>2</v>
      </c>
      <c r="P279" s="17">
        <v>2</v>
      </c>
      <c r="Q279" s="17"/>
      <c r="R279" s="17">
        <v>4</v>
      </c>
      <c r="S279" s="18">
        <f t="shared" si="62"/>
        <v>63</v>
      </c>
    </row>
    <row r="280" spans="1:19" ht="12">
      <c r="A280" s="72"/>
      <c r="B280" s="15" t="s">
        <v>18</v>
      </c>
      <c r="C280" s="16">
        <v>1</v>
      </c>
      <c r="D280" s="17">
        <v>8</v>
      </c>
      <c r="E280" s="17">
        <v>11</v>
      </c>
      <c r="F280" s="17">
        <v>10</v>
      </c>
      <c r="G280" s="17">
        <v>10</v>
      </c>
      <c r="H280" s="17">
        <v>5</v>
      </c>
      <c r="I280" s="17">
        <v>11</v>
      </c>
      <c r="J280" s="17">
        <v>9</v>
      </c>
      <c r="K280" s="17">
        <v>1</v>
      </c>
      <c r="L280" s="17">
        <v>1</v>
      </c>
      <c r="M280" s="17">
        <v>3</v>
      </c>
      <c r="N280" s="17"/>
      <c r="O280" s="17">
        <v>3</v>
      </c>
      <c r="P280" s="17">
        <v>2</v>
      </c>
      <c r="Q280" s="17"/>
      <c r="R280" s="17">
        <v>4</v>
      </c>
      <c r="S280" s="18">
        <f t="shared" si="62"/>
        <v>79</v>
      </c>
    </row>
    <row r="281" spans="1:19" ht="12">
      <c r="A281" s="72"/>
      <c r="B281" s="11" t="s">
        <v>82</v>
      </c>
      <c r="C281" s="19"/>
      <c r="D281" s="20"/>
      <c r="E281" s="20"/>
      <c r="F281" s="20"/>
      <c r="G281" s="20"/>
      <c r="H281" s="20"/>
      <c r="I281" s="20"/>
      <c r="J281" s="20"/>
      <c r="K281" s="20"/>
      <c r="L281" s="20"/>
      <c r="M281" s="20"/>
      <c r="N281" s="20"/>
      <c r="O281" s="20"/>
      <c r="P281" s="20"/>
      <c r="Q281" s="20"/>
      <c r="R281" s="20"/>
      <c r="S281" s="14">
        <f t="shared" si="62"/>
        <v>0</v>
      </c>
    </row>
    <row r="282" spans="1:19" ht="12">
      <c r="A282" s="72"/>
      <c r="B282" s="11" t="s">
        <v>83</v>
      </c>
      <c r="C282" s="19"/>
      <c r="D282" s="20"/>
      <c r="E282" s="20"/>
      <c r="F282" s="20"/>
      <c r="G282" s="20"/>
      <c r="H282" s="20"/>
      <c r="I282" s="20"/>
      <c r="J282" s="20"/>
      <c r="K282" s="20"/>
      <c r="L282" s="20"/>
      <c r="M282" s="20"/>
      <c r="N282" s="20"/>
      <c r="O282" s="20"/>
      <c r="P282" s="20"/>
      <c r="Q282" s="20"/>
      <c r="R282" s="20"/>
      <c r="S282" s="14">
        <f t="shared" si="62"/>
        <v>0</v>
      </c>
    </row>
    <row r="283" spans="1:19" ht="12">
      <c r="A283" s="72"/>
      <c r="B283" s="21" t="s">
        <v>84</v>
      </c>
      <c r="C283" s="22">
        <f>SUM(C277,C279,C281)</f>
        <v>26</v>
      </c>
      <c r="D283" s="23">
        <f aca="true" t="shared" si="65" ref="D283:R283">SUM(D277,D279,D281)</f>
        <v>14</v>
      </c>
      <c r="E283" s="23">
        <f t="shared" si="65"/>
        <v>26</v>
      </c>
      <c r="F283" s="23">
        <f t="shared" si="65"/>
        <v>27</v>
      </c>
      <c r="G283" s="23">
        <f t="shared" si="65"/>
        <v>15</v>
      </c>
      <c r="H283" s="23">
        <f t="shared" si="65"/>
        <v>15</v>
      </c>
      <c r="I283" s="23">
        <f t="shared" si="65"/>
        <v>24</v>
      </c>
      <c r="J283" s="23">
        <f t="shared" si="65"/>
        <v>16</v>
      </c>
      <c r="K283" s="23">
        <f t="shared" si="65"/>
        <v>6</v>
      </c>
      <c r="L283" s="23">
        <f t="shared" si="65"/>
        <v>13</v>
      </c>
      <c r="M283" s="23">
        <f t="shared" si="65"/>
        <v>8</v>
      </c>
      <c r="N283" s="23">
        <f t="shared" si="65"/>
        <v>3</v>
      </c>
      <c r="O283" s="23">
        <f t="shared" si="65"/>
        <v>4</v>
      </c>
      <c r="P283" s="23">
        <f t="shared" si="65"/>
        <v>3</v>
      </c>
      <c r="Q283" s="23">
        <f t="shared" si="65"/>
        <v>1</v>
      </c>
      <c r="R283" s="23">
        <f t="shared" si="65"/>
        <v>4</v>
      </c>
      <c r="S283" s="24">
        <f t="shared" si="62"/>
        <v>205</v>
      </c>
    </row>
    <row r="284" spans="1:19" ht="12">
      <c r="A284" s="72"/>
      <c r="B284" s="25" t="s">
        <v>201</v>
      </c>
      <c r="C284" s="26">
        <f>SUM(C278,C280,C282)</f>
        <v>33</v>
      </c>
      <c r="D284" s="27">
        <f aca="true" t="shared" si="66" ref="D284:R284">SUM(D278,D280,D282)</f>
        <v>18</v>
      </c>
      <c r="E284" s="27">
        <f t="shared" si="66"/>
        <v>29</v>
      </c>
      <c r="F284" s="27">
        <f t="shared" si="66"/>
        <v>33</v>
      </c>
      <c r="G284" s="27">
        <f t="shared" si="66"/>
        <v>18</v>
      </c>
      <c r="H284" s="27">
        <f t="shared" si="66"/>
        <v>16</v>
      </c>
      <c r="I284" s="27">
        <f t="shared" si="66"/>
        <v>33</v>
      </c>
      <c r="J284" s="27">
        <f t="shared" si="66"/>
        <v>17</v>
      </c>
      <c r="K284" s="27">
        <f t="shared" si="66"/>
        <v>6</v>
      </c>
      <c r="L284" s="27">
        <f t="shared" si="66"/>
        <v>13</v>
      </c>
      <c r="M284" s="27">
        <f t="shared" si="66"/>
        <v>8</v>
      </c>
      <c r="N284" s="27">
        <f t="shared" si="66"/>
        <v>4</v>
      </c>
      <c r="O284" s="27">
        <f t="shared" si="66"/>
        <v>5</v>
      </c>
      <c r="P284" s="27">
        <f t="shared" si="66"/>
        <v>3</v>
      </c>
      <c r="Q284" s="27">
        <f t="shared" si="66"/>
        <v>1</v>
      </c>
      <c r="R284" s="27">
        <f t="shared" si="66"/>
        <v>4</v>
      </c>
      <c r="S284" s="28">
        <f t="shared" si="62"/>
        <v>241</v>
      </c>
    </row>
    <row r="285" spans="1:19" ht="12">
      <c r="A285" s="72"/>
      <c r="B285" s="21" t="s">
        <v>19</v>
      </c>
      <c r="C285" s="22">
        <f>SUM(C275,C283)</f>
        <v>239</v>
      </c>
      <c r="D285" s="23">
        <f aca="true" t="shared" si="67" ref="D285:R285">SUM(D275,D283)</f>
        <v>504</v>
      </c>
      <c r="E285" s="23">
        <f t="shared" si="67"/>
        <v>649</v>
      </c>
      <c r="F285" s="23">
        <f t="shared" si="67"/>
        <v>619</v>
      </c>
      <c r="G285" s="23">
        <f t="shared" si="67"/>
        <v>359</v>
      </c>
      <c r="H285" s="23">
        <f t="shared" si="67"/>
        <v>270</v>
      </c>
      <c r="I285" s="23">
        <f t="shared" si="67"/>
        <v>301</v>
      </c>
      <c r="J285" s="23">
        <f t="shared" si="67"/>
        <v>284</v>
      </c>
      <c r="K285" s="23">
        <f t="shared" si="67"/>
        <v>198</v>
      </c>
      <c r="L285" s="23">
        <f t="shared" si="67"/>
        <v>213</v>
      </c>
      <c r="M285" s="23">
        <f t="shared" si="67"/>
        <v>188</v>
      </c>
      <c r="N285" s="23">
        <f t="shared" si="67"/>
        <v>138</v>
      </c>
      <c r="O285" s="23">
        <f t="shared" si="67"/>
        <v>134</v>
      </c>
      <c r="P285" s="23">
        <f t="shared" si="67"/>
        <v>88</v>
      </c>
      <c r="Q285" s="23">
        <f t="shared" si="67"/>
        <v>84</v>
      </c>
      <c r="R285" s="23">
        <f t="shared" si="67"/>
        <v>74</v>
      </c>
      <c r="S285" s="24">
        <f t="shared" si="62"/>
        <v>4342</v>
      </c>
    </row>
    <row r="286" spans="1:19" ht="12">
      <c r="A286" s="73"/>
      <c r="B286" s="25" t="s">
        <v>20</v>
      </c>
      <c r="C286" s="26">
        <f>SUM(C276,C284)</f>
        <v>287</v>
      </c>
      <c r="D286" s="27">
        <f aca="true" t="shared" si="68" ref="D286:R286">SUM(D276,D284)</f>
        <v>675</v>
      </c>
      <c r="E286" s="27">
        <f t="shared" si="68"/>
        <v>863</v>
      </c>
      <c r="F286" s="27">
        <f t="shared" si="68"/>
        <v>919</v>
      </c>
      <c r="G286" s="27">
        <f t="shared" si="68"/>
        <v>565</v>
      </c>
      <c r="H286" s="27">
        <f t="shared" si="68"/>
        <v>397</v>
      </c>
      <c r="I286" s="27">
        <f t="shared" si="68"/>
        <v>481</v>
      </c>
      <c r="J286" s="27">
        <f t="shared" si="68"/>
        <v>430</v>
      </c>
      <c r="K286" s="27">
        <f t="shared" si="68"/>
        <v>308</v>
      </c>
      <c r="L286" s="27">
        <f t="shared" si="68"/>
        <v>293</v>
      </c>
      <c r="M286" s="27">
        <f t="shared" si="68"/>
        <v>266</v>
      </c>
      <c r="N286" s="27">
        <f t="shared" si="68"/>
        <v>182</v>
      </c>
      <c r="O286" s="27">
        <f t="shared" si="68"/>
        <v>203</v>
      </c>
      <c r="P286" s="27">
        <f t="shared" si="68"/>
        <v>133</v>
      </c>
      <c r="Q286" s="27">
        <f t="shared" si="68"/>
        <v>114</v>
      </c>
      <c r="R286" s="27">
        <f t="shared" si="68"/>
        <v>97</v>
      </c>
      <c r="S286" s="28">
        <f t="shared" si="62"/>
        <v>6213</v>
      </c>
    </row>
    <row r="287" spans="1:19" ht="12">
      <c r="A287" s="71" t="s">
        <v>144</v>
      </c>
      <c r="B287" s="11" t="s">
        <v>5</v>
      </c>
      <c r="C287" s="12">
        <v>10</v>
      </c>
      <c r="D287" s="13">
        <v>32</v>
      </c>
      <c r="E287" s="13">
        <v>45</v>
      </c>
      <c r="F287" s="13">
        <v>68</v>
      </c>
      <c r="G287" s="13">
        <v>30</v>
      </c>
      <c r="H287" s="13">
        <v>18</v>
      </c>
      <c r="I287" s="13">
        <v>29</v>
      </c>
      <c r="J287" s="13">
        <v>33</v>
      </c>
      <c r="K287" s="13">
        <v>13</v>
      </c>
      <c r="L287" s="13">
        <v>1</v>
      </c>
      <c r="M287" s="13">
        <v>7</v>
      </c>
      <c r="N287" s="13">
        <v>9</v>
      </c>
      <c r="O287" s="13">
        <v>11</v>
      </c>
      <c r="P287" s="13">
        <v>7</v>
      </c>
      <c r="Q287" s="13">
        <v>2</v>
      </c>
      <c r="R287" s="13">
        <v>1</v>
      </c>
      <c r="S287" s="14">
        <f>SUM(C287:R287)</f>
        <v>316</v>
      </c>
    </row>
    <row r="288" spans="1:19" ht="12">
      <c r="A288" s="72"/>
      <c r="B288" s="15" t="s">
        <v>6</v>
      </c>
      <c r="C288" s="16">
        <v>6</v>
      </c>
      <c r="D288" s="17">
        <v>37</v>
      </c>
      <c r="E288" s="17">
        <v>50</v>
      </c>
      <c r="F288" s="17">
        <v>51</v>
      </c>
      <c r="G288" s="17">
        <v>25</v>
      </c>
      <c r="H288" s="17">
        <v>22</v>
      </c>
      <c r="I288" s="17">
        <v>20</v>
      </c>
      <c r="J288" s="17">
        <v>15</v>
      </c>
      <c r="K288" s="17">
        <v>11</v>
      </c>
      <c r="L288" s="17">
        <v>6</v>
      </c>
      <c r="M288" s="17">
        <v>6</v>
      </c>
      <c r="N288" s="17">
        <v>5</v>
      </c>
      <c r="O288" s="17">
        <v>1</v>
      </c>
      <c r="P288" s="17">
        <v>3</v>
      </c>
      <c r="Q288" s="17"/>
      <c r="R288" s="17">
        <v>1</v>
      </c>
      <c r="S288" s="18">
        <f aca="true" t="shared" si="69" ref="S288:S314">SUM(C288:R288)</f>
        <v>259</v>
      </c>
    </row>
    <row r="289" spans="1:19" ht="12">
      <c r="A289" s="72"/>
      <c r="B289" s="15" t="s">
        <v>7</v>
      </c>
      <c r="C289" s="16">
        <v>6</v>
      </c>
      <c r="D289" s="17">
        <v>37</v>
      </c>
      <c r="E289" s="17">
        <v>50</v>
      </c>
      <c r="F289" s="17">
        <v>51</v>
      </c>
      <c r="G289" s="17">
        <v>25</v>
      </c>
      <c r="H289" s="17">
        <v>22</v>
      </c>
      <c r="I289" s="17">
        <v>20</v>
      </c>
      <c r="J289" s="17">
        <v>15</v>
      </c>
      <c r="K289" s="17">
        <v>11</v>
      </c>
      <c r="L289" s="17">
        <v>6</v>
      </c>
      <c r="M289" s="17">
        <v>6</v>
      </c>
      <c r="N289" s="17">
        <v>5</v>
      </c>
      <c r="O289" s="17">
        <v>1</v>
      </c>
      <c r="P289" s="17">
        <v>3</v>
      </c>
      <c r="Q289" s="17"/>
      <c r="R289" s="17">
        <v>1</v>
      </c>
      <c r="S289" s="18">
        <f t="shared" si="69"/>
        <v>259</v>
      </c>
    </row>
    <row r="290" spans="1:19" ht="12">
      <c r="A290" s="72"/>
      <c r="B290" s="11" t="s">
        <v>76</v>
      </c>
      <c r="C290" s="19"/>
      <c r="D290" s="20"/>
      <c r="E290" s="20"/>
      <c r="F290" s="20"/>
      <c r="G290" s="20"/>
      <c r="H290" s="20"/>
      <c r="I290" s="20"/>
      <c r="J290" s="20"/>
      <c r="K290" s="20"/>
      <c r="L290" s="20"/>
      <c r="M290" s="20"/>
      <c r="N290" s="20"/>
      <c r="O290" s="20"/>
      <c r="P290" s="20"/>
      <c r="Q290" s="20"/>
      <c r="R290" s="20"/>
      <c r="S290" s="14">
        <f t="shared" si="69"/>
        <v>0</v>
      </c>
    </row>
    <row r="291" spans="1:19" ht="12">
      <c r="A291" s="72"/>
      <c r="B291" s="11" t="s">
        <v>77</v>
      </c>
      <c r="C291" s="19"/>
      <c r="D291" s="20"/>
      <c r="E291" s="20"/>
      <c r="F291" s="20"/>
      <c r="G291" s="20"/>
      <c r="H291" s="20"/>
      <c r="I291" s="20"/>
      <c r="J291" s="20"/>
      <c r="K291" s="20"/>
      <c r="L291" s="20"/>
      <c r="M291" s="20"/>
      <c r="N291" s="20"/>
      <c r="O291" s="20"/>
      <c r="P291" s="20"/>
      <c r="Q291" s="20"/>
      <c r="R291" s="20"/>
      <c r="S291" s="14">
        <f t="shared" si="69"/>
        <v>0</v>
      </c>
    </row>
    <row r="292" spans="1:19" ht="12">
      <c r="A292" s="72"/>
      <c r="B292" s="15" t="s">
        <v>93</v>
      </c>
      <c r="C292" s="16"/>
      <c r="D292" s="17"/>
      <c r="E292" s="17"/>
      <c r="F292" s="17"/>
      <c r="G292" s="17"/>
      <c r="H292" s="17"/>
      <c r="I292" s="17"/>
      <c r="J292" s="17"/>
      <c r="K292" s="17"/>
      <c r="L292" s="17"/>
      <c r="M292" s="17"/>
      <c r="N292" s="17"/>
      <c r="O292" s="17"/>
      <c r="P292" s="17"/>
      <c r="Q292" s="17"/>
      <c r="R292" s="17"/>
      <c r="S292" s="18">
        <f t="shared" si="69"/>
        <v>0</v>
      </c>
    </row>
    <row r="293" spans="1:19" ht="12">
      <c r="A293" s="72"/>
      <c r="B293" s="15" t="s">
        <v>94</v>
      </c>
      <c r="C293" s="16"/>
      <c r="D293" s="17"/>
      <c r="E293" s="17"/>
      <c r="F293" s="17"/>
      <c r="G293" s="17"/>
      <c r="H293" s="17"/>
      <c r="I293" s="17"/>
      <c r="J293" s="17"/>
      <c r="K293" s="17"/>
      <c r="L293" s="17"/>
      <c r="M293" s="17"/>
      <c r="N293" s="17"/>
      <c r="O293" s="17"/>
      <c r="P293" s="17"/>
      <c r="Q293" s="17"/>
      <c r="R293" s="17"/>
      <c r="S293" s="18">
        <f t="shared" si="69"/>
        <v>0</v>
      </c>
    </row>
    <row r="294" spans="1:19" ht="12">
      <c r="A294" s="72"/>
      <c r="B294" s="15" t="s">
        <v>95</v>
      </c>
      <c r="C294" s="16"/>
      <c r="D294" s="17"/>
      <c r="E294" s="17"/>
      <c r="F294" s="17"/>
      <c r="G294" s="17"/>
      <c r="H294" s="17"/>
      <c r="I294" s="17"/>
      <c r="J294" s="17"/>
      <c r="K294" s="17"/>
      <c r="L294" s="17"/>
      <c r="M294" s="17"/>
      <c r="N294" s="17"/>
      <c r="O294" s="17"/>
      <c r="P294" s="17"/>
      <c r="Q294" s="17"/>
      <c r="R294" s="17"/>
      <c r="S294" s="18">
        <f t="shared" si="69"/>
        <v>0</v>
      </c>
    </row>
    <row r="295" spans="1:19" ht="12">
      <c r="A295" s="72"/>
      <c r="B295" s="15" t="s">
        <v>8</v>
      </c>
      <c r="C295" s="16"/>
      <c r="D295" s="17"/>
      <c r="E295" s="17"/>
      <c r="F295" s="17"/>
      <c r="G295" s="17"/>
      <c r="H295" s="17"/>
      <c r="I295" s="17"/>
      <c r="J295" s="17"/>
      <c r="K295" s="17"/>
      <c r="L295" s="17"/>
      <c r="M295" s="17"/>
      <c r="N295" s="17"/>
      <c r="O295" s="17"/>
      <c r="P295" s="17"/>
      <c r="Q295" s="17"/>
      <c r="R295" s="17"/>
      <c r="S295" s="18">
        <f t="shared" si="69"/>
        <v>0</v>
      </c>
    </row>
    <row r="296" spans="1:19" ht="12">
      <c r="A296" s="72"/>
      <c r="B296" s="15" t="s">
        <v>9</v>
      </c>
      <c r="C296" s="16"/>
      <c r="D296" s="17"/>
      <c r="E296" s="17"/>
      <c r="F296" s="17"/>
      <c r="G296" s="17"/>
      <c r="H296" s="17"/>
      <c r="I296" s="17"/>
      <c r="J296" s="17"/>
      <c r="K296" s="17"/>
      <c r="L296" s="17"/>
      <c r="M296" s="17"/>
      <c r="N296" s="17"/>
      <c r="O296" s="17"/>
      <c r="P296" s="17"/>
      <c r="Q296" s="17"/>
      <c r="R296" s="17"/>
      <c r="S296" s="18">
        <f t="shared" si="69"/>
        <v>0</v>
      </c>
    </row>
    <row r="297" spans="1:19" ht="12">
      <c r="A297" s="72"/>
      <c r="B297" s="11" t="s">
        <v>10</v>
      </c>
      <c r="C297" s="19"/>
      <c r="D297" s="20"/>
      <c r="E297" s="20"/>
      <c r="F297" s="20"/>
      <c r="G297" s="20"/>
      <c r="H297" s="20"/>
      <c r="I297" s="20"/>
      <c r="J297" s="20"/>
      <c r="K297" s="20"/>
      <c r="L297" s="20"/>
      <c r="M297" s="20"/>
      <c r="N297" s="20"/>
      <c r="O297" s="20"/>
      <c r="P297" s="20"/>
      <c r="Q297" s="20"/>
      <c r="R297" s="20"/>
      <c r="S297" s="14">
        <f t="shared" si="69"/>
        <v>0</v>
      </c>
    </row>
    <row r="298" spans="1:19" ht="12">
      <c r="A298" s="72"/>
      <c r="B298" s="11" t="s">
        <v>11</v>
      </c>
      <c r="C298" s="19"/>
      <c r="D298" s="20"/>
      <c r="E298" s="20"/>
      <c r="F298" s="20"/>
      <c r="G298" s="20"/>
      <c r="H298" s="20"/>
      <c r="I298" s="20"/>
      <c r="J298" s="20"/>
      <c r="K298" s="20"/>
      <c r="L298" s="20"/>
      <c r="M298" s="20"/>
      <c r="N298" s="20"/>
      <c r="O298" s="20"/>
      <c r="P298" s="20"/>
      <c r="Q298" s="20"/>
      <c r="R298" s="20"/>
      <c r="S298" s="14">
        <f t="shared" si="69"/>
        <v>0</v>
      </c>
    </row>
    <row r="299" spans="1:19" ht="12">
      <c r="A299" s="72"/>
      <c r="B299" s="15" t="s">
        <v>78</v>
      </c>
      <c r="C299" s="16"/>
      <c r="D299" s="17"/>
      <c r="E299" s="17"/>
      <c r="F299" s="17"/>
      <c r="G299" s="17"/>
      <c r="H299" s="17"/>
      <c r="I299" s="17"/>
      <c r="J299" s="17"/>
      <c r="K299" s="17"/>
      <c r="L299" s="17"/>
      <c r="M299" s="17"/>
      <c r="N299" s="17"/>
      <c r="O299" s="17"/>
      <c r="P299" s="17"/>
      <c r="Q299" s="17"/>
      <c r="R299" s="17"/>
      <c r="S299" s="18">
        <f t="shared" si="69"/>
        <v>0</v>
      </c>
    </row>
    <row r="300" spans="1:19" ht="12">
      <c r="A300" s="72"/>
      <c r="B300" s="15" t="s">
        <v>79</v>
      </c>
      <c r="C300" s="16"/>
      <c r="D300" s="17"/>
      <c r="E300" s="17"/>
      <c r="F300" s="17"/>
      <c r="G300" s="17"/>
      <c r="H300" s="17"/>
      <c r="I300" s="17"/>
      <c r="J300" s="17"/>
      <c r="K300" s="17"/>
      <c r="L300" s="17"/>
      <c r="M300" s="17"/>
      <c r="N300" s="17"/>
      <c r="O300" s="17"/>
      <c r="P300" s="17"/>
      <c r="Q300" s="17"/>
      <c r="R300" s="17"/>
      <c r="S300" s="18">
        <f t="shared" si="69"/>
        <v>0</v>
      </c>
    </row>
    <row r="301" spans="1:19" ht="12">
      <c r="A301" s="72"/>
      <c r="B301" s="11" t="s">
        <v>12</v>
      </c>
      <c r="C301" s="19"/>
      <c r="D301" s="20"/>
      <c r="E301" s="20"/>
      <c r="F301" s="20"/>
      <c r="G301" s="20"/>
      <c r="H301" s="20"/>
      <c r="I301" s="20"/>
      <c r="J301" s="20"/>
      <c r="K301" s="20"/>
      <c r="L301" s="20"/>
      <c r="M301" s="20"/>
      <c r="N301" s="20"/>
      <c r="O301" s="20"/>
      <c r="P301" s="20"/>
      <c r="Q301" s="20"/>
      <c r="R301" s="20"/>
      <c r="S301" s="14">
        <f t="shared" si="69"/>
        <v>0</v>
      </c>
    </row>
    <row r="302" spans="1:19" ht="12">
      <c r="A302" s="72"/>
      <c r="B302" s="11" t="s">
        <v>13</v>
      </c>
      <c r="C302" s="19"/>
      <c r="D302" s="20"/>
      <c r="E302" s="20"/>
      <c r="F302" s="20"/>
      <c r="G302" s="20"/>
      <c r="H302" s="20"/>
      <c r="I302" s="20"/>
      <c r="J302" s="20"/>
      <c r="K302" s="20"/>
      <c r="L302" s="20"/>
      <c r="M302" s="20"/>
      <c r="N302" s="20"/>
      <c r="O302" s="20"/>
      <c r="P302" s="20"/>
      <c r="Q302" s="20"/>
      <c r="R302" s="20"/>
      <c r="S302" s="14">
        <f t="shared" si="69"/>
        <v>0</v>
      </c>
    </row>
    <row r="303" spans="1:19" ht="12">
      <c r="A303" s="72"/>
      <c r="B303" s="21" t="s">
        <v>14</v>
      </c>
      <c r="C303" s="22">
        <f>SUM(C288,C290,C295,C297,C299,C301)</f>
        <v>6</v>
      </c>
      <c r="D303" s="23">
        <f aca="true" t="shared" si="70" ref="D303:R303">SUM(D288,D290,D295,D297,D299,D301)</f>
        <v>37</v>
      </c>
      <c r="E303" s="23">
        <f t="shared" si="70"/>
        <v>50</v>
      </c>
      <c r="F303" s="23">
        <f t="shared" si="70"/>
        <v>51</v>
      </c>
      <c r="G303" s="23">
        <f t="shared" si="70"/>
        <v>25</v>
      </c>
      <c r="H303" s="23">
        <f t="shared" si="70"/>
        <v>22</v>
      </c>
      <c r="I303" s="23">
        <f t="shared" si="70"/>
        <v>20</v>
      </c>
      <c r="J303" s="23">
        <f t="shared" si="70"/>
        <v>15</v>
      </c>
      <c r="K303" s="23">
        <f t="shared" si="70"/>
        <v>11</v>
      </c>
      <c r="L303" s="23">
        <f t="shared" si="70"/>
        <v>6</v>
      </c>
      <c r="M303" s="23">
        <f t="shared" si="70"/>
        <v>6</v>
      </c>
      <c r="N303" s="23">
        <f t="shared" si="70"/>
        <v>5</v>
      </c>
      <c r="O303" s="23">
        <f t="shared" si="70"/>
        <v>1</v>
      </c>
      <c r="P303" s="23">
        <f t="shared" si="70"/>
        <v>3</v>
      </c>
      <c r="Q303" s="23">
        <f t="shared" si="70"/>
        <v>0</v>
      </c>
      <c r="R303" s="23">
        <f t="shared" si="70"/>
        <v>1</v>
      </c>
      <c r="S303" s="24">
        <f t="shared" si="69"/>
        <v>259</v>
      </c>
    </row>
    <row r="304" spans="1:19" ht="12">
      <c r="A304" s="72"/>
      <c r="B304" s="25" t="s">
        <v>200</v>
      </c>
      <c r="C304" s="26">
        <f>SUM(C287,C289,C291,C296,C298,C300,C302)</f>
        <v>16</v>
      </c>
      <c r="D304" s="27">
        <f aca="true" t="shared" si="71" ref="D304:R304">SUM(D287,D289,D291,D296,D298,D300,D302)</f>
        <v>69</v>
      </c>
      <c r="E304" s="27">
        <f t="shared" si="71"/>
        <v>95</v>
      </c>
      <c r="F304" s="27">
        <f t="shared" si="71"/>
        <v>119</v>
      </c>
      <c r="G304" s="27">
        <f t="shared" si="71"/>
        <v>55</v>
      </c>
      <c r="H304" s="27">
        <f t="shared" si="71"/>
        <v>40</v>
      </c>
      <c r="I304" s="27">
        <f t="shared" si="71"/>
        <v>49</v>
      </c>
      <c r="J304" s="27">
        <f t="shared" si="71"/>
        <v>48</v>
      </c>
      <c r="K304" s="27">
        <f t="shared" si="71"/>
        <v>24</v>
      </c>
      <c r="L304" s="27">
        <f t="shared" si="71"/>
        <v>7</v>
      </c>
      <c r="M304" s="27">
        <f t="shared" si="71"/>
        <v>13</v>
      </c>
      <c r="N304" s="27">
        <f t="shared" si="71"/>
        <v>14</v>
      </c>
      <c r="O304" s="27">
        <f t="shared" si="71"/>
        <v>12</v>
      </c>
      <c r="P304" s="27">
        <f t="shared" si="71"/>
        <v>10</v>
      </c>
      <c r="Q304" s="27">
        <f t="shared" si="71"/>
        <v>2</v>
      </c>
      <c r="R304" s="27">
        <f t="shared" si="71"/>
        <v>2</v>
      </c>
      <c r="S304" s="28">
        <f t="shared" si="69"/>
        <v>575</v>
      </c>
    </row>
    <row r="305" spans="1:19" ht="12">
      <c r="A305" s="72"/>
      <c r="B305" s="11" t="s">
        <v>15</v>
      </c>
      <c r="C305" s="19"/>
      <c r="D305" s="20"/>
      <c r="E305" s="20"/>
      <c r="F305" s="20"/>
      <c r="G305" s="20"/>
      <c r="H305" s="20"/>
      <c r="I305" s="20"/>
      <c r="J305" s="20"/>
      <c r="K305" s="20"/>
      <c r="L305" s="20"/>
      <c r="M305" s="20"/>
      <c r="N305" s="20"/>
      <c r="O305" s="20"/>
      <c r="P305" s="20"/>
      <c r="Q305" s="20"/>
      <c r="R305" s="20"/>
      <c r="S305" s="14">
        <f t="shared" si="69"/>
        <v>0</v>
      </c>
    </row>
    <row r="306" spans="1:19" ht="12">
      <c r="A306" s="72"/>
      <c r="B306" s="11" t="s">
        <v>16</v>
      </c>
      <c r="C306" s="19"/>
      <c r="D306" s="20"/>
      <c r="E306" s="20"/>
      <c r="F306" s="20"/>
      <c r="G306" s="20"/>
      <c r="H306" s="20"/>
      <c r="I306" s="20"/>
      <c r="J306" s="20"/>
      <c r="K306" s="20"/>
      <c r="L306" s="20"/>
      <c r="M306" s="20"/>
      <c r="N306" s="20"/>
      <c r="O306" s="20"/>
      <c r="P306" s="20"/>
      <c r="Q306" s="20"/>
      <c r="R306" s="20"/>
      <c r="S306" s="14">
        <f t="shared" si="69"/>
        <v>0</v>
      </c>
    </row>
    <row r="307" spans="1:19" ht="12">
      <c r="A307" s="72"/>
      <c r="B307" s="15" t="s">
        <v>17</v>
      </c>
      <c r="C307" s="16"/>
      <c r="D307" s="17">
        <v>1</v>
      </c>
      <c r="E307" s="17"/>
      <c r="F307" s="17">
        <v>2</v>
      </c>
      <c r="G307" s="17"/>
      <c r="H307" s="17"/>
      <c r="I307" s="17"/>
      <c r="J307" s="17"/>
      <c r="K307" s="17"/>
      <c r="L307" s="17"/>
      <c r="M307" s="17"/>
      <c r="N307" s="17"/>
      <c r="O307" s="17"/>
      <c r="P307" s="17"/>
      <c r="Q307" s="17"/>
      <c r="R307" s="17"/>
      <c r="S307" s="18">
        <f t="shared" si="69"/>
        <v>3</v>
      </c>
    </row>
    <row r="308" spans="1:19" ht="12">
      <c r="A308" s="72"/>
      <c r="B308" s="15" t="s">
        <v>18</v>
      </c>
      <c r="C308" s="16"/>
      <c r="D308" s="17">
        <v>1</v>
      </c>
      <c r="E308" s="17"/>
      <c r="F308" s="17">
        <v>2</v>
      </c>
      <c r="G308" s="17"/>
      <c r="H308" s="17"/>
      <c r="I308" s="17"/>
      <c r="J308" s="17"/>
      <c r="K308" s="17"/>
      <c r="L308" s="17"/>
      <c r="M308" s="17"/>
      <c r="N308" s="17"/>
      <c r="O308" s="17"/>
      <c r="P308" s="17"/>
      <c r="Q308" s="17"/>
      <c r="R308" s="17"/>
      <c r="S308" s="18">
        <f t="shared" si="69"/>
        <v>3</v>
      </c>
    </row>
    <row r="309" spans="1:19" ht="12">
      <c r="A309" s="72"/>
      <c r="B309" s="11" t="s">
        <v>82</v>
      </c>
      <c r="C309" s="19"/>
      <c r="D309" s="20"/>
      <c r="E309" s="20"/>
      <c r="F309" s="20"/>
      <c r="G309" s="20"/>
      <c r="H309" s="20"/>
      <c r="I309" s="20"/>
      <c r="J309" s="20"/>
      <c r="K309" s="20"/>
      <c r="L309" s="20"/>
      <c r="M309" s="20"/>
      <c r="N309" s="20"/>
      <c r="O309" s="20"/>
      <c r="P309" s="20"/>
      <c r="Q309" s="20"/>
      <c r="R309" s="20"/>
      <c r="S309" s="14">
        <f t="shared" si="69"/>
        <v>0</v>
      </c>
    </row>
    <row r="310" spans="1:19" ht="12">
      <c r="A310" s="72"/>
      <c r="B310" s="11" t="s">
        <v>83</v>
      </c>
      <c r="C310" s="19"/>
      <c r="D310" s="20"/>
      <c r="E310" s="20"/>
      <c r="F310" s="20"/>
      <c r="G310" s="20"/>
      <c r="H310" s="20"/>
      <c r="I310" s="20"/>
      <c r="J310" s="20"/>
      <c r="K310" s="20"/>
      <c r="L310" s="20"/>
      <c r="M310" s="20"/>
      <c r="N310" s="20"/>
      <c r="O310" s="20"/>
      <c r="P310" s="20"/>
      <c r="Q310" s="20"/>
      <c r="R310" s="20"/>
      <c r="S310" s="14">
        <f t="shared" si="69"/>
        <v>0</v>
      </c>
    </row>
    <row r="311" spans="1:19" ht="12">
      <c r="A311" s="72"/>
      <c r="B311" s="21" t="s">
        <v>84</v>
      </c>
      <c r="C311" s="22">
        <f>SUM(C305,C307,C309)</f>
        <v>0</v>
      </c>
      <c r="D311" s="23">
        <f aca="true" t="shared" si="72" ref="D311:R311">SUM(D305,D307,D309)</f>
        <v>1</v>
      </c>
      <c r="E311" s="23">
        <f t="shared" si="72"/>
        <v>0</v>
      </c>
      <c r="F311" s="23">
        <f t="shared" si="72"/>
        <v>2</v>
      </c>
      <c r="G311" s="23">
        <f t="shared" si="72"/>
        <v>0</v>
      </c>
      <c r="H311" s="23">
        <f t="shared" si="72"/>
        <v>0</v>
      </c>
      <c r="I311" s="23">
        <f t="shared" si="72"/>
        <v>0</v>
      </c>
      <c r="J311" s="23">
        <f t="shared" si="72"/>
        <v>0</v>
      </c>
      <c r="K311" s="23">
        <f t="shared" si="72"/>
        <v>0</v>
      </c>
      <c r="L311" s="23">
        <f t="shared" si="72"/>
        <v>0</v>
      </c>
      <c r="M311" s="23">
        <f t="shared" si="72"/>
        <v>0</v>
      </c>
      <c r="N311" s="23">
        <f t="shared" si="72"/>
        <v>0</v>
      </c>
      <c r="O311" s="23">
        <f t="shared" si="72"/>
        <v>0</v>
      </c>
      <c r="P311" s="23">
        <f t="shared" si="72"/>
        <v>0</v>
      </c>
      <c r="Q311" s="23">
        <f t="shared" si="72"/>
        <v>0</v>
      </c>
      <c r="R311" s="23">
        <f t="shared" si="72"/>
        <v>0</v>
      </c>
      <c r="S311" s="24">
        <f t="shared" si="69"/>
        <v>3</v>
      </c>
    </row>
    <row r="312" spans="1:19" ht="12">
      <c r="A312" s="72"/>
      <c r="B312" s="25" t="s">
        <v>201</v>
      </c>
      <c r="C312" s="26">
        <f>SUM(C306,C308,C310)</f>
        <v>0</v>
      </c>
      <c r="D312" s="27">
        <f aca="true" t="shared" si="73" ref="D312:R312">SUM(D306,D308,D310)</f>
        <v>1</v>
      </c>
      <c r="E312" s="27">
        <f t="shared" si="73"/>
        <v>0</v>
      </c>
      <c r="F312" s="27">
        <f t="shared" si="73"/>
        <v>2</v>
      </c>
      <c r="G312" s="27">
        <f t="shared" si="73"/>
        <v>0</v>
      </c>
      <c r="H312" s="27">
        <f t="shared" si="73"/>
        <v>0</v>
      </c>
      <c r="I312" s="27">
        <f t="shared" si="73"/>
        <v>0</v>
      </c>
      <c r="J312" s="27">
        <f t="shared" si="73"/>
        <v>0</v>
      </c>
      <c r="K312" s="27">
        <f t="shared" si="73"/>
        <v>0</v>
      </c>
      <c r="L312" s="27">
        <f t="shared" si="73"/>
        <v>0</v>
      </c>
      <c r="M312" s="27">
        <f t="shared" si="73"/>
        <v>0</v>
      </c>
      <c r="N312" s="27">
        <f t="shared" si="73"/>
        <v>0</v>
      </c>
      <c r="O312" s="27">
        <f t="shared" si="73"/>
        <v>0</v>
      </c>
      <c r="P312" s="27">
        <f t="shared" si="73"/>
        <v>0</v>
      </c>
      <c r="Q312" s="27">
        <f t="shared" si="73"/>
        <v>0</v>
      </c>
      <c r="R312" s="27">
        <f t="shared" si="73"/>
        <v>0</v>
      </c>
      <c r="S312" s="28">
        <f t="shared" si="69"/>
        <v>3</v>
      </c>
    </row>
    <row r="313" spans="1:19" ht="12">
      <c r="A313" s="72"/>
      <c r="B313" s="21" t="s">
        <v>19</v>
      </c>
      <c r="C313" s="22">
        <f>SUM(C303,C311)</f>
        <v>6</v>
      </c>
      <c r="D313" s="23">
        <f aca="true" t="shared" si="74" ref="D313:R313">SUM(D303,D311)</f>
        <v>38</v>
      </c>
      <c r="E313" s="23">
        <f t="shared" si="74"/>
        <v>50</v>
      </c>
      <c r="F313" s="23">
        <f t="shared" si="74"/>
        <v>53</v>
      </c>
      <c r="G313" s="23">
        <f t="shared" si="74"/>
        <v>25</v>
      </c>
      <c r="H313" s="23">
        <f t="shared" si="74"/>
        <v>22</v>
      </c>
      <c r="I313" s="23">
        <f t="shared" si="74"/>
        <v>20</v>
      </c>
      <c r="J313" s="23">
        <f t="shared" si="74"/>
        <v>15</v>
      </c>
      <c r="K313" s="23">
        <f t="shared" si="74"/>
        <v>11</v>
      </c>
      <c r="L313" s="23">
        <f t="shared" si="74"/>
        <v>6</v>
      </c>
      <c r="M313" s="23">
        <f t="shared" si="74"/>
        <v>6</v>
      </c>
      <c r="N313" s="23">
        <f t="shared" si="74"/>
        <v>5</v>
      </c>
      <c r="O313" s="23">
        <f t="shared" si="74"/>
        <v>1</v>
      </c>
      <c r="P313" s="23">
        <f t="shared" si="74"/>
        <v>3</v>
      </c>
      <c r="Q313" s="23">
        <f t="shared" si="74"/>
        <v>0</v>
      </c>
      <c r="R313" s="23">
        <f t="shared" si="74"/>
        <v>1</v>
      </c>
      <c r="S313" s="24">
        <f t="shared" si="69"/>
        <v>262</v>
      </c>
    </row>
    <row r="314" spans="1:19" ht="12">
      <c r="A314" s="73"/>
      <c r="B314" s="25" t="s">
        <v>20</v>
      </c>
      <c r="C314" s="26">
        <f>SUM(C304,C312)</f>
        <v>16</v>
      </c>
      <c r="D314" s="27">
        <f aca="true" t="shared" si="75" ref="D314:R314">SUM(D304,D312)</f>
        <v>70</v>
      </c>
      <c r="E314" s="27">
        <f t="shared" si="75"/>
        <v>95</v>
      </c>
      <c r="F314" s="27">
        <f t="shared" si="75"/>
        <v>121</v>
      </c>
      <c r="G314" s="27">
        <f t="shared" si="75"/>
        <v>55</v>
      </c>
      <c r="H314" s="27">
        <f t="shared" si="75"/>
        <v>40</v>
      </c>
      <c r="I314" s="27">
        <f t="shared" si="75"/>
        <v>49</v>
      </c>
      <c r="J314" s="27">
        <f t="shared" si="75"/>
        <v>48</v>
      </c>
      <c r="K314" s="27">
        <f t="shared" si="75"/>
        <v>24</v>
      </c>
      <c r="L314" s="27">
        <f t="shared" si="75"/>
        <v>7</v>
      </c>
      <c r="M314" s="27">
        <f t="shared" si="75"/>
        <v>13</v>
      </c>
      <c r="N314" s="27">
        <f t="shared" si="75"/>
        <v>14</v>
      </c>
      <c r="O314" s="27">
        <f t="shared" si="75"/>
        <v>12</v>
      </c>
      <c r="P314" s="27">
        <f t="shared" si="75"/>
        <v>10</v>
      </c>
      <c r="Q314" s="27">
        <f t="shared" si="75"/>
        <v>2</v>
      </c>
      <c r="R314" s="27">
        <f t="shared" si="75"/>
        <v>2</v>
      </c>
      <c r="S314" s="28">
        <f t="shared" si="69"/>
        <v>578</v>
      </c>
    </row>
    <row r="315" spans="1:19" ht="12">
      <c r="A315" s="71" t="s">
        <v>105</v>
      </c>
      <c r="B315" s="11" t="s">
        <v>5</v>
      </c>
      <c r="C315" s="12">
        <v>5</v>
      </c>
      <c r="D315" s="13">
        <v>20</v>
      </c>
      <c r="E315" s="13">
        <v>16</v>
      </c>
      <c r="F315" s="13">
        <v>33</v>
      </c>
      <c r="G315" s="13">
        <v>24</v>
      </c>
      <c r="H315" s="13">
        <v>16</v>
      </c>
      <c r="I315" s="13">
        <v>45</v>
      </c>
      <c r="J315" s="13">
        <v>55</v>
      </c>
      <c r="K315" s="13">
        <v>33</v>
      </c>
      <c r="L315" s="13">
        <v>24</v>
      </c>
      <c r="M315" s="13">
        <v>26</v>
      </c>
      <c r="N315" s="13">
        <v>17</v>
      </c>
      <c r="O315" s="13">
        <v>19</v>
      </c>
      <c r="P315" s="13">
        <v>14</v>
      </c>
      <c r="Q315" s="13">
        <v>3</v>
      </c>
      <c r="R315" s="13">
        <v>4</v>
      </c>
      <c r="S315" s="14">
        <f>SUM(C315:R315)</f>
        <v>354</v>
      </c>
    </row>
    <row r="316" spans="1:19" ht="12">
      <c r="A316" s="72"/>
      <c r="B316" s="15" t="s">
        <v>6</v>
      </c>
      <c r="C316" s="16">
        <v>3</v>
      </c>
      <c r="D316" s="17">
        <v>2</v>
      </c>
      <c r="E316" s="17">
        <v>7</v>
      </c>
      <c r="F316" s="17">
        <v>10</v>
      </c>
      <c r="G316" s="17">
        <v>6</v>
      </c>
      <c r="H316" s="17">
        <v>5</v>
      </c>
      <c r="I316" s="17">
        <v>5</v>
      </c>
      <c r="J316" s="17">
        <v>4</v>
      </c>
      <c r="K316" s="17">
        <v>7</v>
      </c>
      <c r="L316" s="17">
        <v>6</v>
      </c>
      <c r="M316" s="17">
        <v>3</v>
      </c>
      <c r="N316" s="17">
        <v>1</v>
      </c>
      <c r="O316" s="17">
        <v>1</v>
      </c>
      <c r="P316" s="17">
        <v>2</v>
      </c>
      <c r="Q316" s="17">
        <v>3</v>
      </c>
      <c r="R316" s="17">
        <v>1</v>
      </c>
      <c r="S316" s="18">
        <f aca="true" t="shared" si="76" ref="S316:S342">SUM(C316:R316)</f>
        <v>66</v>
      </c>
    </row>
    <row r="317" spans="1:19" ht="12">
      <c r="A317" s="72"/>
      <c r="B317" s="15" t="s">
        <v>7</v>
      </c>
      <c r="C317" s="16">
        <v>4</v>
      </c>
      <c r="D317" s="17">
        <v>2</v>
      </c>
      <c r="E317" s="17">
        <v>7</v>
      </c>
      <c r="F317" s="17">
        <v>10</v>
      </c>
      <c r="G317" s="17">
        <v>6</v>
      </c>
      <c r="H317" s="17">
        <v>5</v>
      </c>
      <c r="I317" s="17">
        <v>5</v>
      </c>
      <c r="J317" s="17">
        <v>4</v>
      </c>
      <c r="K317" s="17">
        <v>7</v>
      </c>
      <c r="L317" s="17">
        <v>6</v>
      </c>
      <c r="M317" s="17">
        <v>3</v>
      </c>
      <c r="N317" s="17">
        <v>1</v>
      </c>
      <c r="O317" s="17">
        <v>1</v>
      </c>
      <c r="P317" s="17">
        <v>2</v>
      </c>
      <c r="Q317" s="17">
        <v>3</v>
      </c>
      <c r="R317" s="17">
        <v>1</v>
      </c>
      <c r="S317" s="18">
        <f t="shared" si="76"/>
        <v>67</v>
      </c>
    </row>
    <row r="318" spans="1:19" ht="12">
      <c r="A318" s="72"/>
      <c r="B318" s="11" t="s">
        <v>76</v>
      </c>
      <c r="C318" s="19"/>
      <c r="D318" s="20">
        <v>5</v>
      </c>
      <c r="E318" s="20">
        <v>6</v>
      </c>
      <c r="F318" s="20">
        <v>12</v>
      </c>
      <c r="G318" s="20">
        <v>10</v>
      </c>
      <c r="H318" s="20">
        <v>2</v>
      </c>
      <c r="I318" s="20">
        <v>2</v>
      </c>
      <c r="J318" s="20">
        <v>5</v>
      </c>
      <c r="K318" s="20"/>
      <c r="L318" s="20">
        <v>5</v>
      </c>
      <c r="M318" s="20">
        <v>5</v>
      </c>
      <c r="N318" s="20">
        <v>1</v>
      </c>
      <c r="O318" s="20">
        <v>1</v>
      </c>
      <c r="P318" s="20">
        <v>2</v>
      </c>
      <c r="Q318" s="20">
        <v>1</v>
      </c>
      <c r="R318" s="20"/>
      <c r="S318" s="14">
        <f t="shared" si="76"/>
        <v>57</v>
      </c>
    </row>
    <row r="319" spans="1:19" ht="12">
      <c r="A319" s="72"/>
      <c r="B319" s="11" t="s">
        <v>77</v>
      </c>
      <c r="C319" s="19"/>
      <c r="D319" s="20">
        <v>5</v>
      </c>
      <c r="E319" s="20">
        <v>6</v>
      </c>
      <c r="F319" s="20">
        <v>13</v>
      </c>
      <c r="G319" s="20">
        <v>10</v>
      </c>
      <c r="H319" s="20">
        <v>3</v>
      </c>
      <c r="I319" s="20">
        <v>2</v>
      </c>
      <c r="J319" s="20">
        <v>5</v>
      </c>
      <c r="K319" s="20"/>
      <c r="L319" s="20">
        <v>5</v>
      </c>
      <c r="M319" s="20">
        <v>5</v>
      </c>
      <c r="N319" s="20">
        <v>1</v>
      </c>
      <c r="O319" s="20">
        <v>1</v>
      </c>
      <c r="P319" s="20">
        <v>2</v>
      </c>
      <c r="Q319" s="20">
        <v>1</v>
      </c>
      <c r="R319" s="20"/>
      <c r="S319" s="14">
        <f t="shared" si="76"/>
        <v>59</v>
      </c>
    </row>
    <row r="320" spans="1:19" ht="12">
      <c r="A320" s="72"/>
      <c r="B320" s="15" t="s">
        <v>93</v>
      </c>
      <c r="C320" s="16">
        <v>173</v>
      </c>
      <c r="D320" s="17">
        <v>493</v>
      </c>
      <c r="E320" s="17">
        <v>489</v>
      </c>
      <c r="F320" s="17">
        <v>331</v>
      </c>
      <c r="G320" s="17">
        <v>266</v>
      </c>
      <c r="H320" s="17">
        <v>179</v>
      </c>
      <c r="I320" s="17">
        <v>219</v>
      </c>
      <c r="J320" s="17">
        <v>247</v>
      </c>
      <c r="K320" s="17">
        <v>176</v>
      </c>
      <c r="L320" s="17">
        <v>178</v>
      </c>
      <c r="M320" s="17">
        <v>228</v>
      </c>
      <c r="N320" s="17">
        <v>176</v>
      </c>
      <c r="O320" s="17">
        <v>230</v>
      </c>
      <c r="P320" s="17">
        <v>167</v>
      </c>
      <c r="Q320" s="17">
        <v>140</v>
      </c>
      <c r="R320" s="17">
        <v>86</v>
      </c>
      <c r="S320" s="18">
        <f t="shared" si="76"/>
        <v>3778</v>
      </c>
    </row>
    <row r="321" spans="1:19" ht="12">
      <c r="A321" s="72"/>
      <c r="B321" s="15" t="s">
        <v>94</v>
      </c>
      <c r="C321" s="16">
        <v>28</v>
      </c>
      <c r="D321" s="17">
        <v>76</v>
      </c>
      <c r="E321" s="17">
        <v>75</v>
      </c>
      <c r="F321" s="17">
        <v>151</v>
      </c>
      <c r="G321" s="17">
        <v>82</v>
      </c>
      <c r="H321" s="17">
        <v>59</v>
      </c>
      <c r="I321" s="17">
        <v>64</v>
      </c>
      <c r="J321" s="17">
        <v>69</v>
      </c>
      <c r="K321" s="17">
        <v>51</v>
      </c>
      <c r="L321" s="17">
        <v>64</v>
      </c>
      <c r="M321" s="17">
        <v>63</v>
      </c>
      <c r="N321" s="17">
        <v>47</v>
      </c>
      <c r="O321" s="17">
        <v>59</v>
      </c>
      <c r="P321" s="17">
        <v>68</v>
      </c>
      <c r="Q321" s="17">
        <v>46</v>
      </c>
      <c r="R321" s="17">
        <v>36</v>
      </c>
      <c r="S321" s="18">
        <f t="shared" si="76"/>
        <v>1038</v>
      </c>
    </row>
    <row r="322" spans="1:19" ht="12">
      <c r="A322" s="72"/>
      <c r="B322" s="15" t="s">
        <v>95</v>
      </c>
      <c r="C322" s="16">
        <v>57</v>
      </c>
      <c r="D322" s="17">
        <v>162</v>
      </c>
      <c r="E322" s="17">
        <v>158</v>
      </c>
      <c r="F322" s="17">
        <v>325</v>
      </c>
      <c r="G322" s="17">
        <v>176</v>
      </c>
      <c r="H322" s="17">
        <v>134</v>
      </c>
      <c r="I322" s="17">
        <v>132</v>
      </c>
      <c r="J322" s="17">
        <v>147</v>
      </c>
      <c r="K322" s="17">
        <v>106</v>
      </c>
      <c r="L322" s="17">
        <v>139</v>
      </c>
      <c r="M322" s="17">
        <v>134</v>
      </c>
      <c r="N322" s="17">
        <v>100</v>
      </c>
      <c r="O322" s="17">
        <v>122</v>
      </c>
      <c r="P322" s="17">
        <v>148</v>
      </c>
      <c r="Q322" s="17">
        <v>97</v>
      </c>
      <c r="R322" s="17">
        <v>86</v>
      </c>
      <c r="S322" s="18">
        <f t="shared" si="76"/>
        <v>2223</v>
      </c>
    </row>
    <row r="323" spans="1:19" ht="12">
      <c r="A323" s="72"/>
      <c r="B323" s="15" t="s">
        <v>8</v>
      </c>
      <c r="C323" s="16">
        <v>201</v>
      </c>
      <c r="D323" s="17">
        <v>569</v>
      </c>
      <c r="E323" s="17">
        <v>564</v>
      </c>
      <c r="F323" s="17">
        <v>482</v>
      </c>
      <c r="G323" s="17">
        <v>348</v>
      </c>
      <c r="H323" s="17">
        <v>238</v>
      </c>
      <c r="I323" s="17">
        <v>283</v>
      </c>
      <c r="J323" s="17">
        <v>316</v>
      </c>
      <c r="K323" s="17">
        <v>227</v>
      </c>
      <c r="L323" s="17">
        <v>242</v>
      </c>
      <c r="M323" s="17">
        <v>291</v>
      </c>
      <c r="N323" s="17">
        <v>223</v>
      </c>
      <c r="O323" s="17">
        <v>289</v>
      </c>
      <c r="P323" s="17">
        <v>235</v>
      </c>
      <c r="Q323" s="17">
        <v>186</v>
      </c>
      <c r="R323" s="17">
        <v>122</v>
      </c>
      <c r="S323" s="18">
        <f t="shared" si="76"/>
        <v>4816</v>
      </c>
    </row>
    <row r="324" spans="1:19" ht="12">
      <c r="A324" s="72"/>
      <c r="B324" s="15" t="s">
        <v>9</v>
      </c>
      <c r="C324" s="16">
        <v>230</v>
      </c>
      <c r="D324" s="17">
        <v>655</v>
      </c>
      <c r="E324" s="17">
        <v>647</v>
      </c>
      <c r="F324" s="17">
        <v>656</v>
      </c>
      <c r="G324" s="17">
        <v>442</v>
      </c>
      <c r="H324" s="17">
        <v>313</v>
      </c>
      <c r="I324" s="17">
        <v>351</v>
      </c>
      <c r="J324" s="17">
        <v>394</v>
      </c>
      <c r="K324" s="17">
        <v>282</v>
      </c>
      <c r="L324" s="17">
        <v>317</v>
      </c>
      <c r="M324" s="17">
        <v>362</v>
      </c>
      <c r="N324" s="17">
        <v>276</v>
      </c>
      <c r="O324" s="17">
        <v>352</v>
      </c>
      <c r="P324" s="17">
        <v>315</v>
      </c>
      <c r="Q324" s="17">
        <v>237</v>
      </c>
      <c r="R324" s="17">
        <v>172</v>
      </c>
      <c r="S324" s="18">
        <f t="shared" si="76"/>
        <v>6001</v>
      </c>
    </row>
    <row r="325" spans="1:19" ht="12">
      <c r="A325" s="72"/>
      <c r="B325" s="11" t="s">
        <v>10</v>
      </c>
      <c r="C325" s="19">
        <v>1</v>
      </c>
      <c r="D325" s="20">
        <v>5</v>
      </c>
      <c r="E325" s="20"/>
      <c r="F325" s="20"/>
      <c r="G325" s="20"/>
      <c r="H325" s="20"/>
      <c r="I325" s="20"/>
      <c r="J325" s="20"/>
      <c r="K325" s="20"/>
      <c r="L325" s="20"/>
      <c r="M325" s="20"/>
      <c r="N325" s="20"/>
      <c r="O325" s="20"/>
      <c r="P325" s="20"/>
      <c r="Q325" s="20"/>
      <c r="R325" s="20"/>
      <c r="S325" s="14">
        <f t="shared" si="76"/>
        <v>6</v>
      </c>
    </row>
    <row r="326" spans="1:19" ht="12">
      <c r="A326" s="72"/>
      <c r="B326" s="11" t="s">
        <v>11</v>
      </c>
      <c r="C326" s="19">
        <v>6</v>
      </c>
      <c r="D326" s="20">
        <v>26</v>
      </c>
      <c r="E326" s="20"/>
      <c r="F326" s="20"/>
      <c r="G326" s="20"/>
      <c r="H326" s="20"/>
      <c r="I326" s="20"/>
      <c r="J326" s="20"/>
      <c r="K326" s="20"/>
      <c r="L326" s="20"/>
      <c r="M326" s="20"/>
      <c r="N326" s="20"/>
      <c r="O326" s="20"/>
      <c r="P326" s="20"/>
      <c r="Q326" s="20"/>
      <c r="R326" s="20"/>
      <c r="S326" s="14">
        <f t="shared" si="76"/>
        <v>32</v>
      </c>
    </row>
    <row r="327" spans="1:19" ht="12">
      <c r="A327" s="72"/>
      <c r="B327" s="15" t="s">
        <v>78</v>
      </c>
      <c r="C327" s="16"/>
      <c r="D327" s="17"/>
      <c r="E327" s="17"/>
      <c r="F327" s="17"/>
      <c r="G327" s="17"/>
      <c r="H327" s="17"/>
      <c r="I327" s="17"/>
      <c r="J327" s="17"/>
      <c r="K327" s="17"/>
      <c r="L327" s="17"/>
      <c r="M327" s="17"/>
      <c r="N327" s="17"/>
      <c r="O327" s="17"/>
      <c r="P327" s="17"/>
      <c r="Q327" s="17"/>
      <c r="R327" s="17"/>
      <c r="S327" s="18">
        <f t="shared" si="76"/>
        <v>0</v>
      </c>
    </row>
    <row r="328" spans="1:19" ht="12">
      <c r="A328" s="72"/>
      <c r="B328" s="15" t="s">
        <v>79</v>
      </c>
      <c r="C328" s="16"/>
      <c r="D328" s="17"/>
      <c r="E328" s="17"/>
      <c r="F328" s="17"/>
      <c r="G328" s="17"/>
      <c r="H328" s="17"/>
      <c r="I328" s="17"/>
      <c r="J328" s="17"/>
      <c r="K328" s="17"/>
      <c r="L328" s="17"/>
      <c r="M328" s="17"/>
      <c r="N328" s="17"/>
      <c r="O328" s="17"/>
      <c r="P328" s="17"/>
      <c r="Q328" s="17"/>
      <c r="R328" s="17"/>
      <c r="S328" s="18">
        <f t="shared" si="76"/>
        <v>0</v>
      </c>
    </row>
    <row r="329" spans="1:19" ht="12">
      <c r="A329" s="72"/>
      <c r="B329" s="11" t="s">
        <v>12</v>
      </c>
      <c r="C329" s="19">
        <v>15</v>
      </c>
      <c r="D329" s="20">
        <v>17</v>
      </c>
      <c r="E329" s="20">
        <v>18</v>
      </c>
      <c r="F329" s="20">
        <v>17</v>
      </c>
      <c r="G329" s="20">
        <v>14</v>
      </c>
      <c r="H329" s="20">
        <v>13</v>
      </c>
      <c r="I329" s="20">
        <v>13</v>
      </c>
      <c r="J329" s="20">
        <v>15</v>
      </c>
      <c r="K329" s="20">
        <v>16</v>
      </c>
      <c r="L329" s="20">
        <v>20</v>
      </c>
      <c r="M329" s="20">
        <v>21</v>
      </c>
      <c r="N329" s="20">
        <v>15</v>
      </c>
      <c r="O329" s="20">
        <v>14</v>
      </c>
      <c r="P329" s="20">
        <v>8</v>
      </c>
      <c r="Q329" s="20">
        <v>5</v>
      </c>
      <c r="R329" s="20">
        <v>5</v>
      </c>
      <c r="S329" s="14">
        <f t="shared" si="76"/>
        <v>226</v>
      </c>
    </row>
    <row r="330" spans="1:19" ht="12">
      <c r="A330" s="72"/>
      <c r="B330" s="11" t="s">
        <v>13</v>
      </c>
      <c r="C330" s="19">
        <v>32</v>
      </c>
      <c r="D330" s="20">
        <v>123</v>
      </c>
      <c r="E330" s="20">
        <v>270</v>
      </c>
      <c r="F330" s="20">
        <v>346</v>
      </c>
      <c r="G330" s="20">
        <v>230</v>
      </c>
      <c r="H330" s="20">
        <v>189</v>
      </c>
      <c r="I330" s="20">
        <v>189</v>
      </c>
      <c r="J330" s="20">
        <v>110</v>
      </c>
      <c r="K330" s="20">
        <v>65</v>
      </c>
      <c r="L330" s="20">
        <v>92</v>
      </c>
      <c r="M330" s="20">
        <v>52</v>
      </c>
      <c r="N330" s="20">
        <v>38</v>
      </c>
      <c r="O330" s="20">
        <v>36</v>
      </c>
      <c r="P330" s="20">
        <v>22</v>
      </c>
      <c r="Q330" s="20">
        <v>16</v>
      </c>
      <c r="R330" s="20">
        <v>7</v>
      </c>
      <c r="S330" s="14">
        <f t="shared" si="76"/>
        <v>1817</v>
      </c>
    </row>
    <row r="331" spans="1:19" ht="12">
      <c r="A331" s="72"/>
      <c r="B331" s="21" t="s">
        <v>14</v>
      </c>
      <c r="C331" s="22">
        <f>SUM(C316,C318,C323,C325,C327,C329)</f>
        <v>220</v>
      </c>
      <c r="D331" s="23">
        <f aca="true" t="shared" si="77" ref="D331:R331">SUM(D316,D318,D323,D325,D327,D329)</f>
        <v>598</v>
      </c>
      <c r="E331" s="23">
        <f t="shared" si="77"/>
        <v>595</v>
      </c>
      <c r="F331" s="23">
        <f t="shared" si="77"/>
        <v>521</v>
      </c>
      <c r="G331" s="23">
        <f t="shared" si="77"/>
        <v>378</v>
      </c>
      <c r="H331" s="23">
        <f t="shared" si="77"/>
        <v>258</v>
      </c>
      <c r="I331" s="23">
        <f t="shared" si="77"/>
        <v>303</v>
      </c>
      <c r="J331" s="23">
        <f t="shared" si="77"/>
        <v>340</v>
      </c>
      <c r="K331" s="23">
        <f t="shared" si="77"/>
        <v>250</v>
      </c>
      <c r="L331" s="23">
        <f t="shared" si="77"/>
        <v>273</v>
      </c>
      <c r="M331" s="23">
        <f t="shared" si="77"/>
        <v>320</v>
      </c>
      <c r="N331" s="23">
        <f t="shared" si="77"/>
        <v>240</v>
      </c>
      <c r="O331" s="23">
        <f t="shared" si="77"/>
        <v>305</v>
      </c>
      <c r="P331" s="23">
        <f t="shared" si="77"/>
        <v>247</v>
      </c>
      <c r="Q331" s="23">
        <f t="shared" si="77"/>
        <v>195</v>
      </c>
      <c r="R331" s="23">
        <f t="shared" si="77"/>
        <v>128</v>
      </c>
      <c r="S331" s="24">
        <f t="shared" si="76"/>
        <v>5171</v>
      </c>
    </row>
    <row r="332" spans="1:19" ht="12">
      <c r="A332" s="72"/>
      <c r="B332" s="25" t="s">
        <v>200</v>
      </c>
      <c r="C332" s="26">
        <f>SUM(C315,C317,C319,C324,C326,C328,C330)</f>
        <v>277</v>
      </c>
      <c r="D332" s="27">
        <f aca="true" t="shared" si="78" ref="D332:R332">SUM(D315,D317,D319,D324,D326,D328,D330)</f>
        <v>831</v>
      </c>
      <c r="E332" s="27">
        <f t="shared" si="78"/>
        <v>946</v>
      </c>
      <c r="F332" s="27">
        <f t="shared" si="78"/>
        <v>1058</v>
      </c>
      <c r="G332" s="27">
        <f t="shared" si="78"/>
        <v>712</v>
      </c>
      <c r="H332" s="27">
        <f t="shared" si="78"/>
        <v>526</v>
      </c>
      <c r="I332" s="27">
        <f t="shared" si="78"/>
        <v>592</v>
      </c>
      <c r="J332" s="27">
        <f t="shared" si="78"/>
        <v>568</v>
      </c>
      <c r="K332" s="27">
        <f t="shared" si="78"/>
        <v>387</v>
      </c>
      <c r="L332" s="27">
        <f t="shared" si="78"/>
        <v>444</v>
      </c>
      <c r="M332" s="27">
        <f t="shared" si="78"/>
        <v>448</v>
      </c>
      <c r="N332" s="27">
        <f t="shared" si="78"/>
        <v>333</v>
      </c>
      <c r="O332" s="27">
        <f t="shared" si="78"/>
        <v>409</v>
      </c>
      <c r="P332" s="27">
        <f t="shared" si="78"/>
        <v>355</v>
      </c>
      <c r="Q332" s="27">
        <f t="shared" si="78"/>
        <v>260</v>
      </c>
      <c r="R332" s="27">
        <f t="shared" si="78"/>
        <v>184</v>
      </c>
      <c r="S332" s="28">
        <f t="shared" si="76"/>
        <v>8330</v>
      </c>
    </row>
    <row r="333" spans="1:19" ht="12">
      <c r="A333" s="72"/>
      <c r="B333" s="11" t="s">
        <v>15</v>
      </c>
      <c r="C333" s="19">
        <v>11</v>
      </c>
      <c r="D333" s="20">
        <v>8</v>
      </c>
      <c r="E333" s="20">
        <v>8</v>
      </c>
      <c r="F333" s="20">
        <v>5</v>
      </c>
      <c r="G333" s="20">
        <v>9</v>
      </c>
      <c r="H333" s="20">
        <v>5</v>
      </c>
      <c r="I333" s="20">
        <v>10</v>
      </c>
      <c r="J333" s="20">
        <v>16</v>
      </c>
      <c r="K333" s="20">
        <v>7</v>
      </c>
      <c r="L333" s="20">
        <v>9</v>
      </c>
      <c r="M333" s="20">
        <v>5</v>
      </c>
      <c r="N333" s="20">
        <v>2</v>
      </c>
      <c r="O333" s="20">
        <v>7</v>
      </c>
      <c r="P333" s="20">
        <v>1</v>
      </c>
      <c r="Q333" s="20">
        <v>2</v>
      </c>
      <c r="R333" s="20">
        <v>3</v>
      </c>
      <c r="S333" s="14">
        <f t="shared" si="76"/>
        <v>108</v>
      </c>
    </row>
    <row r="334" spans="1:19" ht="12">
      <c r="A334" s="72"/>
      <c r="B334" s="11" t="s">
        <v>16</v>
      </c>
      <c r="C334" s="19">
        <v>11</v>
      </c>
      <c r="D334" s="20">
        <v>10</v>
      </c>
      <c r="E334" s="20">
        <v>9</v>
      </c>
      <c r="F334" s="20">
        <v>6</v>
      </c>
      <c r="G334" s="20">
        <v>9</v>
      </c>
      <c r="H334" s="20">
        <v>5</v>
      </c>
      <c r="I334" s="20">
        <v>11</v>
      </c>
      <c r="J334" s="20">
        <v>18</v>
      </c>
      <c r="K334" s="20">
        <v>7</v>
      </c>
      <c r="L334" s="20">
        <v>9</v>
      </c>
      <c r="M334" s="20">
        <v>5</v>
      </c>
      <c r="N334" s="20">
        <v>2</v>
      </c>
      <c r="O334" s="20">
        <v>8</v>
      </c>
      <c r="P334" s="20">
        <v>1</v>
      </c>
      <c r="Q334" s="20">
        <v>2</v>
      </c>
      <c r="R334" s="20">
        <v>3</v>
      </c>
      <c r="S334" s="14">
        <f t="shared" si="76"/>
        <v>116</v>
      </c>
    </row>
    <row r="335" spans="1:19" ht="12">
      <c r="A335" s="72"/>
      <c r="B335" s="15" t="s">
        <v>17</v>
      </c>
      <c r="C335" s="16">
        <v>3</v>
      </c>
      <c r="D335" s="17">
        <v>1</v>
      </c>
      <c r="E335" s="17">
        <v>3</v>
      </c>
      <c r="F335" s="17">
        <v>3</v>
      </c>
      <c r="G335" s="17">
        <v>3</v>
      </c>
      <c r="H335" s="17">
        <v>10</v>
      </c>
      <c r="I335" s="17">
        <v>3</v>
      </c>
      <c r="J335" s="17">
        <v>3</v>
      </c>
      <c r="K335" s="17">
        <v>5</v>
      </c>
      <c r="L335" s="17">
        <v>2</v>
      </c>
      <c r="M335" s="17">
        <v>1</v>
      </c>
      <c r="N335" s="17"/>
      <c r="O335" s="17"/>
      <c r="P335" s="17">
        <v>1</v>
      </c>
      <c r="Q335" s="17"/>
      <c r="R335" s="17">
        <v>1</v>
      </c>
      <c r="S335" s="18">
        <f t="shared" si="76"/>
        <v>39</v>
      </c>
    </row>
    <row r="336" spans="1:19" ht="12">
      <c r="A336" s="72"/>
      <c r="B336" s="15" t="s">
        <v>18</v>
      </c>
      <c r="C336" s="16">
        <v>5</v>
      </c>
      <c r="D336" s="17">
        <v>1</v>
      </c>
      <c r="E336" s="17">
        <v>3</v>
      </c>
      <c r="F336" s="17">
        <v>3</v>
      </c>
      <c r="G336" s="17">
        <v>3</v>
      </c>
      <c r="H336" s="17">
        <v>14</v>
      </c>
      <c r="I336" s="17">
        <v>4</v>
      </c>
      <c r="J336" s="17">
        <v>3</v>
      </c>
      <c r="K336" s="17">
        <v>5</v>
      </c>
      <c r="L336" s="17">
        <v>2</v>
      </c>
      <c r="M336" s="17">
        <v>1</v>
      </c>
      <c r="N336" s="17"/>
      <c r="O336" s="17"/>
      <c r="P336" s="17">
        <v>1</v>
      </c>
      <c r="Q336" s="17"/>
      <c r="R336" s="17">
        <v>1</v>
      </c>
      <c r="S336" s="18">
        <f t="shared" si="76"/>
        <v>46</v>
      </c>
    </row>
    <row r="337" spans="1:19" ht="12">
      <c r="A337" s="72"/>
      <c r="B337" s="11" t="s">
        <v>82</v>
      </c>
      <c r="C337" s="19"/>
      <c r="D337" s="20"/>
      <c r="E337" s="20"/>
      <c r="F337" s="20"/>
      <c r="G337" s="20"/>
      <c r="H337" s="20"/>
      <c r="I337" s="20"/>
      <c r="J337" s="20"/>
      <c r="K337" s="20"/>
      <c r="L337" s="20"/>
      <c r="M337" s="20"/>
      <c r="N337" s="20"/>
      <c r="O337" s="20"/>
      <c r="P337" s="20"/>
      <c r="Q337" s="20"/>
      <c r="R337" s="20"/>
      <c r="S337" s="14">
        <f t="shared" si="76"/>
        <v>0</v>
      </c>
    </row>
    <row r="338" spans="1:19" ht="12">
      <c r="A338" s="72"/>
      <c r="B338" s="11" t="s">
        <v>83</v>
      </c>
      <c r="C338" s="19"/>
      <c r="D338" s="20"/>
      <c r="E338" s="20"/>
      <c r="F338" s="20"/>
      <c r="G338" s="20"/>
      <c r="H338" s="20"/>
      <c r="I338" s="20"/>
      <c r="J338" s="20"/>
      <c r="K338" s="20"/>
      <c r="L338" s="20"/>
      <c r="M338" s="20"/>
      <c r="N338" s="20"/>
      <c r="O338" s="20"/>
      <c r="P338" s="20"/>
      <c r="Q338" s="20"/>
      <c r="R338" s="20"/>
      <c r="S338" s="14">
        <f t="shared" si="76"/>
        <v>0</v>
      </c>
    </row>
    <row r="339" spans="1:19" ht="12">
      <c r="A339" s="72"/>
      <c r="B339" s="21" t="s">
        <v>84</v>
      </c>
      <c r="C339" s="22">
        <f>SUM(C333,C335,C337)</f>
        <v>14</v>
      </c>
      <c r="D339" s="23">
        <f aca="true" t="shared" si="79" ref="D339:R339">SUM(D333,D335,D337)</f>
        <v>9</v>
      </c>
      <c r="E339" s="23">
        <f t="shared" si="79"/>
        <v>11</v>
      </c>
      <c r="F339" s="23">
        <f t="shared" si="79"/>
        <v>8</v>
      </c>
      <c r="G339" s="23">
        <f t="shared" si="79"/>
        <v>12</v>
      </c>
      <c r="H339" s="23">
        <f t="shared" si="79"/>
        <v>15</v>
      </c>
      <c r="I339" s="23">
        <f t="shared" si="79"/>
        <v>13</v>
      </c>
      <c r="J339" s="23">
        <f t="shared" si="79"/>
        <v>19</v>
      </c>
      <c r="K339" s="23">
        <f t="shared" si="79"/>
        <v>12</v>
      </c>
      <c r="L339" s="23">
        <f t="shared" si="79"/>
        <v>11</v>
      </c>
      <c r="M339" s="23">
        <f t="shared" si="79"/>
        <v>6</v>
      </c>
      <c r="N339" s="23">
        <f t="shared" si="79"/>
        <v>2</v>
      </c>
      <c r="O339" s="23">
        <f t="shared" si="79"/>
        <v>7</v>
      </c>
      <c r="P339" s="23">
        <f t="shared" si="79"/>
        <v>2</v>
      </c>
      <c r="Q339" s="23">
        <f t="shared" si="79"/>
        <v>2</v>
      </c>
      <c r="R339" s="23">
        <f t="shared" si="79"/>
        <v>4</v>
      </c>
      <c r="S339" s="24">
        <f t="shared" si="76"/>
        <v>147</v>
      </c>
    </row>
    <row r="340" spans="1:19" ht="12">
      <c r="A340" s="72"/>
      <c r="B340" s="25" t="s">
        <v>201</v>
      </c>
      <c r="C340" s="26">
        <f>SUM(C334,C336,C338)</f>
        <v>16</v>
      </c>
      <c r="D340" s="27">
        <f aca="true" t="shared" si="80" ref="D340:R340">SUM(D334,D336,D338)</f>
        <v>11</v>
      </c>
      <c r="E340" s="27">
        <f t="shared" si="80"/>
        <v>12</v>
      </c>
      <c r="F340" s="27">
        <f t="shared" si="80"/>
        <v>9</v>
      </c>
      <c r="G340" s="27">
        <f t="shared" si="80"/>
        <v>12</v>
      </c>
      <c r="H340" s="27">
        <f t="shared" si="80"/>
        <v>19</v>
      </c>
      <c r="I340" s="27">
        <f t="shared" si="80"/>
        <v>15</v>
      </c>
      <c r="J340" s="27">
        <f t="shared" si="80"/>
        <v>21</v>
      </c>
      <c r="K340" s="27">
        <f t="shared" si="80"/>
        <v>12</v>
      </c>
      <c r="L340" s="27">
        <f t="shared" si="80"/>
        <v>11</v>
      </c>
      <c r="M340" s="27">
        <f t="shared" si="80"/>
        <v>6</v>
      </c>
      <c r="N340" s="27">
        <f t="shared" si="80"/>
        <v>2</v>
      </c>
      <c r="O340" s="27">
        <f t="shared" si="80"/>
        <v>8</v>
      </c>
      <c r="P340" s="27">
        <f t="shared" si="80"/>
        <v>2</v>
      </c>
      <c r="Q340" s="27">
        <f t="shared" si="80"/>
        <v>2</v>
      </c>
      <c r="R340" s="27">
        <f t="shared" si="80"/>
        <v>4</v>
      </c>
      <c r="S340" s="28">
        <f t="shared" si="76"/>
        <v>162</v>
      </c>
    </row>
    <row r="341" spans="1:19" ht="12">
      <c r="A341" s="72"/>
      <c r="B341" s="21" t="s">
        <v>19</v>
      </c>
      <c r="C341" s="22">
        <f>SUM(C331,C339)</f>
        <v>234</v>
      </c>
      <c r="D341" s="23">
        <f aca="true" t="shared" si="81" ref="D341:R341">SUM(D331,D339)</f>
        <v>607</v>
      </c>
      <c r="E341" s="23">
        <f t="shared" si="81"/>
        <v>606</v>
      </c>
      <c r="F341" s="23">
        <f t="shared" si="81"/>
        <v>529</v>
      </c>
      <c r="G341" s="23">
        <f t="shared" si="81"/>
        <v>390</v>
      </c>
      <c r="H341" s="23">
        <f t="shared" si="81"/>
        <v>273</v>
      </c>
      <c r="I341" s="23">
        <f t="shared" si="81"/>
        <v>316</v>
      </c>
      <c r="J341" s="23">
        <f t="shared" si="81"/>
        <v>359</v>
      </c>
      <c r="K341" s="23">
        <f t="shared" si="81"/>
        <v>262</v>
      </c>
      <c r="L341" s="23">
        <f t="shared" si="81"/>
        <v>284</v>
      </c>
      <c r="M341" s="23">
        <f t="shared" si="81"/>
        <v>326</v>
      </c>
      <c r="N341" s="23">
        <f t="shared" si="81"/>
        <v>242</v>
      </c>
      <c r="O341" s="23">
        <f t="shared" si="81"/>
        <v>312</v>
      </c>
      <c r="P341" s="23">
        <f t="shared" si="81"/>
        <v>249</v>
      </c>
      <c r="Q341" s="23">
        <f t="shared" si="81"/>
        <v>197</v>
      </c>
      <c r="R341" s="23">
        <f t="shared" si="81"/>
        <v>132</v>
      </c>
      <c r="S341" s="24">
        <f t="shared" si="76"/>
        <v>5318</v>
      </c>
    </row>
    <row r="342" spans="1:19" ht="12">
      <c r="A342" s="73"/>
      <c r="B342" s="25" t="s">
        <v>20</v>
      </c>
      <c r="C342" s="26">
        <f>SUM(C332,C340)</f>
        <v>293</v>
      </c>
      <c r="D342" s="27">
        <f aca="true" t="shared" si="82" ref="D342:R342">SUM(D332,D340)</f>
        <v>842</v>
      </c>
      <c r="E342" s="27">
        <f t="shared" si="82"/>
        <v>958</v>
      </c>
      <c r="F342" s="27">
        <f t="shared" si="82"/>
        <v>1067</v>
      </c>
      <c r="G342" s="27">
        <f t="shared" si="82"/>
        <v>724</v>
      </c>
      <c r="H342" s="27">
        <f t="shared" si="82"/>
        <v>545</v>
      </c>
      <c r="I342" s="27">
        <f t="shared" si="82"/>
        <v>607</v>
      </c>
      <c r="J342" s="27">
        <f t="shared" si="82"/>
        <v>589</v>
      </c>
      <c r="K342" s="27">
        <f t="shared" si="82"/>
        <v>399</v>
      </c>
      <c r="L342" s="27">
        <f t="shared" si="82"/>
        <v>455</v>
      </c>
      <c r="M342" s="27">
        <f t="shared" si="82"/>
        <v>454</v>
      </c>
      <c r="N342" s="27">
        <f t="shared" si="82"/>
        <v>335</v>
      </c>
      <c r="O342" s="27">
        <f t="shared" si="82"/>
        <v>417</v>
      </c>
      <c r="P342" s="27">
        <f t="shared" si="82"/>
        <v>357</v>
      </c>
      <c r="Q342" s="27">
        <f t="shared" si="82"/>
        <v>262</v>
      </c>
      <c r="R342" s="27">
        <f t="shared" si="82"/>
        <v>188</v>
      </c>
      <c r="S342" s="28">
        <f t="shared" si="76"/>
        <v>8492</v>
      </c>
    </row>
    <row r="343" spans="1:19" ht="12">
      <c r="A343" s="71" t="s">
        <v>106</v>
      </c>
      <c r="B343" s="11" t="s">
        <v>5</v>
      </c>
      <c r="C343" s="12">
        <v>7</v>
      </c>
      <c r="D343" s="13">
        <v>47</v>
      </c>
      <c r="E343" s="13">
        <v>64</v>
      </c>
      <c r="F343" s="13">
        <v>45</v>
      </c>
      <c r="G343" s="13">
        <v>42</v>
      </c>
      <c r="H343" s="13">
        <v>24</v>
      </c>
      <c r="I343" s="13">
        <v>18</v>
      </c>
      <c r="J343" s="13">
        <v>27</v>
      </c>
      <c r="K343" s="13">
        <v>14</v>
      </c>
      <c r="L343" s="13">
        <v>11</v>
      </c>
      <c r="M343" s="13">
        <v>15</v>
      </c>
      <c r="N343" s="13">
        <v>11</v>
      </c>
      <c r="O343" s="13">
        <v>11</v>
      </c>
      <c r="P343" s="13">
        <v>6</v>
      </c>
      <c r="Q343" s="13">
        <v>5</v>
      </c>
      <c r="R343" s="13">
        <v>2</v>
      </c>
      <c r="S343" s="14">
        <f>SUM(C343:R343)</f>
        <v>349</v>
      </c>
    </row>
    <row r="344" spans="1:19" ht="12">
      <c r="A344" s="72"/>
      <c r="B344" s="15" t="s">
        <v>6</v>
      </c>
      <c r="C344" s="16">
        <v>12</v>
      </c>
      <c r="D344" s="17">
        <v>28</v>
      </c>
      <c r="E344" s="17">
        <v>43</v>
      </c>
      <c r="F344" s="17">
        <v>45</v>
      </c>
      <c r="G344" s="17">
        <v>26</v>
      </c>
      <c r="H344" s="17">
        <v>18</v>
      </c>
      <c r="I344" s="17">
        <v>7</v>
      </c>
      <c r="J344" s="17">
        <v>8</v>
      </c>
      <c r="K344" s="17">
        <v>7</v>
      </c>
      <c r="L344" s="17">
        <v>10</v>
      </c>
      <c r="M344" s="17">
        <v>10</v>
      </c>
      <c r="N344" s="17">
        <v>7</v>
      </c>
      <c r="O344" s="17">
        <v>4</v>
      </c>
      <c r="P344" s="17"/>
      <c r="Q344" s="17">
        <v>1</v>
      </c>
      <c r="R344" s="17"/>
      <c r="S344" s="18">
        <f aca="true" t="shared" si="83" ref="S344:S370">SUM(C344:R344)</f>
        <v>226</v>
      </c>
    </row>
    <row r="345" spans="1:19" ht="12">
      <c r="A345" s="72"/>
      <c r="B345" s="15" t="s">
        <v>7</v>
      </c>
      <c r="C345" s="16">
        <v>12</v>
      </c>
      <c r="D345" s="17">
        <v>29</v>
      </c>
      <c r="E345" s="17">
        <v>43</v>
      </c>
      <c r="F345" s="17">
        <v>45</v>
      </c>
      <c r="G345" s="17">
        <v>26</v>
      </c>
      <c r="H345" s="17">
        <v>18</v>
      </c>
      <c r="I345" s="17">
        <v>7</v>
      </c>
      <c r="J345" s="17">
        <v>8</v>
      </c>
      <c r="K345" s="17">
        <v>7</v>
      </c>
      <c r="L345" s="17">
        <v>10</v>
      </c>
      <c r="M345" s="17">
        <v>10</v>
      </c>
      <c r="N345" s="17">
        <v>7</v>
      </c>
      <c r="O345" s="17">
        <v>4</v>
      </c>
      <c r="P345" s="17"/>
      <c r="Q345" s="17">
        <v>1</v>
      </c>
      <c r="R345" s="17"/>
      <c r="S345" s="18">
        <f t="shared" si="83"/>
        <v>227</v>
      </c>
    </row>
    <row r="346" spans="1:19" ht="12">
      <c r="A346" s="72"/>
      <c r="B346" s="11" t="s">
        <v>76</v>
      </c>
      <c r="C346" s="19">
        <v>3</v>
      </c>
      <c r="D346" s="20">
        <v>6</v>
      </c>
      <c r="E346" s="20">
        <v>10</v>
      </c>
      <c r="F346" s="20">
        <v>7</v>
      </c>
      <c r="G346" s="20">
        <v>5</v>
      </c>
      <c r="H346" s="20">
        <v>2</v>
      </c>
      <c r="I346" s="20">
        <v>5</v>
      </c>
      <c r="J346" s="20">
        <v>4</v>
      </c>
      <c r="K346" s="20">
        <v>1</v>
      </c>
      <c r="L346" s="20">
        <v>4</v>
      </c>
      <c r="M346" s="20">
        <v>1</v>
      </c>
      <c r="N346" s="20"/>
      <c r="O346" s="20">
        <v>5</v>
      </c>
      <c r="P346" s="20"/>
      <c r="Q346" s="20"/>
      <c r="R346" s="20"/>
      <c r="S346" s="14">
        <f t="shared" si="83"/>
        <v>53</v>
      </c>
    </row>
    <row r="347" spans="1:19" ht="12">
      <c r="A347" s="72"/>
      <c r="B347" s="11" t="s">
        <v>77</v>
      </c>
      <c r="C347" s="19">
        <v>3</v>
      </c>
      <c r="D347" s="20">
        <v>6</v>
      </c>
      <c r="E347" s="20">
        <v>10</v>
      </c>
      <c r="F347" s="20">
        <v>7</v>
      </c>
      <c r="G347" s="20">
        <v>5</v>
      </c>
      <c r="H347" s="20">
        <v>2</v>
      </c>
      <c r="I347" s="20">
        <v>5</v>
      </c>
      <c r="J347" s="20">
        <v>4</v>
      </c>
      <c r="K347" s="20">
        <v>1</v>
      </c>
      <c r="L347" s="20">
        <v>4</v>
      </c>
      <c r="M347" s="20">
        <v>1</v>
      </c>
      <c r="N347" s="20"/>
      <c r="O347" s="20">
        <v>5</v>
      </c>
      <c r="P347" s="20"/>
      <c r="Q347" s="20"/>
      <c r="R347" s="20"/>
      <c r="S347" s="14">
        <f t="shared" si="83"/>
        <v>53</v>
      </c>
    </row>
    <row r="348" spans="1:19" ht="12">
      <c r="A348" s="72"/>
      <c r="B348" s="15" t="s">
        <v>93</v>
      </c>
      <c r="C348" s="16">
        <v>154</v>
      </c>
      <c r="D348" s="17">
        <v>402</v>
      </c>
      <c r="E348" s="17">
        <v>420</v>
      </c>
      <c r="F348" s="17">
        <v>314</v>
      </c>
      <c r="G348" s="17">
        <v>191</v>
      </c>
      <c r="H348" s="17">
        <v>128</v>
      </c>
      <c r="I348" s="17">
        <v>139</v>
      </c>
      <c r="J348" s="17">
        <v>151</v>
      </c>
      <c r="K348" s="17">
        <v>155</v>
      </c>
      <c r="L348" s="17">
        <v>121</v>
      </c>
      <c r="M348" s="17">
        <v>159</v>
      </c>
      <c r="N348" s="17">
        <v>142</v>
      </c>
      <c r="O348" s="17">
        <v>152</v>
      </c>
      <c r="P348" s="17">
        <v>106</v>
      </c>
      <c r="Q348" s="17">
        <v>66</v>
      </c>
      <c r="R348" s="17">
        <v>50</v>
      </c>
      <c r="S348" s="18">
        <f t="shared" si="83"/>
        <v>2850</v>
      </c>
    </row>
    <row r="349" spans="1:19" ht="12">
      <c r="A349" s="72"/>
      <c r="B349" s="15" t="s">
        <v>94</v>
      </c>
      <c r="C349" s="16">
        <v>32</v>
      </c>
      <c r="D349" s="17">
        <v>115</v>
      </c>
      <c r="E349" s="17">
        <v>110</v>
      </c>
      <c r="F349" s="17">
        <v>119</v>
      </c>
      <c r="G349" s="17">
        <v>64</v>
      </c>
      <c r="H349" s="17">
        <v>40</v>
      </c>
      <c r="I349" s="17">
        <v>45</v>
      </c>
      <c r="J349" s="17">
        <v>64</v>
      </c>
      <c r="K349" s="17">
        <v>45</v>
      </c>
      <c r="L349" s="17">
        <v>52</v>
      </c>
      <c r="M349" s="17">
        <v>41</v>
      </c>
      <c r="N349" s="17">
        <v>31</v>
      </c>
      <c r="O349" s="17">
        <v>52</v>
      </c>
      <c r="P349" s="17">
        <v>39</v>
      </c>
      <c r="Q349" s="17">
        <v>27</v>
      </c>
      <c r="R349" s="17">
        <v>34</v>
      </c>
      <c r="S349" s="18">
        <f t="shared" si="83"/>
        <v>910</v>
      </c>
    </row>
    <row r="350" spans="1:19" ht="12">
      <c r="A350" s="72"/>
      <c r="B350" s="15" t="s">
        <v>95</v>
      </c>
      <c r="C350" s="16">
        <v>65</v>
      </c>
      <c r="D350" s="17">
        <v>238</v>
      </c>
      <c r="E350" s="17">
        <v>228</v>
      </c>
      <c r="F350" s="17">
        <v>249</v>
      </c>
      <c r="G350" s="17">
        <v>137</v>
      </c>
      <c r="H350" s="17">
        <v>88</v>
      </c>
      <c r="I350" s="17">
        <v>91</v>
      </c>
      <c r="J350" s="17">
        <v>135</v>
      </c>
      <c r="K350" s="17">
        <v>93</v>
      </c>
      <c r="L350" s="17">
        <v>111</v>
      </c>
      <c r="M350" s="17">
        <v>86</v>
      </c>
      <c r="N350" s="17">
        <v>64</v>
      </c>
      <c r="O350" s="17">
        <v>108</v>
      </c>
      <c r="P350" s="17">
        <v>82</v>
      </c>
      <c r="Q350" s="17">
        <v>63</v>
      </c>
      <c r="R350" s="17">
        <v>82</v>
      </c>
      <c r="S350" s="18">
        <f t="shared" si="83"/>
        <v>1920</v>
      </c>
    </row>
    <row r="351" spans="1:19" ht="12">
      <c r="A351" s="72"/>
      <c r="B351" s="15" t="s">
        <v>8</v>
      </c>
      <c r="C351" s="16">
        <v>186</v>
      </c>
      <c r="D351" s="17">
        <v>517</v>
      </c>
      <c r="E351" s="17">
        <v>530</v>
      </c>
      <c r="F351" s="17">
        <v>433</v>
      </c>
      <c r="G351" s="17">
        <v>255</v>
      </c>
      <c r="H351" s="17">
        <v>168</v>
      </c>
      <c r="I351" s="17">
        <v>184</v>
      </c>
      <c r="J351" s="17">
        <v>215</v>
      </c>
      <c r="K351" s="17">
        <v>200</v>
      </c>
      <c r="L351" s="17">
        <v>173</v>
      </c>
      <c r="M351" s="17">
        <v>200</v>
      </c>
      <c r="N351" s="17">
        <v>173</v>
      </c>
      <c r="O351" s="17">
        <v>204</v>
      </c>
      <c r="P351" s="17">
        <v>145</v>
      </c>
      <c r="Q351" s="17">
        <v>93</v>
      </c>
      <c r="R351" s="17">
        <v>84</v>
      </c>
      <c r="S351" s="18">
        <f t="shared" si="83"/>
        <v>3760</v>
      </c>
    </row>
    <row r="352" spans="1:19" ht="12">
      <c r="A352" s="72"/>
      <c r="B352" s="15" t="s">
        <v>9</v>
      </c>
      <c r="C352" s="16">
        <v>219</v>
      </c>
      <c r="D352" s="17">
        <v>640</v>
      </c>
      <c r="E352" s="17">
        <v>648</v>
      </c>
      <c r="F352" s="17">
        <v>563</v>
      </c>
      <c r="G352" s="17">
        <v>328</v>
      </c>
      <c r="H352" s="17">
        <v>216</v>
      </c>
      <c r="I352" s="17">
        <v>230</v>
      </c>
      <c r="J352" s="17">
        <v>286</v>
      </c>
      <c r="K352" s="17">
        <v>248</v>
      </c>
      <c r="L352" s="17">
        <v>232</v>
      </c>
      <c r="M352" s="17">
        <v>245</v>
      </c>
      <c r="N352" s="17">
        <v>206</v>
      </c>
      <c r="O352" s="17">
        <v>260</v>
      </c>
      <c r="P352" s="17">
        <v>188</v>
      </c>
      <c r="Q352" s="17">
        <v>129</v>
      </c>
      <c r="R352" s="17">
        <v>132</v>
      </c>
      <c r="S352" s="18">
        <f t="shared" si="83"/>
        <v>4770</v>
      </c>
    </row>
    <row r="353" spans="1:19" ht="12">
      <c r="A353" s="72"/>
      <c r="B353" s="11" t="s">
        <v>10</v>
      </c>
      <c r="C353" s="19">
        <v>3</v>
      </c>
      <c r="D353" s="20">
        <v>29</v>
      </c>
      <c r="E353" s="52"/>
      <c r="G353" s="20"/>
      <c r="H353" s="20"/>
      <c r="I353" s="20"/>
      <c r="J353" s="20"/>
      <c r="K353" s="20"/>
      <c r="L353" s="20"/>
      <c r="M353" s="20"/>
      <c r="N353" s="20"/>
      <c r="O353" s="20"/>
      <c r="P353" s="20"/>
      <c r="Q353" s="20"/>
      <c r="R353" s="20"/>
      <c r="S353" s="14">
        <f t="shared" si="83"/>
        <v>32</v>
      </c>
    </row>
    <row r="354" spans="1:19" ht="12">
      <c r="A354" s="72"/>
      <c r="B354" s="11" t="s">
        <v>11</v>
      </c>
      <c r="C354" s="19">
        <v>22</v>
      </c>
      <c r="D354" s="20">
        <v>196</v>
      </c>
      <c r="E354" s="20"/>
      <c r="F354" s="20"/>
      <c r="G354" s="20"/>
      <c r="H354" s="20"/>
      <c r="I354" s="20"/>
      <c r="J354" s="20"/>
      <c r="K354" s="20"/>
      <c r="L354" s="20"/>
      <c r="M354" s="20"/>
      <c r="N354" s="20"/>
      <c r="O354" s="20"/>
      <c r="P354" s="20"/>
      <c r="Q354" s="20"/>
      <c r="R354" s="20"/>
      <c r="S354" s="14">
        <f t="shared" si="83"/>
        <v>218</v>
      </c>
    </row>
    <row r="355" spans="1:19" ht="12">
      <c r="A355" s="72"/>
      <c r="B355" s="15" t="s">
        <v>78</v>
      </c>
      <c r="C355" s="16">
        <v>3</v>
      </c>
      <c r="D355" s="17">
        <v>16</v>
      </c>
      <c r="E355" s="17">
        <v>14</v>
      </c>
      <c r="F355" s="17">
        <v>13</v>
      </c>
      <c r="G355" s="17">
        <v>15</v>
      </c>
      <c r="H355" s="17">
        <v>14</v>
      </c>
      <c r="I355" s="17">
        <v>13</v>
      </c>
      <c r="J355" s="17">
        <v>14</v>
      </c>
      <c r="K355" s="17">
        <v>14</v>
      </c>
      <c r="L355" s="17">
        <v>13</v>
      </c>
      <c r="M355" s="17">
        <v>12</v>
      </c>
      <c r="N355" s="17">
        <v>13</v>
      </c>
      <c r="O355" s="17">
        <v>13</v>
      </c>
      <c r="P355" s="17">
        <v>13</v>
      </c>
      <c r="Q355" s="17">
        <v>14</v>
      </c>
      <c r="R355" s="17">
        <v>6</v>
      </c>
      <c r="S355" s="18">
        <f t="shared" si="83"/>
        <v>200</v>
      </c>
    </row>
    <row r="356" spans="1:19" ht="12">
      <c r="A356" s="72"/>
      <c r="B356" s="15" t="s">
        <v>79</v>
      </c>
      <c r="C356" s="16">
        <v>38</v>
      </c>
      <c r="D356" s="17">
        <v>614</v>
      </c>
      <c r="E356" s="17">
        <v>534</v>
      </c>
      <c r="F356" s="17">
        <v>553</v>
      </c>
      <c r="G356" s="17">
        <v>597</v>
      </c>
      <c r="H356" s="17">
        <v>380</v>
      </c>
      <c r="I356" s="17">
        <v>411</v>
      </c>
      <c r="J356" s="17">
        <v>378</v>
      </c>
      <c r="K356" s="17">
        <v>208</v>
      </c>
      <c r="L356" s="17">
        <v>208</v>
      </c>
      <c r="M356" s="17">
        <v>157</v>
      </c>
      <c r="N356" s="17">
        <v>94</v>
      </c>
      <c r="O356" s="17">
        <v>113</v>
      </c>
      <c r="P356" s="17">
        <v>52</v>
      </c>
      <c r="Q356" s="17">
        <v>25</v>
      </c>
      <c r="R356" s="17">
        <v>10</v>
      </c>
      <c r="S356" s="18">
        <f t="shared" si="83"/>
        <v>4372</v>
      </c>
    </row>
    <row r="357" spans="1:19" ht="12">
      <c r="A357" s="72"/>
      <c r="B357" s="11" t="s">
        <v>12</v>
      </c>
      <c r="C357" s="19">
        <v>8</v>
      </c>
      <c r="D357" s="20">
        <v>18</v>
      </c>
      <c r="E357" s="20">
        <v>18</v>
      </c>
      <c r="F357" s="20">
        <v>14</v>
      </c>
      <c r="G357" s="20">
        <v>11</v>
      </c>
      <c r="H357" s="20">
        <v>9</v>
      </c>
      <c r="I357" s="20">
        <v>9</v>
      </c>
      <c r="J357" s="20">
        <v>9</v>
      </c>
      <c r="K357" s="20">
        <v>10</v>
      </c>
      <c r="L357" s="20">
        <v>12</v>
      </c>
      <c r="M357" s="20">
        <v>12</v>
      </c>
      <c r="N357" s="20">
        <v>11</v>
      </c>
      <c r="O357" s="20">
        <v>10</v>
      </c>
      <c r="P357" s="20">
        <v>8</v>
      </c>
      <c r="Q357" s="20">
        <v>6</v>
      </c>
      <c r="R357" s="20">
        <v>7</v>
      </c>
      <c r="S357" s="14">
        <f t="shared" si="83"/>
        <v>172</v>
      </c>
    </row>
    <row r="358" spans="1:19" ht="12">
      <c r="A358" s="72"/>
      <c r="B358" s="11" t="s">
        <v>13</v>
      </c>
      <c r="C358" s="19">
        <v>104</v>
      </c>
      <c r="D358" s="20">
        <v>350</v>
      </c>
      <c r="E358" s="20">
        <v>402</v>
      </c>
      <c r="F358" s="20">
        <v>411</v>
      </c>
      <c r="G358" s="20">
        <v>243</v>
      </c>
      <c r="H358" s="20">
        <v>189</v>
      </c>
      <c r="I358" s="20">
        <v>139</v>
      </c>
      <c r="J358" s="20">
        <v>132</v>
      </c>
      <c r="K358" s="20">
        <v>104</v>
      </c>
      <c r="L358" s="20">
        <v>122</v>
      </c>
      <c r="M358" s="20">
        <v>92</v>
      </c>
      <c r="N358" s="20">
        <v>105</v>
      </c>
      <c r="O358" s="20">
        <v>42</v>
      </c>
      <c r="P358" s="20">
        <v>38</v>
      </c>
      <c r="Q358" s="20">
        <v>26</v>
      </c>
      <c r="R358" s="20">
        <v>28</v>
      </c>
      <c r="S358" s="14">
        <f t="shared" si="83"/>
        <v>2527</v>
      </c>
    </row>
    <row r="359" spans="1:19" ht="12">
      <c r="A359" s="72"/>
      <c r="B359" s="21" t="s">
        <v>14</v>
      </c>
      <c r="C359" s="22">
        <f>SUM(C344,C346,C351,C353,C355,C357)</f>
        <v>215</v>
      </c>
      <c r="D359" s="23">
        <f aca="true" t="shared" si="84" ref="D359:R359">SUM(D344,D346,D351,D353,D355,D357)</f>
        <v>614</v>
      </c>
      <c r="E359" s="23">
        <f t="shared" si="84"/>
        <v>615</v>
      </c>
      <c r="F359" s="23">
        <f t="shared" si="84"/>
        <v>512</v>
      </c>
      <c r="G359" s="23">
        <f t="shared" si="84"/>
        <v>312</v>
      </c>
      <c r="H359" s="23">
        <f t="shared" si="84"/>
        <v>211</v>
      </c>
      <c r="I359" s="23">
        <f t="shared" si="84"/>
        <v>218</v>
      </c>
      <c r="J359" s="23">
        <f t="shared" si="84"/>
        <v>250</v>
      </c>
      <c r="K359" s="23">
        <f t="shared" si="84"/>
        <v>232</v>
      </c>
      <c r="L359" s="23">
        <f t="shared" si="84"/>
        <v>212</v>
      </c>
      <c r="M359" s="23">
        <f t="shared" si="84"/>
        <v>235</v>
      </c>
      <c r="N359" s="23">
        <f t="shared" si="84"/>
        <v>204</v>
      </c>
      <c r="O359" s="23">
        <f t="shared" si="84"/>
        <v>236</v>
      </c>
      <c r="P359" s="23">
        <f t="shared" si="84"/>
        <v>166</v>
      </c>
      <c r="Q359" s="23">
        <f t="shared" si="84"/>
        <v>114</v>
      </c>
      <c r="R359" s="23">
        <f t="shared" si="84"/>
        <v>97</v>
      </c>
      <c r="S359" s="24">
        <f t="shared" si="83"/>
        <v>4443</v>
      </c>
    </row>
    <row r="360" spans="1:19" ht="12">
      <c r="A360" s="72"/>
      <c r="B360" s="25" t="s">
        <v>200</v>
      </c>
      <c r="C360" s="26">
        <f>SUM(C343,C345,C347,C352,C354,C356,C358)</f>
        <v>405</v>
      </c>
      <c r="D360" s="27">
        <f aca="true" t="shared" si="85" ref="D360:R360">SUM(D343,D345,D347,D352,D354,D356,D358)</f>
        <v>1882</v>
      </c>
      <c r="E360" s="27">
        <f t="shared" si="85"/>
        <v>1701</v>
      </c>
      <c r="F360" s="27">
        <f t="shared" si="85"/>
        <v>1624</v>
      </c>
      <c r="G360" s="27">
        <f t="shared" si="85"/>
        <v>1241</v>
      </c>
      <c r="H360" s="27">
        <f t="shared" si="85"/>
        <v>829</v>
      </c>
      <c r="I360" s="27">
        <f t="shared" si="85"/>
        <v>810</v>
      </c>
      <c r="J360" s="27">
        <f t="shared" si="85"/>
        <v>835</v>
      </c>
      <c r="K360" s="27">
        <f t="shared" si="85"/>
        <v>582</v>
      </c>
      <c r="L360" s="27">
        <f t="shared" si="85"/>
        <v>587</v>
      </c>
      <c r="M360" s="27">
        <f t="shared" si="85"/>
        <v>520</v>
      </c>
      <c r="N360" s="27">
        <f t="shared" si="85"/>
        <v>423</v>
      </c>
      <c r="O360" s="27">
        <f t="shared" si="85"/>
        <v>435</v>
      </c>
      <c r="P360" s="27">
        <f t="shared" si="85"/>
        <v>284</v>
      </c>
      <c r="Q360" s="27">
        <f t="shared" si="85"/>
        <v>186</v>
      </c>
      <c r="R360" s="27">
        <f t="shared" si="85"/>
        <v>172</v>
      </c>
      <c r="S360" s="28">
        <f t="shared" si="83"/>
        <v>12516</v>
      </c>
    </row>
    <row r="361" spans="1:19" ht="12">
      <c r="A361" s="72"/>
      <c r="B361" s="11" t="s">
        <v>15</v>
      </c>
      <c r="C361" s="19">
        <v>25</v>
      </c>
      <c r="D361" s="20">
        <v>23</v>
      </c>
      <c r="E361" s="20">
        <v>15</v>
      </c>
      <c r="F361" s="20">
        <v>23</v>
      </c>
      <c r="G361" s="20">
        <v>18</v>
      </c>
      <c r="H361" s="20">
        <v>11</v>
      </c>
      <c r="I361" s="20">
        <v>9</v>
      </c>
      <c r="J361" s="20">
        <v>7</v>
      </c>
      <c r="K361" s="20">
        <v>11</v>
      </c>
      <c r="L361" s="20">
        <v>5</v>
      </c>
      <c r="M361" s="20">
        <v>2</v>
      </c>
      <c r="N361" s="20">
        <v>1</v>
      </c>
      <c r="O361" s="20">
        <v>3</v>
      </c>
      <c r="P361" s="20">
        <v>1</v>
      </c>
      <c r="Q361" s="20">
        <v>1</v>
      </c>
      <c r="R361" s="20">
        <v>2</v>
      </c>
      <c r="S361" s="14">
        <f t="shared" si="83"/>
        <v>157</v>
      </c>
    </row>
    <row r="362" spans="1:19" ht="12">
      <c r="A362" s="72"/>
      <c r="B362" s="11" t="s">
        <v>16</v>
      </c>
      <c r="C362" s="19">
        <v>34</v>
      </c>
      <c r="D362" s="20">
        <v>30</v>
      </c>
      <c r="E362" s="20">
        <v>19</v>
      </c>
      <c r="F362" s="20">
        <v>25</v>
      </c>
      <c r="G362" s="20">
        <v>21</v>
      </c>
      <c r="H362" s="20">
        <v>12</v>
      </c>
      <c r="I362" s="20">
        <v>12</v>
      </c>
      <c r="J362" s="20">
        <v>8</v>
      </c>
      <c r="K362" s="20">
        <v>14</v>
      </c>
      <c r="L362" s="20">
        <v>5</v>
      </c>
      <c r="M362" s="20">
        <v>2</v>
      </c>
      <c r="N362" s="20">
        <v>2</v>
      </c>
      <c r="O362" s="20">
        <v>3</v>
      </c>
      <c r="P362" s="20">
        <v>1</v>
      </c>
      <c r="Q362" s="20">
        <v>1</v>
      </c>
      <c r="R362" s="20">
        <v>2</v>
      </c>
      <c r="S362" s="14">
        <f t="shared" si="83"/>
        <v>191</v>
      </c>
    </row>
    <row r="363" spans="1:19" ht="12">
      <c r="A363" s="72"/>
      <c r="B363" s="15" t="s">
        <v>17</v>
      </c>
      <c r="C363" s="16">
        <v>2</v>
      </c>
      <c r="D363" s="17">
        <v>4</v>
      </c>
      <c r="E363" s="17">
        <v>5</v>
      </c>
      <c r="F363" s="17">
        <v>8</v>
      </c>
      <c r="G363" s="17">
        <v>5</v>
      </c>
      <c r="H363" s="17">
        <v>6</v>
      </c>
      <c r="I363" s="17">
        <v>3</v>
      </c>
      <c r="J363" s="17">
        <v>6</v>
      </c>
      <c r="K363" s="17">
        <v>3</v>
      </c>
      <c r="L363" s="17">
        <v>3</v>
      </c>
      <c r="M363" s="17">
        <v>3</v>
      </c>
      <c r="N363" s="17"/>
      <c r="O363" s="17">
        <v>2</v>
      </c>
      <c r="P363" s="17">
        <v>1</v>
      </c>
      <c r="Q363" s="17">
        <v>1</v>
      </c>
      <c r="R363" s="17">
        <v>1</v>
      </c>
      <c r="S363" s="18">
        <f t="shared" si="83"/>
        <v>53</v>
      </c>
    </row>
    <row r="364" spans="1:19" ht="12">
      <c r="A364" s="72"/>
      <c r="B364" s="15" t="s">
        <v>18</v>
      </c>
      <c r="C364" s="16">
        <v>3</v>
      </c>
      <c r="D364" s="17">
        <v>4</v>
      </c>
      <c r="E364" s="17">
        <v>7</v>
      </c>
      <c r="F364" s="17">
        <v>8</v>
      </c>
      <c r="G364" s="17">
        <v>6</v>
      </c>
      <c r="H364" s="17">
        <v>9</v>
      </c>
      <c r="I364" s="17">
        <v>4</v>
      </c>
      <c r="J364" s="17">
        <v>7</v>
      </c>
      <c r="K364" s="17">
        <v>7</v>
      </c>
      <c r="L364" s="17">
        <v>5</v>
      </c>
      <c r="M364" s="17">
        <v>3</v>
      </c>
      <c r="N364" s="17"/>
      <c r="O364" s="17">
        <v>3</v>
      </c>
      <c r="P364" s="17">
        <v>1</v>
      </c>
      <c r="Q364" s="17">
        <v>1</v>
      </c>
      <c r="R364" s="17">
        <v>1</v>
      </c>
      <c r="S364" s="18">
        <f t="shared" si="83"/>
        <v>69</v>
      </c>
    </row>
    <row r="365" spans="1:19" ht="12">
      <c r="A365" s="72"/>
      <c r="B365" s="11" t="s">
        <v>82</v>
      </c>
      <c r="C365" s="19"/>
      <c r="D365" s="20"/>
      <c r="E365" s="20"/>
      <c r="F365" s="20"/>
      <c r="G365" s="20"/>
      <c r="H365" s="20"/>
      <c r="I365" s="20"/>
      <c r="J365" s="20"/>
      <c r="K365" s="20"/>
      <c r="L365" s="20"/>
      <c r="M365" s="20"/>
      <c r="N365" s="20"/>
      <c r="O365" s="20"/>
      <c r="P365" s="20"/>
      <c r="Q365" s="20"/>
      <c r="R365" s="20"/>
      <c r="S365" s="14">
        <f t="shared" si="83"/>
        <v>0</v>
      </c>
    </row>
    <row r="366" spans="1:19" ht="12">
      <c r="A366" s="72"/>
      <c r="B366" s="11" t="s">
        <v>83</v>
      </c>
      <c r="C366" s="19"/>
      <c r="D366" s="20"/>
      <c r="E366" s="20"/>
      <c r="F366" s="20"/>
      <c r="G366" s="20"/>
      <c r="H366" s="20"/>
      <c r="I366" s="20"/>
      <c r="J366" s="20"/>
      <c r="K366" s="20"/>
      <c r="L366" s="20"/>
      <c r="M366" s="20"/>
      <c r="N366" s="20"/>
      <c r="O366" s="20"/>
      <c r="P366" s="20"/>
      <c r="Q366" s="20"/>
      <c r="R366" s="20"/>
      <c r="S366" s="14">
        <f t="shared" si="83"/>
        <v>0</v>
      </c>
    </row>
    <row r="367" spans="1:19" ht="12">
      <c r="A367" s="72"/>
      <c r="B367" s="21" t="s">
        <v>84</v>
      </c>
      <c r="C367" s="22">
        <f>SUM(C361,C363,C365)</f>
        <v>27</v>
      </c>
      <c r="D367" s="23">
        <f aca="true" t="shared" si="86" ref="D367:R367">SUM(D361,D363,D365)</f>
        <v>27</v>
      </c>
      <c r="E367" s="23">
        <f t="shared" si="86"/>
        <v>20</v>
      </c>
      <c r="F367" s="23">
        <f t="shared" si="86"/>
        <v>31</v>
      </c>
      <c r="G367" s="23">
        <f t="shared" si="86"/>
        <v>23</v>
      </c>
      <c r="H367" s="23">
        <f t="shared" si="86"/>
        <v>17</v>
      </c>
      <c r="I367" s="23">
        <f t="shared" si="86"/>
        <v>12</v>
      </c>
      <c r="J367" s="23">
        <f t="shared" si="86"/>
        <v>13</v>
      </c>
      <c r="K367" s="23">
        <f t="shared" si="86"/>
        <v>14</v>
      </c>
      <c r="L367" s="23">
        <f t="shared" si="86"/>
        <v>8</v>
      </c>
      <c r="M367" s="23">
        <f t="shared" si="86"/>
        <v>5</v>
      </c>
      <c r="N367" s="23">
        <f t="shared" si="86"/>
        <v>1</v>
      </c>
      <c r="O367" s="23">
        <f t="shared" si="86"/>
        <v>5</v>
      </c>
      <c r="P367" s="23">
        <f t="shared" si="86"/>
        <v>2</v>
      </c>
      <c r="Q367" s="23">
        <f t="shared" si="86"/>
        <v>2</v>
      </c>
      <c r="R367" s="23">
        <f t="shared" si="86"/>
        <v>3</v>
      </c>
      <c r="S367" s="24">
        <f t="shared" si="83"/>
        <v>210</v>
      </c>
    </row>
    <row r="368" spans="1:19" ht="12">
      <c r="A368" s="72"/>
      <c r="B368" s="25" t="s">
        <v>201</v>
      </c>
      <c r="C368" s="26">
        <f>SUM(C362,C364,C366)</f>
        <v>37</v>
      </c>
      <c r="D368" s="27">
        <f aca="true" t="shared" si="87" ref="D368:R368">SUM(D362,D364,D366)</f>
        <v>34</v>
      </c>
      <c r="E368" s="27">
        <f t="shared" si="87"/>
        <v>26</v>
      </c>
      <c r="F368" s="27">
        <f t="shared" si="87"/>
        <v>33</v>
      </c>
      <c r="G368" s="27">
        <f t="shared" si="87"/>
        <v>27</v>
      </c>
      <c r="H368" s="27">
        <f t="shared" si="87"/>
        <v>21</v>
      </c>
      <c r="I368" s="27">
        <f t="shared" si="87"/>
        <v>16</v>
      </c>
      <c r="J368" s="27">
        <f t="shared" si="87"/>
        <v>15</v>
      </c>
      <c r="K368" s="27">
        <f t="shared" si="87"/>
        <v>21</v>
      </c>
      <c r="L368" s="27">
        <f t="shared" si="87"/>
        <v>10</v>
      </c>
      <c r="M368" s="27">
        <f t="shared" si="87"/>
        <v>5</v>
      </c>
      <c r="N368" s="27">
        <f t="shared" si="87"/>
        <v>2</v>
      </c>
      <c r="O368" s="27">
        <f t="shared" si="87"/>
        <v>6</v>
      </c>
      <c r="P368" s="27">
        <f t="shared" si="87"/>
        <v>2</v>
      </c>
      <c r="Q368" s="27">
        <f t="shared" si="87"/>
        <v>2</v>
      </c>
      <c r="R368" s="27">
        <f t="shared" si="87"/>
        <v>3</v>
      </c>
      <c r="S368" s="28">
        <f t="shared" si="83"/>
        <v>260</v>
      </c>
    </row>
    <row r="369" spans="1:19" ht="12">
      <c r="A369" s="72"/>
      <c r="B369" s="21" t="s">
        <v>19</v>
      </c>
      <c r="C369" s="22">
        <f>SUM(C359,C367)</f>
        <v>242</v>
      </c>
      <c r="D369" s="23">
        <f aca="true" t="shared" si="88" ref="D369:R369">SUM(D359,D367)</f>
        <v>641</v>
      </c>
      <c r="E369" s="23">
        <f t="shared" si="88"/>
        <v>635</v>
      </c>
      <c r="F369" s="23">
        <f t="shared" si="88"/>
        <v>543</v>
      </c>
      <c r="G369" s="23">
        <f t="shared" si="88"/>
        <v>335</v>
      </c>
      <c r="H369" s="23">
        <f t="shared" si="88"/>
        <v>228</v>
      </c>
      <c r="I369" s="23">
        <f t="shared" si="88"/>
        <v>230</v>
      </c>
      <c r="J369" s="23">
        <f t="shared" si="88"/>
        <v>263</v>
      </c>
      <c r="K369" s="23">
        <f t="shared" si="88"/>
        <v>246</v>
      </c>
      <c r="L369" s="23">
        <f t="shared" si="88"/>
        <v>220</v>
      </c>
      <c r="M369" s="23">
        <f t="shared" si="88"/>
        <v>240</v>
      </c>
      <c r="N369" s="23">
        <f t="shared" si="88"/>
        <v>205</v>
      </c>
      <c r="O369" s="23">
        <f t="shared" si="88"/>
        <v>241</v>
      </c>
      <c r="P369" s="23">
        <f t="shared" si="88"/>
        <v>168</v>
      </c>
      <c r="Q369" s="23">
        <f t="shared" si="88"/>
        <v>116</v>
      </c>
      <c r="R369" s="23">
        <f t="shared" si="88"/>
        <v>100</v>
      </c>
      <c r="S369" s="24">
        <f t="shared" si="83"/>
        <v>4653</v>
      </c>
    </row>
    <row r="370" spans="1:19" ht="12">
      <c r="A370" s="73"/>
      <c r="B370" s="25" t="s">
        <v>20</v>
      </c>
      <c r="C370" s="26">
        <f>SUM(C360,C368)</f>
        <v>442</v>
      </c>
      <c r="D370" s="27">
        <f aca="true" t="shared" si="89" ref="D370:R370">SUM(D360,D368)</f>
        <v>1916</v>
      </c>
      <c r="E370" s="27">
        <f t="shared" si="89"/>
        <v>1727</v>
      </c>
      <c r="F370" s="27">
        <f t="shared" si="89"/>
        <v>1657</v>
      </c>
      <c r="G370" s="27">
        <f t="shared" si="89"/>
        <v>1268</v>
      </c>
      <c r="H370" s="27">
        <f t="shared" si="89"/>
        <v>850</v>
      </c>
      <c r="I370" s="27">
        <f t="shared" si="89"/>
        <v>826</v>
      </c>
      <c r="J370" s="27">
        <f t="shared" si="89"/>
        <v>850</v>
      </c>
      <c r="K370" s="27">
        <f t="shared" si="89"/>
        <v>603</v>
      </c>
      <c r="L370" s="27">
        <f t="shared" si="89"/>
        <v>597</v>
      </c>
      <c r="M370" s="27">
        <f t="shared" si="89"/>
        <v>525</v>
      </c>
      <c r="N370" s="27">
        <f t="shared" si="89"/>
        <v>425</v>
      </c>
      <c r="O370" s="27">
        <f t="shared" si="89"/>
        <v>441</v>
      </c>
      <c r="P370" s="27">
        <f t="shared" si="89"/>
        <v>286</v>
      </c>
      <c r="Q370" s="27">
        <f t="shared" si="89"/>
        <v>188</v>
      </c>
      <c r="R370" s="27">
        <f t="shared" si="89"/>
        <v>175</v>
      </c>
      <c r="S370" s="28">
        <f t="shared" si="83"/>
        <v>12776</v>
      </c>
    </row>
    <row r="371" spans="1:19" ht="12">
      <c r="A371" s="71" t="s">
        <v>107</v>
      </c>
      <c r="B371" s="11" t="s">
        <v>5</v>
      </c>
      <c r="C371" s="12">
        <v>11</v>
      </c>
      <c r="D371" s="13">
        <v>40</v>
      </c>
      <c r="E371" s="13">
        <v>59</v>
      </c>
      <c r="F371" s="13">
        <v>59</v>
      </c>
      <c r="G371" s="13">
        <v>38</v>
      </c>
      <c r="H371" s="13">
        <v>24</v>
      </c>
      <c r="I371" s="13">
        <v>35</v>
      </c>
      <c r="J371" s="13">
        <v>44</v>
      </c>
      <c r="K371" s="13">
        <v>25</v>
      </c>
      <c r="L371" s="13">
        <v>17</v>
      </c>
      <c r="M371" s="13">
        <v>23</v>
      </c>
      <c r="N371" s="13">
        <v>22</v>
      </c>
      <c r="O371" s="13">
        <v>17</v>
      </c>
      <c r="P371" s="13">
        <v>22</v>
      </c>
      <c r="Q371" s="13">
        <v>11</v>
      </c>
      <c r="R371" s="13">
        <v>4</v>
      </c>
      <c r="S371" s="14">
        <f>SUM(C371:R371)</f>
        <v>451</v>
      </c>
    </row>
    <row r="372" spans="1:19" ht="12">
      <c r="A372" s="72"/>
      <c r="B372" s="15" t="s">
        <v>6</v>
      </c>
      <c r="C372" s="16">
        <v>2</v>
      </c>
      <c r="D372" s="17">
        <v>17</v>
      </c>
      <c r="E372" s="17">
        <v>17</v>
      </c>
      <c r="F372" s="17">
        <v>32</v>
      </c>
      <c r="G372" s="17">
        <v>9</v>
      </c>
      <c r="H372" s="17">
        <v>3</v>
      </c>
      <c r="I372" s="17">
        <v>6</v>
      </c>
      <c r="J372" s="17">
        <v>4</v>
      </c>
      <c r="K372" s="17">
        <v>2</v>
      </c>
      <c r="L372" s="17">
        <v>3</v>
      </c>
      <c r="M372" s="17">
        <v>2</v>
      </c>
      <c r="N372" s="17">
        <v>4</v>
      </c>
      <c r="O372" s="17">
        <v>3</v>
      </c>
      <c r="P372" s="17">
        <v>2</v>
      </c>
      <c r="Q372" s="17"/>
      <c r="R372" s="17"/>
      <c r="S372" s="18">
        <f aca="true" t="shared" si="90" ref="S372:S398">SUM(C372:R372)</f>
        <v>106</v>
      </c>
    </row>
    <row r="373" spans="1:19" ht="12">
      <c r="A373" s="72"/>
      <c r="B373" s="15" t="s">
        <v>7</v>
      </c>
      <c r="C373" s="16">
        <v>2</v>
      </c>
      <c r="D373" s="17">
        <v>17</v>
      </c>
      <c r="E373" s="17">
        <v>17</v>
      </c>
      <c r="F373" s="17">
        <v>32</v>
      </c>
      <c r="G373" s="17">
        <v>9</v>
      </c>
      <c r="H373" s="17">
        <v>3</v>
      </c>
      <c r="I373" s="17">
        <v>6</v>
      </c>
      <c r="J373" s="17">
        <v>4</v>
      </c>
      <c r="K373" s="17">
        <v>2</v>
      </c>
      <c r="L373" s="17">
        <v>3</v>
      </c>
      <c r="M373" s="17">
        <v>2</v>
      </c>
      <c r="N373" s="17">
        <v>4</v>
      </c>
      <c r="O373" s="17">
        <v>3</v>
      </c>
      <c r="P373" s="17">
        <v>2</v>
      </c>
      <c r="Q373" s="17"/>
      <c r="R373" s="17"/>
      <c r="S373" s="18">
        <f t="shared" si="90"/>
        <v>106</v>
      </c>
    </row>
    <row r="374" spans="1:19" ht="12">
      <c r="A374" s="72"/>
      <c r="B374" s="11" t="s">
        <v>76</v>
      </c>
      <c r="C374" s="19"/>
      <c r="D374" s="20"/>
      <c r="E374" s="20"/>
      <c r="F374" s="20"/>
      <c r="G374" s="20"/>
      <c r="H374" s="20"/>
      <c r="I374" s="20"/>
      <c r="J374" s="20"/>
      <c r="K374" s="20"/>
      <c r="L374" s="20"/>
      <c r="M374" s="20"/>
      <c r="N374" s="20"/>
      <c r="O374" s="20"/>
      <c r="P374" s="20"/>
      <c r="Q374" s="20"/>
      <c r="R374" s="20"/>
      <c r="S374" s="14">
        <f t="shared" si="90"/>
        <v>0</v>
      </c>
    </row>
    <row r="375" spans="1:19" ht="12">
      <c r="A375" s="72"/>
      <c r="B375" s="11" t="s">
        <v>77</v>
      </c>
      <c r="C375" s="19"/>
      <c r="D375" s="20"/>
      <c r="E375" s="20"/>
      <c r="F375" s="20"/>
      <c r="G375" s="20"/>
      <c r="H375" s="20"/>
      <c r="I375" s="20"/>
      <c r="J375" s="20"/>
      <c r="K375" s="20"/>
      <c r="L375" s="20"/>
      <c r="M375" s="20"/>
      <c r="N375" s="20"/>
      <c r="O375" s="20"/>
      <c r="P375" s="20"/>
      <c r="Q375" s="20"/>
      <c r="R375" s="20"/>
      <c r="S375" s="14">
        <f t="shared" si="90"/>
        <v>0</v>
      </c>
    </row>
    <row r="376" spans="1:19" ht="12">
      <c r="A376" s="72"/>
      <c r="B376" s="15" t="s">
        <v>93</v>
      </c>
      <c r="C376" s="16"/>
      <c r="D376" s="17"/>
      <c r="E376" s="17"/>
      <c r="F376" s="17"/>
      <c r="G376" s="17"/>
      <c r="H376" s="17"/>
      <c r="I376" s="17"/>
      <c r="J376" s="17"/>
      <c r="K376" s="17"/>
      <c r="L376" s="17"/>
      <c r="M376" s="17"/>
      <c r="N376" s="17"/>
      <c r="O376" s="17"/>
      <c r="P376" s="17"/>
      <c r="Q376" s="17"/>
      <c r="R376" s="17"/>
      <c r="S376" s="18">
        <f t="shared" si="90"/>
        <v>0</v>
      </c>
    </row>
    <row r="377" spans="1:19" ht="12">
      <c r="A377" s="72"/>
      <c r="B377" s="15" t="s">
        <v>94</v>
      </c>
      <c r="C377" s="16"/>
      <c r="D377" s="17"/>
      <c r="E377" s="17"/>
      <c r="F377" s="17"/>
      <c r="G377" s="17"/>
      <c r="H377" s="17"/>
      <c r="I377" s="17"/>
      <c r="J377" s="17"/>
      <c r="K377" s="17"/>
      <c r="L377" s="17"/>
      <c r="M377" s="17"/>
      <c r="N377" s="17"/>
      <c r="O377" s="17"/>
      <c r="P377" s="17"/>
      <c r="Q377" s="17"/>
      <c r="R377" s="17"/>
      <c r="S377" s="18">
        <f t="shared" si="90"/>
        <v>0</v>
      </c>
    </row>
    <row r="378" spans="1:19" ht="12">
      <c r="A378" s="72"/>
      <c r="B378" s="15" t="s">
        <v>95</v>
      </c>
      <c r="C378" s="16"/>
      <c r="D378" s="17"/>
      <c r="E378" s="17"/>
      <c r="F378" s="17"/>
      <c r="G378" s="17"/>
      <c r="H378" s="17"/>
      <c r="I378" s="17"/>
      <c r="J378" s="17"/>
      <c r="K378" s="17"/>
      <c r="L378" s="17"/>
      <c r="M378" s="17"/>
      <c r="N378" s="17"/>
      <c r="O378" s="17"/>
      <c r="P378" s="17"/>
      <c r="Q378" s="17"/>
      <c r="R378" s="17"/>
      <c r="S378" s="18">
        <f t="shared" si="90"/>
        <v>0</v>
      </c>
    </row>
    <row r="379" spans="1:19" ht="12">
      <c r="A379" s="72"/>
      <c r="B379" s="15" t="s">
        <v>8</v>
      </c>
      <c r="C379" s="16"/>
      <c r="D379" s="17"/>
      <c r="E379" s="17"/>
      <c r="F379" s="17"/>
      <c r="G379" s="17"/>
      <c r="H379" s="17"/>
      <c r="I379" s="17"/>
      <c r="J379" s="17"/>
      <c r="K379" s="17"/>
      <c r="L379" s="17"/>
      <c r="M379" s="17"/>
      <c r="N379" s="17"/>
      <c r="O379" s="17"/>
      <c r="P379" s="17"/>
      <c r="Q379" s="17"/>
      <c r="R379" s="17"/>
      <c r="S379" s="18">
        <f t="shared" si="90"/>
        <v>0</v>
      </c>
    </row>
    <row r="380" spans="1:19" ht="12">
      <c r="A380" s="72"/>
      <c r="B380" s="15" t="s">
        <v>9</v>
      </c>
      <c r="C380" s="16"/>
      <c r="D380" s="17"/>
      <c r="E380" s="17"/>
      <c r="F380" s="17"/>
      <c r="G380" s="17"/>
      <c r="H380" s="17"/>
      <c r="I380" s="17"/>
      <c r="J380" s="17"/>
      <c r="K380" s="17"/>
      <c r="L380" s="17"/>
      <c r="M380" s="17"/>
      <c r="N380" s="17"/>
      <c r="O380" s="17"/>
      <c r="P380" s="17"/>
      <c r="Q380" s="17"/>
      <c r="R380" s="17"/>
      <c r="S380" s="18">
        <f t="shared" si="90"/>
        <v>0</v>
      </c>
    </row>
    <row r="381" spans="1:19" ht="12">
      <c r="A381" s="72"/>
      <c r="B381" s="11" t="s">
        <v>10</v>
      </c>
      <c r="C381" s="19"/>
      <c r="D381" s="20"/>
      <c r="E381" s="20"/>
      <c r="F381" s="20"/>
      <c r="G381" s="20"/>
      <c r="H381" s="20"/>
      <c r="I381" s="20"/>
      <c r="J381" s="20"/>
      <c r="K381" s="20"/>
      <c r="L381" s="20"/>
      <c r="M381" s="20"/>
      <c r="N381" s="20"/>
      <c r="O381" s="20"/>
      <c r="P381" s="20"/>
      <c r="Q381" s="20"/>
      <c r="R381" s="20"/>
      <c r="S381" s="14">
        <f t="shared" si="90"/>
        <v>0</v>
      </c>
    </row>
    <row r="382" spans="1:19" ht="12">
      <c r="A382" s="72"/>
      <c r="B382" s="11" t="s">
        <v>11</v>
      </c>
      <c r="C382" s="19"/>
      <c r="D382" s="20"/>
      <c r="E382" s="20"/>
      <c r="F382" s="20"/>
      <c r="G382" s="20"/>
      <c r="H382" s="20"/>
      <c r="I382" s="20"/>
      <c r="J382" s="20"/>
      <c r="K382" s="20"/>
      <c r="L382" s="20"/>
      <c r="M382" s="20"/>
      <c r="N382" s="20"/>
      <c r="O382" s="20"/>
      <c r="P382" s="20"/>
      <c r="Q382" s="20"/>
      <c r="R382" s="20"/>
      <c r="S382" s="14">
        <f t="shared" si="90"/>
        <v>0</v>
      </c>
    </row>
    <row r="383" spans="1:19" ht="12">
      <c r="A383" s="72"/>
      <c r="B383" s="15" t="s">
        <v>78</v>
      </c>
      <c r="C383" s="16"/>
      <c r="D383" s="17"/>
      <c r="E383" s="17"/>
      <c r="F383" s="17"/>
      <c r="G383" s="17"/>
      <c r="H383" s="17"/>
      <c r="I383" s="17"/>
      <c r="J383" s="17"/>
      <c r="K383" s="17"/>
      <c r="L383" s="17"/>
      <c r="M383" s="17"/>
      <c r="N383" s="17"/>
      <c r="O383" s="17"/>
      <c r="P383" s="17"/>
      <c r="Q383" s="17"/>
      <c r="R383" s="17"/>
      <c r="S383" s="18">
        <f t="shared" si="90"/>
        <v>0</v>
      </c>
    </row>
    <row r="384" spans="1:19" ht="12">
      <c r="A384" s="72"/>
      <c r="B384" s="15" t="s">
        <v>79</v>
      </c>
      <c r="C384" s="16"/>
      <c r="D384" s="17"/>
      <c r="E384" s="17"/>
      <c r="F384" s="17"/>
      <c r="G384" s="17"/>
      <c r="H384" s="17"/>
      <c r="I384" s="17"/>
      <c r="J384" s="17"/>
      <c r="K384" s="17"/>
      <c r="L384" s="17"/>
      <c r="M384" s="17"/>
      <c r="N384" s="17"/>
      <c r="O384" s="17"/>
      <c r="P384" s="17"/>
      <c r="Q384" s="17"/>
      <c r="R384" s="17"/>
      <c r="S384" s="18">
        <f t="shared" si="90"/>
        <v>0</v>
      </c>
    </row>
    <row r="385" spans="1:19" ht="12">
      <c r="A385" s="72"/>
      <c r="B385" s="11" t="s">
        <v>12</v>
      </c>
      <c r="C385" s="19"/>
      <c r="D385" s="20"/>
      <c r="E385" s="20"/>
      <c r="F385" s="20"/>
      <c r="G385" s="20"/>
      <c r="H385" s="20"/>
      <c r="I385" s="20"/>
      <c r="J385" s="20"/>
      <c r="K385" s="20"/>
      <c r="L385" s="20"/>
      <c r="M385" s="20"/>
      <c r="N385" s="20"/>
      <c r="O385" s="20"/>
      <c r="P385" s="20"/>
      <c r="Q385" s="20"/>
      <c r="R385" s="20"/>
      <c r="S385" s="14">
        <f t="shared" si="90"/>
        <v>0</v>
      </c>
    </row>
    <row r="386" spans="1:19" ht="12">
      <c r="A386" s="72"/>
      <c r="B386" s="11" t="s">
        <v>13</v>
      </c>
      <c r="C386" s="19"/>
      <c r="D386" s="20"/>
      <c r="E386" s="20"/>
      <c r="F386" s="20"/>
      <c r="G386" s="20"/>
      <c r="H386" s="20"/>
      <c r="I386" s="20"/>
      <c r="J386" s="20"/>
      <c r="K386" s="20"/>
      <c r="L386" s="20"/>
      <c r="M386" s="20"/>
      <c r="N386" s="20"/>
      <c r="O386" s="20"/>
      <c r="P386" s="20"/>
      <c r="Q386" s="20"/>
      <c r="R386" s="20"/>
      <c r="S386" s="14">
        <f t="shared" si="90"/>
        <v>0</v>
      </c>
    </row>
    <row r="387" spans="1:19" ht="12">
      <c r="A387" s="72"/>
      <c r="B387" s="21" t="s">
        <v>14</v>
      </c>
      <c r="C387" s="22">
        <f>SUM(C372,C374,C379,C381,C383,C385)</f>
        <v>2</v>
      </c>
      <c r="D387" s="23">
        <f aca="true" t="shared" si="91" ref="D387:R387">SUM(D372,D374,D379,D381,D383,D385)</f>
        <v>17</v>
      </c>
      <c r="E387" s="23">
        <f t="shared" si="91"/>
        <v>17</v>
      </c>
      <c r="F387" s="23">
        <f t="shared" si="91"/>
        <v>32</v>
      </c>
      <c r="G387" s="23">
        <f t="shared" si="91"/>
        <v>9</v>
      </c>
      <c r="H387" s="23">
        <f t="shared" si="91"/>
        <v>3</v>
      </c>
      <c r="I387" s="23">
        <f t="shared" si="91"/>
        <v>6</v>
      </c>
      <c r="J387" s="23">
        <f t="shared" si="91"/>
        <v>4</v>
      </c>
      <c r="K387" s="23">
        <f t="shared" si="91"/>
        <v>2</v>
      </c>
      <c r="L387" s="23">
        <f t="shared" si="91"/>
        <v>3</v>
      </c>
      <c r="M387" s="23">
        <f t="shared" si="91"/>
        <v>2</v>
      </c>
      <c r="N387" s="23">
        <f t="shared" si="91"/>
        <v>4</v>
      </c>
      <c r="O387" s="23">
        <f t="shared" si="91"/>
        <v>3</v>
      </c>
      <c r="P387" s="23">
        <f t="shared" si="91"/>
        <v>2</v>
      </c>
      <c r="Q387" s="23">
        <f t="shared" si="91"/>
        <v>0</v>
      </c>
      <c r="R387" s="23">
        <f t="shared" si="91"/>
        <v>0</v>
      </c>
      <c r="S387" s="24">
        <f t="shared" si="90"/>
        <v>106</v>
      </c>
    </row>
    <row r="388" spans="1:19" ht="12">
      <c r="A388" s="72"/>
      <c r="B388" s="25" t="s">
        <v>200</v>
      </c>
      <c r="C388" s="26">
        <f>SUM(C371,C373,C375,C380,C382,C384,C386)</f>
        <v>13</v>
      </c>
      <c r="D388" s="27">
        <f aca="true" t="shared" si="92" ref="D388:R388">SUM(D371,D373,D375,D380,D382,D384,D386)</f>
        <v>57</v>
      </c>
      <c r="E388" s="27">
        <f t="shared" si="92"/>
        <v>76</v>
      </c>
      <c r="F388" s="27">
        <f t="shared" si="92"/>
        <v>91</v>
      </c>
      <c r="G388" s="27">
        <f t="shared" si="92"/>
        <v>47</v>
      </c>
      <c r="H388" s="27">
        <f t="shared" si="92"/>
        <v>27</v>
      </c>
      <c r="I388" s="27">
        <f t="shared" si="92"/>
        <v>41</v>
      </c>
      <c r="J388" s="27">
        <f t="shared" si="92"/>
        <v>48</v>
      </c>
      <c r="K388" s="27">
        <f t="shared" si="92"/>
        <v>27</v>
      </c>
      <c r="L388" s="27">
        <f t="shared" si="92"/>
        <v>20</v>
      </c>
      <c r="M388" s="27">
        <f t="shared" si="92"/>
        <v>25</v>
      </c>
      <c r="N388" s="27">
        <f t="shared" si="92"/>
        <v>26</v>
      </c>
      <c r="O388" s="27">
        <f t="shared" si="92"/>
        <v>20</v>
      </c>
      <c r="P388" s="27">
        <f t="shared" si="92"/>
        <v>24</v>
      </c>
      <c r="Q388" s="27">
        <f t="shared" si="92"/>
        <v>11</v>
      </c>
      <c r="R388" s="27">
        <f t="shared" si="92"/>
        <v>4</v>
      </c>
      <c r="S388" s="28">
        <f t="shared" si="90"/>
        <v>557</v>
      </c>
    </row>
    <row r="389" spans="1:19" ht="12">
      <c r="A389" s="72"/>
      <c r="B389" s="11" t="s">
        <v>15</v>
      </c>
      <c r="C389" s="19"/>
      <c r="D389" s="20"/>
      <c r="E389" s="20"/>
      <c r="F389" s="20"/>
      <c r="G389" s="20"/>
      <c r="H389" s="20"/>
      <c r="I389" s="20"/>
      <c r="J389" s="20"/>
      <c r="K389" s="20"/>
      <c r="L389" s="20"/>
      <c r="M389" s="20"/>
      <c r="N389" s="20"/>
      <c r="O389" s="20"/>
      <c r="P389" s="20"/>
      <c r="Q389" s="20"/>
      <c r="R389" s="20"/>
      <c r="S389" s="14">
        <f t="shared" si="90"/>
        <v>0</v>
      </c>
    </row>
    <row r="390" spans="1:19" ht="12">
      <c r="A390" s="72"/>
      <c r="B390" s="11" t="s">
        <v>16</v>
      </c>
      <c r="C390" s="19"/>
      <c r="D390" s="20"/>
      <c r="E390" s="20"/>
      <c r="F390" s="20"/>
      <c r="G390" s="20"/>
      <c r="H390" s="20"/>
      <c r="I390" s="20"/>
      <c r="J390" s="20"/>
      <c r="K390" s="20"/>
      <c r="L390" s="20"/>
      <c r="M390" s="20"/>
      <c r="N390" s="20"/>
      <c r="O390" s="20"/>
      <c r="P390" s="20"/>
      <c r="Q390" s="20"/>
      <c r="R390" s="20"/>
      <c r="S390" s="14">
        <f t="shared" si="90"/>
        <v>0</v>
      </c>
    </row>
    <row r="391" spans="1:19" ht="12">
      <c r="A391" s="72"/>
      <c r="B391" s="15" t="s">
        <v>17</v>
      </c>
      <c r="C391" s="16"/>
      <c r="D391" s="17"/>
      <c r="E391" s="17"/>
      <c r="F391" s="17"/>
      <c r="G391" s="17"/>
      <c r="H391" s="17"/>
      <c r="I391" s="17"/>
      <c r="J391" s="17"/>
      <c r="K391" s="17"/>
      <c r="L391" s="17"/>
      <c r="M391" s="17"/>
      <c r="N391" s="17"/>
      <c r="O391" s="17"/>
      <c r="P391" s="17"/>
      <c r="Q391" s="17"/>
      <c r="R391" s="17"/>
      <c r="S391" s="18">
        <f t="shared" si="90"/>
        <v>0</v>
      </c>
    </row>
    <row r="392" spans="1:19" ht="12">
      <c r="A392" s="72"/>
      <c r="B392" s="15" t="s">
        <v>18</v>
      </c>
      <c r="C392" s="16"/>
      <c r="D392" s="17"/>
      <c r="E392" s="17"/>
      <c r="F392" s="17"/>
      <c r="G392" s="17"/>
      <c r="H392" s="17"/>
      <c r="I392" s="17"/>
      <c r="J392" s="17"/>
      <c r="K392" s="17"/>
      <c r="L392" s="17"/>
      <c r="M392" s="17"/>
      <c r="N392" s="17"/>
      <c r="O392" s="17"/>
      <c r="P392" s="17"/>
      <c r="Q392" s="17"/>
      <c r="R392" s="17"/>
      <c r="S392" s="18">
        <f t="shared" si="90"/>
        <v>0</v>
      </c>
    </row>
    <row r="393" spans="1:19" ht="12">
      <c r="A393" s="72"/>
      <c r="B393" s="11" t="s">
        <v>82</v>
      </c>
      <c r="C393" s="19"/>
      <c r="D393" s="20"/>
      <c r="E393" s="20"/>
      <c r="F393" s="20"/>
      <c r="G393" s="20"/>
      <c r="H393" s="20"/>
      <c r="I393" s="20"/>
      <c r="J393" s="20"/>
      <c r="K393" s="20"/>
      <c r="L393" s="20"/>
      <c r="M393" s="20"/>
      <c r="N393" s="20"/>
      <c r="O393" s="20"/>
      <c r="P393" s="20"/>
      <c r="Q393" s="20"/>
      <c r="R393" s="20"/>
      <c r="S393" s="14">
        <f t="shared" si="90"/>
        <v>0</v>
      </c>
    </row>
    <row r="394" spans="1:19" ht="12">
      <c r="A394" s="72"/>
      <c r="B394" s="11" t="s">
        <v>83</v>
      </c>
      <c r="C394" s="19"/>
      <c r="D394" s="20"/>
      <c r="E394" s="20"/>
      <c r="F394" s="20"/>
      <c r="G394" s="20"/>
      <c r="H394" s="20"/>
      <c r="I394" s="20"/>
      <c r="J394" s="20"/>
      <c r="K394" s="20"/>
      <c r="L394" s="20"/>
      <c r="M394" s="20"/>
      <c r="N394" s="20"/>
      <c r="O394" s="20"/>
      <c r="P394" s="20"/>
      <c r="Q394" s="20"/>
      <c r="R394" s="20"/>
      <c r="S394" s="14">
        <f t="shared" si="90"/>
        <v>0</v>
      </c>
    </row>
    <row r="395" spans="1:19" ht="12">
      <c r="A395" s="72"/>
      <c r="B395" s="21" t="s">
        <v>84</v>
      </c>
      <c r="C395" s="22">
        <f>SUM(C389,C391,C393)</f>
        <v>0</v>
      </c>
      <c r="D395" s="23">
        <f aca="true" t="shared" si="93" ref="D395:R395">SUM(D389,D391,D393)</f>
        <v>0</v>
      </c>
      <c r="E395" s="23">
        <f t="shared" si="93"/>
        <v>0</v>
      </c>
      <c r="F395" s="23">
        <f t="shared" si="93"/>
        <v>0</v>
      </c>
      <c r="G395" s="23">
        <f t="shared" si="93"/>
        <v>0</v>
      </c>
      <c r="H395" s="23">
        <f t="shared" si="93"/>
        <v>0</v>
      </c>
      <c r="I395" s="23">
        <f t="shared" si="93"/>
        <v>0</v>
      </c>
      <c r="J395" s="23">
        <f t="shared" si="93"/>
        <v>0</v>
      </c>
      <c r="K395" s="23">
        <f t="shared" si="93"/>
        <v>0</v>
      </c>
      <c r="L395" s="23">
        <f t="shared" si="93"/>
        <v>0</v>
      </c>
      <c r="M395" s="23">
        <f t="shared" si="93"/>
        <v>0</v>
      </c>
      <c r="N395" s="23">
        <f t="shared" si="93"/>
        <v>0</v>
      </c>
      <c r="O395" s="23">
        <f t="shared" si="93"/>
        <v>0</v>
      </c>
      <c r="P395" s="23">
        <f t="shared" si="93"/>
        <v>0</v>
      </c>
      <c r="Q395" s="23">
        <f t="shared" si="93"/>
        <v>0</v>
      </c>
      <c r="R395" s="23">
        <f t="shared" si="93"/>
        <v>0</v>
      </c>
      <c r="S395" s="24">
        <f t="shared" si="90"/>
        <v>0</v>
      </c>
    </row>
    <row r="396" spans="1:19" ht="12">
      <c r="A396" s="72"/>
      <c r="B396" s="25" t="s">
        <v>201</v>
      </c>
      <c r="C396" s="26">
        <f>SUM(C390,C392,C394)</f>
        <v>0</v>
      </c>
      <c r="D396" s="27">
        <f aca="true" t="shared" si="94" ref="D396:R396">SUM(D390,D392,D394)</f>
        <v>0</v>
      </c>
      <c r="E396" s="27">
        <f t="shared" si="94"/>
        <v>0</v>
      </c>
      <c r="F396" s="27">
        <f t="shared" si="94"/>
        <v>0</v>
      </c>
      <c r="G396" s="27">
        <f t="shared" si="94"/>
        <v>0</v>
      </c>
      <c r="H396" s="27">
        <f t="shared" si="94"/>
        <v>0</v>
      </c>
      <c r="I396" s="27">
        <f t="shared" si="94"/>
        <v>0</v>
      </c>
      <c r="J396" s="27">
        <f t="shared" si="94"/>
        <v>0</v>
      </c>
      <c r="K396" s="27">
        <f t="shared" si="94"/>
        <v>0</v>
      </c>
      <c r="L396" s="27">
        <f t="shared" si="94"/>
        <v>0</v>
      </c>
      <c r="M396" s="27">
        <f t="shared" si="94"/>
        <v>0</v>
      </c>
      <c r="N396" s="27">
        <f t="shared" si="94"/>
        <v>0</v>
      </c>
      <c r="O396" s="27">
        <f t="shared" si="94"/>
        <v>0</v>
      </c>
      <c r="P396" s="27">
        <f t="shared" si="94"/>
        <v>0</v>
      </c>
      <c r="Q396" s="27">
        <f t="shared" si="94"/>
        <v>0</v>
      </c>
      <c r="R396" s="27">
        <f t="shared" si="94"/>
        <v>0</v>
      </c>
      <c r="S396" s="28">
        <f t="shared" si="90"/>
        <v>0</v>
      </c>
    </row>
    <row r="397" spans="1:19" ht="12">
      <c r="A397" s="72"/>
      <c r="B397" s="21" t="s">
        <v>19</v>
      </c>
      <c r="C397" s="22">
        <f>SUM(C387,C395)</f>
        <v>2</v>
      </c>
      <c r="D397" s="23">
        <f aca="true" t="shared" si="95" ref="D397:R397">SUM(D387,D395)</f>
        <v>17</v>
      </c>
      <c r="E397" s="23">
        <f t="shared" si="95"/>
        <v>17</v>
      </c>
      <c r="F397" s="23">
        <f t="shared" si="95"/>
        <v>32</v>
      </c>
      <c r="G397" s="23">
        <f t="shared" si="95"/>
        <v>9</v>
      </c>
      <c r="H397" s="23">
        <f t="shared" si="95"/>
        <v>3</v>
      </c>
      <c r="I397" s="23">
        <f t="shared" si="95"/>
        <v>6</v>
      </c>
      <c r="J397" s="23">
        <f t="shared" si="95"/>
        <v>4</v>
      </c>
      <c r="K397" s="23">
        <f t="shared" si="95"/>
        <v>2</v>
      </c>
      <c r="L397" s="23">
        <f t="shared" si="95"/>
        <v>3</v>
      </c>
      <c r="M397" s="23">
        <f t="shared" si="95"/>
        <v>2</v>
      </c>
      <c r="N397" s="23">
        <f t="shared" si="95"/>
        <v>4</v>
      </c>
      <c r="O397" s="23">
        <f t="shared" si="95"/>
        <v>3</v>
      </c>
      <c r="P397" s="23">
        <f t="shared" si="95"/>
        <v>2</v>
      </c>
      <c r="Q397" s="23">
        <f t="shared" si="95"/>
        <v>0</v>
      </c>
      <c r="R397" s="23">
        <f t="shared" si="95"/>
        <v>0</v>
      </c>
      <c r="S397" s="24">
        <f t="shared" si="90"/>
        <v>106</v>
      </c>
    </row>
    <row r="398" spans="1:19" ht="12">
      <c r="A398" s="73"/>
      <c r="B398" s="25" t="s">
        <v>20</v>
      </c>
      <c r="C398" s="26">
        <f>SUM(C388,C396)</f>
        <v>13</v>
      </c>
      <c r="D398" s="27">
        <f aca="true" t="shared" si="96" ref="D398:R398">SUM(D388,D396)</f>
        <v>57</v>
      </c>
      <c r="E398" s="27">
        <f t="shared" si="96"/>
        <v>76</v>
      </c>
      <c r="F398" s="27">
        <f t="shared" si="96"/>
        <v>91</v>
      </c>
      <c r="G398" s="27">
        <f t="shared" si="96"/>
        <v>47</v>
      </c>
      <c r="H398" s="27">
        <f t="shared" si="96"/>
        <v>27</v>
      </c>
      <c r="I398" s="27">
        <f t="shared" si="96"/>
        <v>41</v>
      </c>
      <c r="J398" s="27">
        <f t="shared" si="96"/>
        <v>48</v>
      </c>
      <c r="K398" s="27">
        <f t="shared" si="96"/>
        <v>27</v>
      </c>
      <c r="L398" s="27">
        <f t="shared" si="96"/>
        <v>20</v>
      </c>
      <c r="M398" s="27">
        <f t="shared" si="96"/>
        <v>25</v>
      </c>
      <c r="N398" s="27">
        <f t="shared" si="96"/>
        <v>26</v>
      </c>
      <c r="O398" s="27">
        <f t="shared" si="96"/>
        <v>20</v>
      </c>
      <c r="P398" s="27">
        <f t="shared" si="96"/>
        <v>24</v>
      </c>
      <c r="Q398" s="27">
        <f t="shared" si="96"/>
        <v>11</v>
      </c>
      <c r="R398" s="27">
        <f t="shared" si="96"/>
        <v>4</v>
      </c>
      <c r="S398" s="28">
        <f t="shared" si="90"/>
        <v>557</v>
      </c>
    </row>
    <row r="399" spans="1:19" ht="12">
      <c r="A399" s="71" t="s">
        <v>108</v>
      </c>
      <c r="B399" s="11" t="s">
        <v>5</v>
      </c>
      <c r="C399" s="12">
        <v>23</v>
      </c>
      <c r="D399" s="13">
        <v>38</v>
      </c>
      <c r="E399" s="13">
        <v>59</v>
      </c>
      <c r="F399" s="13">
        <v>33</v>
      </c>
      <c r="G399" s="13">
        <v>26</v>
      </c>
      <c r="H399" s="13">
        <v>22</v>
      </c>
      <c r="I399" s="13">
        <v>51</v>
      </c>
      <c r="J399" s="13">
        <v>45</v>
      </c>
      <c r="K399" s="13">
        <v>24</v>
      </c>
      <c r="L399" s="13">
        <v>9</v>
      </c>
      <c r="M399" s="13">
        <v>14</v>
      </c>
      <c r="N399" s="13">
        <v>12</v>
      </c>
      <c r="O399" s="13">
        <v>13</v>
      </c>
      <c r="P399" s="13">
        <v>7</v>
      </c>
      <c r="Q399" s="13">
        <v>4</v>
      </c>
      <c r="R399" s="13">
        <v>4</v>
      </c>
      <c r="S399" s="14">
        <f>SUM(C399:R399)</f>
        <v>384</v>
      </c>
    </row>
    <row r="400" spans="1:19" ht="12">
      <c r="A400" s="72"/>
      <c r="B400" s="15" t="s">
        <v>6</v>
      </c>
      <c r="C400" s="16">
        <v>9</v>
      </c>
      <c r="D400" s="17">
        <v>14</v>
      </c>
      <c r="E400" s="17">
        <v>23</v>
      </c>
      <c r="F400" s="17">
        <v>17</v>
      </c>
      <c r="G400" s="17">
        <v>14</v>
      </c>
      <c r="H400" s="17">
        <v>5</v>
      </c>
      <c r="I400" s="17">
        <v>3</v>
      </c>
      <c r="J400" s="17">
        <v>1</v>
      </c>
      <c r="K400" s="17">
        <v>5</v>
      </c>
      <c r="L400" s="17"/>
      <c r="M400" s="17">
        <v>2</v>
      </c>
      <c r="N400" s="17"/>
      <c r="O400" s="17">
        <v>4</v>
      </c>
      <c r="P400" s="17"/>
      <c r="Q400" s="17">
        <v>1</v>
      </c>
      <c r="R400" s="17"/>
      <c r="S400" s="18">
        <f aca="true" t="shared" si="97" ref="S400:S426">SUM(C400:R400)</f>
        <v>98</v>
      </c>
    </row>
    <row r="401" spans="1:19" ht="12">
      <c r="A401" s="72"/>
      <c r="B401" s="15" t="s">
        <v>7</v>
      </c>
      <c r="C401" s="16">
        <v>9</v>
      </c>
      <c r="D401" s="17">
        <v>14</v>
      </c>
      <c r="E401" s="17">
        <v>23</v>
      </c>
      <c r="F401" s="17">
        <v>17</v>
      </c>
      <c r="G401" s="17">
        <v>14</v>
      </c>
      <c r="H401" s="17">
        <v>5</v>
      </c>
      <c r="I401" s="17">
        <v>3</v>
      </c>
      <c r="J401" s="17">
        <v>1</v>
      </c>
      <c r="K401" s="17">
        <v>5</v>
      </c>
      <c r="L401" s="17"/>
      <c r="M401" s="17">
        <v>2</v>
      </c>
      <c r="N401" s="17"/>
      <c r="O401" s="17">
        <v>4</v>
      </c>
      <c r="P401" s="17"/>
      <c r="Q401" s="17">
        <v>1</v>
      </c>
      <c r="R401" s="17"/>
      <c r="S401" s="18">
        <f t="shared" si="97"/>
        <v>98</v>
      </c>
    </row>
    <row r="402" spans="1:19" ht="12">
      <c r="A402" s="72"/>
      <c r="B402" s="11" t="s">
        <v>76</v>
      </c>
      <c r="C402" s="19">
        <v>5</v>
      </c>
      <c r="D402" s="20">
        <v>2</v>
      </c>
      <c r="E402" s="20">
        <v>4</v>
      </c>
      <c r="F402" s="20">
        <v>2</v>
      </c>
      <c r="G402" s="20">
        <v>2</v>
      </c>
      <c r="H402" s="20">
        <v>1</v>
      </c>
      <c r="I402" s="20">
        <v>4</v>
      </c>
      <c r="J402" s="20">
        <v>2</v>
      </c>
      <c r="K402" s="20">
        <v>1</v>
      </c>
      <c r="L402" s="20"/>
      <c r="M402" s="20">
        <v>1</v>
      </c>
      <c r="N402" s="20">
        <v>1</v>
      </c>
      <c r="O402" s="20">
        <v>2</v>
      </c>
      <c r="P402" s="20"/>
      <c r="Q402" s="20"/>
      <c r="R402" s="20">
        <v>1</v>
      </c>
      <c r="S402" s="14">
        <f t="shared" si="97"/>
        <v>28</v>
      </c>
    </row>
    <row r="403" spans="1:19" ht="12">
      <c r="A403" s="72"/>
      <c r="B403" s="11" t="s">
        <v>77</v>
      </c>
      <c r="C403" s="19">
        <v>5</v>
      </c>
      <c r="D403" s="20">
        <v>2</v>
      </c>
      <c r="E403" s="20">
        <v>4</v>
      </c>
      <c r="F403" s="20">
        <v>2</v>
      </c>
      <c r="G403" s="20">
        <v>2</v>
      </c>
      <c r="H403" s="20">
        <v>1</v>
      </c>
      <c r="I403" s="20">
        <v>4</v>
      </c>
      <c r="J403" s="20">
        <v>2</v>
      </c>
      <c r="K403" s="20">
        <v>1</v>
      </c>
      <c r="L403" s="20"/>
      <c r="M403" s="20">
        <v>1</v>
      </c>
      <c r="N403" s="20">
        <v>1</v>
      </c>
      <c r="O403" s="20">
        <v>2</v>
      </c>
      <c r="P403" s="20"/>
      <c r="Q403" s="20"/>
      <c r="R403" s="20">
        <v>1</v>
      </c>
      <c r="S403" s="14">
        <f t="shared" si="97"/>
        <v>28</v>
      </c>
    </row>
    <row r="404" spans="1:19" ht="12">
      <c r="A404" s="72"/>
      <c r="B404" s="15" t="s">
        <v>93</v>
      </c>
      <c r="C404" s="16">
        <v>109</v>
      </c>
      <c r="D404" s="17">
        <v>181</v>
      </c>
      <c r="E404" s="17">
        <v>293</v>
      </c>
      <c r="F404" s="17">
        <v>205</v>
      </c>
      <c r="G404" s="17">
        <v>167</v>
      </c>
      <c r="H404" s="17">
        <v>159</v>
      </c>
      <c r="I404" s="17">
        <v>184</v>
      </c>
      <c r="J404" s="17">
        <v>194</v>
      </c>
      <c r="K404" s="17">
        <v>150</v>
      </c>
      <c r="L404" s="17">
        <v>134</v>
      </c>
      <c r="M404" s="17">
        <v>128</v>
      </c>
      <c r="N404" s="17">
        <v>98</v>
      </c>
      <c r="O404" s="17">
        <v>142</v>
      </c>
      <c r="P404" s="17">
        <v>93</v>
      </c>
      <c r="Q404" s="17">
        <v>50</v>
      </c>
      <c r="R404" s="17">
        <v>33</v>
      </c>
      <c r="S404" s="18">
        <f t="shared" si="97"/>
        <v>2320</v>
      </c>
    </row>
    <row r="405" spans="1:19" ht="12">
      <c r="A405" s="72"/>
      <c r="B405" s="15" t="s">
        <v>94</v>
      </c>
      <c r="C405" s="16">
        <v>40</v>
      </c>
      <c r="D405" s="17">
        <v>67</v>
      </c>
      <c r="E405" s="17">
        <v>111</v>
      </c>
      <c r="F405" s="17">
        <v>107</v>
      </c>
      <c r="G405" s="17">
        <v>72</v>
      </c>
      <c r="H405" s="17">
        <v>71</v>
      </c>
      <c r="I405" s="17">
        <v>94</v>
      </c>
      <c r="J405" s="17">
        <v>80</v>
      </c>
      <c r="K405" s="17">
        <v>58</v>
      </c>
      <c r="L405" s="17">
        <v>55</v>
      </c>
      <c r="M405" s="17">
        <v>44</v>
      </c>
      <c r="N405" s="17">
        <v>29</v>
      </c>
      <c r="O405" s="17">
        <v>46</v>
      </c>
      <c r="P405" s="17">
        <v>25</v>
      </c>
      <c r="Q405" s="17">
        <v>10</v>
      </c>
      <c r="R405" s="17">
        <v>12</v>
      </c>
      <c r="S405" s="18">
        <f t="shared" si="97"/>
        <v>921</v>
      </c>
    </row>
    <row r="406" spans="1:19" ht="12">
      <c r="A406" s="72"/>
      <c r="B406" s="15" t="s">
        <v>95</v>
      </c>
      <c r="C406" s="16">
        <v>81</v>
      </c>
      <c r="D406" s="17">
        <v>141</v>
      </c>
      <c r="E406" s="17">
        <v>238</v>
      </c>
      <c r="F406" s="17">
        <v>232</v>
      </c>
      <c r="G406" s="17">
        <v>161</v>
      </c>
      <c r="H406" s="17">
        <v>153</v>
      </c>
      <c r="I406" s="17">
        <v>204</v>
      </c>
      <c r="J406" s="17">
        <v>162</v>
      </c>
      <c r="K406" s="17">
        <v>126</v>
      </c>
      <c r="L406" s="17">
        <v>110</v>
      </c>
      <c r="M406" s="17">
        <v>100</v>
      </c>
      <c r="N406" s="17">
        <v>69</v>
      </c>
      <c r="O406" s="17">
        <v>105</v>
      </c>
      <c r="P406" s="17">
        <v>54</v>
      </c>
      <c r="Q406" s="17">
        <v>24</v>
      </c>
      <c r="R406" s="17">
        <v>27</v>
      </c>
      <c r="S406" s="18">
        <f t="shared" si="97"/>
        <v>1987</v>
      </c>
    </row>
    <row r="407" spans="1:19" ht="12">
      <c r="A407" s="72"/>
      <c r="B407" s="15" t="s">
        <v>8</v>
      </c>
      <c r="C407" s="16">
        <v>149</v>
      </c>
      <c r="D407" s="17">
        <v>248</v>
      </c>
      <c r="E407" s="17">
        <v>404</v>
      </c>
      <c r="F407" s="17">
        <v>312</v>
      </c>
      <c r="G407" s="17">
        <v>239</v>
      </c>
      <c r="H407" s="17">
        <v>230</v>
      </c>
      <c r="I407" s="17">
        <v>278</v>
      </c>
      <c r="J407" s="17">
        <v>274</v>
      </c>
      <c r="K407" s="17">
        <v>208</v>
      </c>
      <c r="L407" s="17">
        <v>189</v>
      </c>
      <c r="M407" s="17">
        <v>172</v>
      </c>
      <c r="N407" s="17">
        <v>127</v>
      </c>
      <c r="O407" s="17">
        <v>188</v>
      </c>
      <c r="P407" s="17">
        <v>118</v>
      </c>
      <c r="Q407" s="17">
        <v>60</v>
      </c>
      <c r="R407" s="17">
        <v>45</v>
      </c>
      <c r="S407" s="18">
        <f t="shared" si="97"/>
        <v>3241</v>
      </c>
    </row>
    <row r="408" spans="1:19" ht="12">
      <c r="A408" s="72"/>
      <c r="B408" s="15" t="s">
        <v>9</v>
      </c>
      <c r="C408" s="16">
        <v>190</v>
      </c>
      <c r="D408" s="17">
        <v>322</v>
      </c>
      <c r="E408" s="17">
        <v>531</v>
      </c>
      <c r="F408" s="17">
        <v>437</v>
      </c>
      <c r="G408" s="17">
        <v>328</v>
      </c>
      <c r="H408" s="17">
        <v>312</v>
      </c>
      <c r="I408" s="17">
        <v>388</v>
      </c>
      <c r="J408" s="17">
        <v>356</v>
      </c>
      <c r="K408" s="17">
        <v>276</v>
      </c>
      <c r="L408" s="17">
        <v>244</v>
      </c>
      <c r="M408" s="17">
        <v>228</v>
      </c>
      <c r="N408" s="17">
        <v>167</v>
      </c>
      <c r="O408" s="17">
        <v>247</v>
      </c>
      <c r="P408" s="17">
        <v>147</v>
      </c>
      <c r="Q408" s="17">
        <v>74</v>
      </c>
      <c r="R408" s="17">
        <v>60</v>
      </c>
      <c r="S408" s="18">
        <f t="shared" si="97"/>
        <v>4307</v>
      </c>
    </row>
    <row r="409" spans="1:19" ht="12">
      <c r="A409" s="72"/>
      <c r="B409" s="11" t="s">
        <v>10</v>
      </c>
      <c r="C409" s="19"/>
      <c r="D409" s="20">
        <v>2</v>
      </c>
      <c r="E409" s="20"/>
      <c r="F409" s="20"/>
      <c r="G409" s="20"/>
      <c r="H409" s="20"/>
      <c r="I409" s="20"/>
      <c r="J409" s="20"/>
      <c r="K409" s="20"/>
      <c r="L409" s="20"/>
      <c r="M409" s="20"/>
      <c r="N409" s="20"/>
      <c r="O409" s="20"/>
      <c r="P409" s="20"/>
      <c r="Q409" s="20"/>
      <c r="R409" s="20"/>
      <c r="S409" s="14">
        <f t="shared" si="97"/>
        <v>2</v>
      </c>
    </row>
    <row r="410" spans="1:19" ht="12">
      <c r="A410" s="72"/>
      <c r="B410" s="11" t="s">
        <v>11</v>
      </c>
      <c r="C410" s="19"/>
      <c r="D410" s="20">
        <v>12</v>
      </c>
      <c r="E410" s="20"/>
      <c r="F410" s="20"/>
      <c r="G410" s="20"/>
      <c r="H410" s="20"/>
      <c r="I410" s="20"/>
      <c r="J410" s="20"/>
      <c r="K410" s="20"/>
      <c r="L410" s="20"/>
      <c r="M410" s="20"/>
      <c r="N410" s="20"/>
      <c r="O410" s="20"/>
      <c r="P410" s="20"/>
      <c r="Q410" s="20"/>
      <c r="R410" s="20"/>
      <c r="S410" s="14">
        <f t="shared" si="97"/>
        <v>12</v>
      </c>
    </row>
    <row r="411" spans="1:19" ht="12">
      <c r="A411" s="72"/>
      <c r="B411" s="15" t="s">
        <v>78</v>
      </c>
      <c r="C411" s="16">
        <v>2</v>
      </c>
      <c r="D411" s="17">
        <v>2</v>
      </c>
      <c r="E411" s="17">
        <v>2</v>
      </c>
      <c r="F411" s="17">
        <v>2</v>
      </c>
      <c r="G411" s="17">
        <v>2</v>
      </c>
      <c r="H411" s="17">
        <v>2</v>
      </c>
      <c r="I411" s="17">
        <v>2</v>
      </c>
      <c r="J411" s="17">
        <v>2</v>
      </c>
      <c r="K411" s="17">
        <v>2</v>
      </c>
      <c r="L411" s="17">
        <v>2</v>
      </c>
      <c r="M411" s="17">
        <v>2</v>
      </c>
      <c r="N411" s="17">
        <v>2</v>
      </c>
      <c r="O411" s="17">
        <v>2</v>
      </c>
      <c r="P411" s="17">
        <v>2</v>
      </c>
      <c r="Q411" s="17">
        <v>1</v>
      </c>
      <c r="R411" s="17">
        <v>1</v>
      </c>
      <c r="S411" s="18">
        <f t="shared" si="97"/>
        <v>30</v>
      </c>
    </row>
    <row r="412" spans="1:19" ht="12">
      <c r="A412" s="72"/>
      <c r="B412" s="15" t="s">
        <v>79</v>
      </c>
      <c r="C412" s="16">
        <v>10</v>
      </c>
      <c r="D412" s="17">
        <v>20</v>
      </c>
      <c r="E412" s="17">
        <v>22</v>
      </c>
      <c r="F412" s="17">
        <v>9</v>
      </c>
      <c r="G412" s="17">
        <v>16</v>
      </c>
      <c r="H412" s="17">
        <v>13</v>
      </c>
      <c r="I412" s="17">
        <v>9</v>
      </c>
      <c r="J412" s="17">
        <v>18</v>
      </c>
      <c r="K412" s="17">
        <v>30</v>
      </c>
      <c r="L412" s="17">
        <v>43</v>
      </c>
      <c r="M412" s="17">
        <v>75</v>
      </c>
      <c r="N412" s="17">
        <v>73</v>
      </c>
      <c r="O412" s="17">
        <v>53</v>
      </c>
      <c r="P412" s="17">
        <v>42</v>
      </c>
      <c r="Q412" s="17">
        <v>21</v>
      </c>
      <c r="R412" s="17">
        <v>22</v>
      </c>
      <c r="S412" s="18">
        <f t="shared" si="97"/>
        <v>476</v>
      </c>
    </row>
    <row r="413" spans="1:19" ht="12">
      <c r="A413" s="72"/>
      <c r="B413" s="11" t="s">
        <v>12</v>
      </c>
      <c r="C413" s="19">
        <v>2</v>
      </c>
      <c r="D413" s="20">
        <v>4</v>
      </c>
      <c r="E413" s="20">
        <v>4</v>
      </c>
      <c r="F413" s="20">
        <v>4</v>
      </c>
      <c r="G413" s="20">
        <v>4</v>
      </c>
      <c r="H413" s="20">
        <v>4</v>
      </c>
      <c r="I413" s="20">
        <v>4</v>
      </c>
      <c r="J413" s="20">
        <v>4</v>
      </c>
      <c r="K413" s="20">
        <v>4</v>
      </c>
      <c r="L413" s="20">
        <v>4</v>
      </c>
      <c r="M413" s="20">
        <v>4</v>
      </c>
      <c r="N413" s="20">
        <v>4</v>
      </c>
      <c r="O413" s="20">
        <v>4</v>
      </c>
      <c r="P413" s="20">
        <v>5</v>
      </c>
      <c r="Q413" s="20">
        <v>2</v>
      </c>
      <c r="R413" s="20">
        <v>2</v>
      </c>
      <c r="S413" s="14">
        <f t="shared" si="97"/>
        <v>59</v>
      </c>
    </row>
    <row r="414" spans="1:19" ht="12">
      <c r="A414" s="72"/>
      <c r="B414" s="11" t="s">
        <v>13</v>
      </c>
      <c r="C414" s="19">
        <v>18</v>
      </c>
      <c r="D414" s="20">
        <v>22</v>
      </c>
      <c r="E414" s="20">
        <v>20</v>
      </c>
      <c r="F414" s="20">
        <v>24</v>
      </c>
      <c r="G414" s="20">
        <v>16</v>
      </c>
      <c r="H414" s="20">
        <v>15</v>
      </c>
      <c r="I414" s="20">
        <v>25</v>
      </c>
      <c r="J414" s="20">
        <v>28</v>
      </c>
      <c r="K414" s="20">
        <v>16</v>
      </c>
      <c r="L414" s="20">
        <v>19</v>
      </c>
      <c r="M414" s="20">
        <v>8</v>
      </c>
      <c r="N414" s="20">
        <v>5</v>
      </c>
      <c r="O414" s="20">
        <v>1</v>
      </c>
      <c r="P414" s="20"/>
      <c r="Q414" s="20">
        <v>1</v>
      </c>
      <c r="R414" s="20">
        <v>1</v>
      </c>
      <c r="S414" s="14">
        <f t="shared" si="97"/>
        <v>219</v>
      </c>
    </row>
    <row r="415" spans="1:19" ht="12">
      <c r="A415" s="72"/>
      <c r="B415" s="21" t="s">
        <v>14</v>
      </c>
      <c r="C415" s="22">
        <f>SUM(C400,C402,C407,C409,C411,C413)</f>
        <v>167</v>
      </c>
      <c r="D415" s="23">
        <f aca="true" t="shared" si="98" ref="D415:R415">SUM(D400,D402,D407,D409,D411,D413)</f>
        <v>272</v>
      </c>
      <c r="E415" s="23">
        <f t="shared" si="98"/>
        <v>437</v>
      </c>
      <c r="F415" s="23">
        <f t="shared" si="98"/>
        <v>337</v>
      </c>
      <c r="G415" s="23">
        <f t="shared" si="98"/>
        <v>261</v>
      </c>
      <c r="H415" s="23">
        <f t="shared" si="98"/>
        <v>242</v>
      </c>
      <c r="I415" s="23">
        <f t="shared" si="98"/>
        <v>291</v>
      </c>
      <c r="J415" s="23">
        <f t="shared" si="98"/>
        <v>283</v>
      </c>
      <c r="K415" s="23">
        <f t="shared" si="98"/>
        <v>220</v>
      </c>
      <c r="L415" s="23">
        <f t="shared" si="98"/>
        <v>195</v>
      </c>
      <c r="M415" s="23">
        <f t="shared" si="98"/>
        <v>181</v>
      </c>
      <c r="N415" s="23">
        <f t="shared" si="98"/>
        <v>134</v>
      </c>
      <c r="O415" s="23">
        <f t="shared" si="98"/>
        <v>200</v>
      </c>
      <c r="P415" s="23">
        <f t="shared" si="98"/>
        <v>125</v>
      </c>
      <c r="Q415" s="23">
        <f t="shared" si="98"/>
        <v>64</v>
      </c>
      <c r="R415" s="23">
        <f t="shared" si="98"/>
        <v>49</v>
      </c>
      <c r="S415" s="24">
        <f t="shared" si="97"/>
        <v>3458</v>
      </c>
    </row>
    <row r="416" spans="1:19" ht="12">
      <c r="A416" s="72"/>
      <c r="B416" s="25" t="s">
        <v>200</v>
      </c>
      <c r="C416" s="26">
        <f>SUM(C399,C401,C403,C408,C410,C412,C414)</f>
        <v>255</v>
      </c>
      <c r="D416" s="27">
        <f aca="true" t="shared" si="99" ref="D416:R416">SUM(D399,D401,D403,D408,D410,D412,D414)</f>
        <v>430</v>
      </c>
      <c r="E416" s="27">
        <f t="shared" si="99"/>
        <v>659</v>
      </c>
      <c r="F416" s="27">
        <f t="shared" si="99"/>
        <v>522</v>
      </c>
      <c r="G416" s="27">
        <f t="shared" si="99"/>
        <v>402</v>
      </c>
      <c r="H416" s="27">
        <f t="shared" si="99"/>
        <v>368</v>
      </c>
      <c r="I416" s="27">
        <f t="shared" si="99"/>
        <v>480</v>
      </c>
      <c r="J416" s="27">
        <f t="shared" si="99"/>
        <v>450</v>
      </c>
      <c r="K416" s="27">
        <f t="shared" si="99"/>
        <v>352</v>
      </c>
      <c r="L416" s="27">
        <f t="shared" si="99"/>
        <v>315</v>
      </c>
      <c r="M416" s="27">
        <f t="shared" si="99"/>
        <v>328</v>
      </c>
      <c r="N416" s="27">
        <f t="shared" si="99"/>
        <v>258</v>
      </c>
      <c r="O416" s="27">
        <f t="shared" si="99"/>
        <v>320</v>
      </c>
      <c r="P416" s="27">
        <f t="shared" si="99"/>
        <v>196</v>
      </c>
      <c r="Q416" s="27">
        <f t="shared" si="99"/>
        <v>101</v>
      </c>
      <c r="R416" s="27">
        <f t="shared" si="99"/>
        <v>88</v>
      </c>
      <c r="S416" s="28">
        <f t="shared" si="97"/>
        <v>5524</v>
      </c>
    </row>
    <row r="417" spans="1:19" ht="12">
      <c r="A417" s="72"/>
      <c r="B417" s="11" t="s">
        <v>15</v>
      </c>
      <c r="C417" s="19">
        <v>12</v>
      </c>
      <c r="D417" s="20">
        <v>10</v>
      </c>
      <c r="E417" s="20">
        <v>15</v>
      </c>
      <c r="F417" s="20">
        <v>24</v>
      </c>
      <c r="G417" s="20">
        <v>23</v>
      </c>
      <c r="H417" s="20">
        <v>21</v>
      </c>
      <c r="I417" s="20">
        <v>14</v>
      </c>
      <c r="J417" s="20">
        <v>9</v>
      </c>
      <c r="K417" s="20">
        <v>12</v>
      </c>
      <c r="L417" s="20">
        <v>17</v>
      </c>
      <c r="M417" s="20">
        <v>8</v>
      </c>
      <c r="N417" s="20">
        <v>5</v>
      </c>
      <c r="O417" s="20">
        <v>6</v>
      </c>
      <c r="P417" s="20">
        <v>3</v>
      </c>
      <c r="Q417" s="20">
        <v>1</v>
      </c>
      <c r="R417" s="20"/>
      <c r="S417" s="14">
        <f t="shared" si="97"/>
        <v>180</v>
      </c>
    </row>
    <row r="418" spans="1:19" ht="12">
      <c r="A418" s="72"/>
      <c r="B418" s="11" t="s">
        <v>16</v>
      </c>
      <c r="C418" s="19">
        <v>16</v>
      </c>
      <c r="D418" s="20">
        <v>10</v>
      </c>
      <c r="E418" s="20">
        <v>19</v>
      </c>
      <c r="F418" s="20">
        <v>27</v>
      </c>
      <c r="G418" s="20">
        <v>27</v>
      </c>
      <c r="H418" s="20">
        <v>26</v>
      </c>
      <c r="I418" s="20">
        <v>17</v>
      </c>
      <c r="J418" s="20">
        <v>13</v>
      </c>
      <c r="K418" s="20">
        <v>16</v>
      </c>
      <c r="L418" s="20">
        <v>19</v>
      </c>
      <c r="M418" s="20">
        <v>9</v>
      </c>
      <c r="N418" s="20">
        <v>7</v>
      </c>
      <c r="O418" s="20">
        <v>10</v>
      </c>
      <c r="P418" s="20">
        <v>5</v>
      </c>
      <c r="Q418" s="20">
        <v>2</v>
      </c>
      <c r="R418" s="20"/>
      <c r="S418" s="14">
        <f t="shared" si="97"/>
        <v>223</v>
      </c>
    </row>
    <row r="419" spans="1:19" ht="12">
      <c r="A419" s="72"/>
      <c r="B419" s="15" t="s">
        <v>17</v>
      </c>
      <c r="C419" s="16">
        <v>1</v>
      </c>
      <c r="D419" s="17">
        <v>6</v>
      </c>
      <c r="E419" s="17">
        <v>8</v>
      </c>
      <c r="F419" s="17">
        <v>9</v>
      </c>
      <c r="G419" s="17">
        <v>7</v>
      </c>
      <c r="H419" s="17">
        <v>16</v>
      </c>
      <c r="I419" s="17">
        <v>18</v>
      </c>
      <c r="J419" s="17">
        <v>9</v>
      </c>
      <c r="K419" s="17">
        <v>7</v>
      </c>
      <c r="L419" s="17">
        <v>4</v>
      </c>
      <c r="M419" s="17"/>
      <c r="N419" s="17">
        <v>3</v>
      </c>
      <c r="O419" s="17">
        <v>7</v>
      </c>
      <c r="P419" s="17">
        <v>7</v>
      </c>
      <c r="Q419" s="17">
        <v>4</v>
      </c>
      <c r="R419" s="17">
        <v>2</v>
      </c>
      <c r="S419" s="18">
        <f t="shared" si="97"/>
        <v>108</v>
      </c>
    </row>
    <row r="420" spans="1:19" ht="12">
      <c r="A420" s="72"/>
      <c r="B420" s="15" t="s">
        <v>18</v>
      </c>
      <c r="C420" s="16">
        <v>1</v>
      </c>
      <c r="D420" s="17">
        <v>8</v>
      </c>
      <c r="E420" s="17">
        <v>9</v>
      </c>
      <c r="F420" s="17">
        <v>10</v>
      </c>
      <c r="G420" s="17">
        <v>7</v>
      </c>
      <c r="H420" s="17">
        <v>24</v>
      </c>
      <c r="I420" s="17">
        <v>23</v>
      </c>
      <c r="J420" s="17">
        <v>12</v>
      </c>
      <c r="K420" s="17">
        <v>8</v>
      </c>
      <c r="L420" s="17">
        <v>5</v>
      </c>
      <c r="M420" s="17"/>
      <c r="N420" s="17">
        <v>4</v>
      </c>
      <c r="O420" s="17">
        <v>11</v>
      </c>
      <c r="P420" s="17">
        <v>8</v>
      </c>
      <c r="Q420" s="17">
        <v>6</v>
      </c>
      <c r="R420" s="17">
        <v>4</v>
      </c>
      <c r="S420" s="18">
        <f t="shared" si="97"/>
        <v>140</v>
      </c>
    </row>
    <row r="421" spans="1:19" ht="12">
      <c r="A421" s="72"/>
      <c r="B421" s="11" t="s">
        <v>82</v>
      </c>
      <c r="C421" s="19"/>
      <c r="D421" s="20"/>
      <c r="E421" s="20"/>
      <c r="F421" s="20"/>
      <c r="G421" s="20"/>
      <c r="H421" s="20"/>
      <c r="I421" s="20"/>
      <c r="J421" s="20"/>
      <c r="K421" s="20"/>
      <c r="L421" s="20"/>
      <c r="M421" s="20"/>
      <c r="N421" s="20"/>
      <c r="O421" s="20"/>
      <c r="P421" s="20"/>
      <c r="Q421" s="20"/>
      <c r="R421" s="20"/>
      <c r="S421" s="14">
        <f t="shared" si="97"/>
        <v>0</v>
      </c>
    </row>
    <row r="422" spans="1:19" ht="12">
      <c r="A422" s="72"/>
      <c r="B422" s="11" t="s">
        <v>83</v>
      </c>
      <c r="C422" s="19"/>
      <c r="D422" s="20"/>
      <c r="E422" s="20"/>
      <c r="F422" s="20"/>
      <c r="G422" s="20"/>
      <c r="H422" s="20"/>
      <c r="I422" s="20"/>
      <c r="J422" s="20"/>
      <c r="K422" s="20"/>
      <c r="L422" s="20"/>
      <c r="M422" s="20"/>
      <c r="N422" s="20"/>
      <c r="O422" s="20"/>
      <c r="P422" s="20"/>
      <c r="Q422" s="20"/>
      <c r="R422" s="20"/>
      <c r="S422" s="14">
        <f t="shared" si="97"/>
        <v>0</v>
      </c>
    </row>
    <row r="423" spans="1:19" ht="12">
      <c r="A423" s="72"/>
      <c r="B423" s="21" t="s">
        <v>84</v>
      </c>
      <c r="C423" s="22">
        <f>SUM(C417,C419,C421)</f>
        <v>13</v>
      </c>
      <c r="D423" s="23">
        <f aca="true" t="shared" si="100" ref="D423:R423">SUM(D417,D419,D421)</f>
        <v>16</v>
      </c>
      <c r="E423" s="23">
        <f t="shared" si="100"/>
        <v>23</v>
      </c>
      <c r="F423" s="23">
        <f t="shared" si="100"/>
        <v>33</v>
      </c>
      <c r="G423" s="23">
        <f t="shared" si="100"/>
        <v>30</v>
      </c>
      <c r="H423" s="23">
        <f t="shared" si="100"/>
        <v>37</v>
      </c>
      <c r="I423" s="23">
        <f t="shared" si="100"/>
        <v>32</v>
      </c>
      <c r="J423" s="23">
        <f t="shared" si="100"/>
        <v>18</v>
      </c>
      <c r="K423" s="23">
        <f t="shared" si="100"/>
        <v>19</v>
      </c>
      <c r="L423" s="23">
        <f t="shared" si="100"/>
        <v>21</v>
      </c>
      <c r="M423" s="23">
        <f t="shared" si="100"/>
        <v>8</v>
      </c>
      <c r="N423" s="23">
        <f t="shared" si="100"/>
        <v>8</v>
      </c>
      <c r="O423" s="23">
        <f t="shared" si="100"/>
        <v>13</v>
      </c>
      <c r="P423" s="23">
        <f t="shared" si="100"/>
        <v>10</v>
      </c>
      <c r="Q423" s="23">
        <f t="shared" si="100"/>
        <v>5</v>
      </c>
      <c r="R423" s="23">
        <f t="shared" si="100"/>
        <v>2</v>
      </c>
      <c r="S423" s="24">
        <f t="shared" si="97"/>
        <v>288</v>
      </c>
    </row>
    <row r="424" spans="1:19" ht="12">
      <c r="A424" s="72"/>
      <c r="B424" s="25" t="s">
        <v>201</v>
      </c>
      <c r="C424" s="26">
        <f>SUM(C418,C420,C422)</f>
        <v>17</v>
      </c>
      <c r="D424" s="27">
        <f aca="true" t="shared" si="101" ref="D424:R424">SUM(D418,D420,D422)</f>
        <v>18</v>
      </c>
      <c r="E424" s="27">
        <f t="shared" si="101"/>
        <v>28</v>
      </c>
      <c r="F424" s="27">
        <f t="shared" si="101"/>
        <v>37</v>
      </c>
      <c r="G424" s="27">
        <f t="shared" si="101"/>
        <v>34</v>
      </c>
      <c r="H424" s="27">
        <f t="shared" si="101"/>
        <v>50</v>
      </c>
      <c r="I424" s="27">
        <f t="shared" si="101"/>
        <v>40</v>
      </c>
      <c r="J424" s="27">
        <f t="shared" si="101"/>
        <v>25</v>
      </c>
      <c r="K424" s="27">
        <f t="shared" si="101"/>
        <v>24</v>
      </c>
      <c r="L424" s="27">
        <f t="shared" si="101"/>
        <v>24</v>
      </c>
      <c r="M424" s="27">
        <f t="shared" si="101"/>
        <v>9</v>
      </c>
      <c r="N424" s="27">
        <f t="shared" si="101"/>
        <v>11</v>
      </c>
      <c r="O424" s="27">
        <f t="shared" si="101"/>
        <v>21</v>
      </c>
      <c r="P424" s="27">
        <f t="shared" si="101"/>
        <v>13</v>
      </c>
      <c r="Q424" s="27">
        <f t="shared" si="101"/>
        <v>8</v>
      </c>
      <c r="R424" s="27">
        <f t="shared" si="101"/>
        <v>4</v>
      </c>
      <c r="S424" s="28">
        <f t="shared" si="97"/>
        <v>363</v>
      </c>
    </row>
    <row r="425" spans="1:19" ht="12">
      <c r="A425" s="72"/>
      <c r="B425" s="21" t="s">
        <v>19</v>
      </c>
      <c r="C425" s="22">
        <f>SUM(C415,C423)</f>
        <v>180</v>
      </c>
      <c r="D425" s="23">
        <f aca="true" t="shared" si="102" ref="D425:R425">SUM(D415,D423)</f>
        <v>288</v>
      </c>
      <c r="E425" s="23">
        <f t="shared" si="102"/>
        <v>460</v>
      </c>
      <c r="F425" s="23">
        <f t="shared" si="102"/>
        <v>370</v>
      </c>
      <c r="G425" s="23">
        <f t="shared" si="102"/>
        <v>291</v>
      </c>
      <c r="H425" s="23">
        <f t="shared" si="102"/>
        <v>279</v>
      </c>
      <c r="I425" s="23">
        <f t="shared" si="102"/>
        <v>323</v>
      </c>
      <c r="J425" s="23">
        <f t="shared" si="102"/>
        <v>301</v>
      </c>
      <c r="K425" s="23">
        <f t="shared" si="102"/>
        <v>239</v>
      </c>
      <c r="L425" s="23">
        <f t="shared" si="102"/>
        <v>216</v>
      </c>
      <c r="M425" s="23">
        <f t="shared" si="102"/>
        <v>189</v>
      </c>
      <c r="N425" s="23">
        <f t="shared" si="102"/>
        <v>142</v>
      </c>
      <c r="O425" s="23">
        <f t="shared" si="102"/>
        <v>213</v>
      </c>
      <c r="P425" s="23">
        <f t="shared" si="102"/>
        <v>135</v>
      </c>
      <c r="Q425" s="23">
        <f t="shared" si="102"/>
        <v>69</v>
      </c>
      <c r="R425" s="23">
        <f t="shared" si="102"/>
        <v>51</v>
      </c>
      <c r="S425" s="24">
        <f t="shared" si="97"/>
        <v>3746</v>
      </c>
    </row>
    <row r="426" spans="1:19" ht="12">
      <c r="A426" s="73"/>
      <c r="B426" s="25" t="s">
        <v>20</v>
      </c>
      <c r="C426" s="26">
        <f>SUM(C416,C424)</f>
        <v>272</v>
      </c>
      <c r="D426" s="27">
        <f aca="true" t="shared" si="103" ref="D426:R426">SUM(D416,D424)</f>
        <v>448</v>
      </c>
      <c r="E426" s="27">
        <f t="shared" si="103"/>
        <v>687</v>
      </c>
      <c r="F426" s="27">
        <f t="shared" si="103"/>
        <v>559</v>
      </c>
      <c r="G426" s="27">
        <f t="shared" si="103"/>
        <v>436</v>
      </c>
      <c r="H426" s="27">
        <f t="shared" si="103"/>
        <v>418</v>
      </c>
      <c r="I426" s="27">
        <f t="shared" si="103"/>
        <v>520</v>
      </c>
      <c r="J426" s="27">
        <f t="shared" si="103"/>
        <v>475</v>
      </c>
      <c r="K426" s="27">
        <f t="shared" si="103"/>
        <v>376</v>
      </c>
      <c r="L426" s="27">
        <f t="shared" si="103"/>
        <v>339</v>
      </c>
      <c r="M426" s="27">
        <f t="shared" si="103"/>
        <v>337</v>
      </c>
      <c r="N426" s="27">
        <f t="shared" si="103"/>
        <v>269</v>
      </c>
      <c r="O426" s="27">
        <f t="shared" si="103"/>
        <v>341</v>
      </c>
      <c r="P426" s="27">
        <f t="shared" si="103"/>
        <v>209</v>
      </c>
      <c r="Q426" s="27">
        <f t="shared" si="103"/>
        <v>109</v>
      </c>
      <c r="R426" s="27">
        <f t="shared" si="103"/>
        <v>92</v>
      </c>
      <c r="S426" s="28">
        <f t="shared" si="97"/>
        <v>5887</v>
      </c>
    </row>
    <row r="427" spans="1:19" ht="12">
      <c r="A427" s="71" t="s">
        <v>109</v>
      </c>
      <c r="B427" s="11" t="s">
        <v>5</v>
      </c>
      <c r="C427" s="12">
        <v>89</v>
      </c>
      <c r="D427" s="13">
        <v>122</v>
      </c>
      <c r="E427" s="13">
        <v>118</v>
      </c>
      <c r="F427" s="13">
        <v>55</v>
      </c>
      <c r="G427" s="13">
        <v>52</v>
      </c>
      <c r="H427" s="13">
        <v>43</v>
      </c>
      <c r="I427" s="13">
        <v>109</v>
      </c>
      <c r="J427" s="13">
        <v>91</v>
      </c>
      <c r="K427" s="13">
        <v>63</v>
      </c>
      <c r="L427" s="13">
        <v>44</v>
      </c>
      <c r="M427" s="13">
        <v>23</v>
      </c>
      <c r="N427" s="13">
        <v>19</v>
      </c>
      <c r="O427" s="13">
        <v>23</v>
      </c>
      <c r="P427" s="13">
        <v>13</v>
      </c>
      <c r="Q427" s="13">
        <v>9</v>
      </c>
      <c r="R427" s="13">
        <v>6</v>
      </c>
      <c r="S427" s="14">
        <f>SUM(C427:R427)</f>
        <v>879</v>
      </c>
    </row>
    <row r="428" spans="1:19" ht="12">
      <c r="A428" s="72"/>
      <c r="B428" s="15" t="s">
        <v>6</v>
      </c>
      <c r="C428" s="16">
        <v>7</v>
      </c>
      <c r="D428" s="17">
        <v>2</v>
      </c>
      <c r="E428" s="17">
        <v>4</v>
      </c>
      <c r="F428" s="17">
        <v>6</v>
      </c>
      <c r="G428" s="17">
        <v>1</v>
      </c>
      <c r="H428" s="17"/>
      <c r="I428" s="17">
        <v>1</v>
      </c>
      <c r="J428" s="17"/>
      <c r="K428" s="17">
        <v>1</v>
      </c>
      <c r="L428" s="17">
        <v>2</v>
      </c>
      <c r="M428" s="17"/>
      <c r="N428" s="17"/>
      <c r="O428" s="17"/>
      <c r="P428" s="17"/>
      <c r="Q428" s="17"/>
      <c r="R428" s="17"/>
      <c r="S428" s="18">
        <f aca="true" t="shared" si="104" ref="S428:S454">SUM(C428:R428)</f>
        <v>24</v>
      </c>
    </row>
    <row r="429" spans="1:19" ht="12">
      <c r="A429" s="72"/>
      <c r="B429" s="15" t="s">
        <v>7</v>
      </c>
      <c r="C429" s="16">
        <v>7</v>
      </c>
      <c r="D429" s="17">
        <v>2</v>
      </c>
      <c r="E429" s="17">
        <v>4</v>
      </c>
      <c r="F429" s="17">
        <v>6</v>
      </c>
      <c r="G429" s="17">
        <v>1</v>
      </c>
      <c r="H429" s="17"/>
      <c r="I429" s="17">
        <v>1</v>
      </c>
      <c r="J429" s="17"/>
      <c r="K429" s="17">
        <v>1</v>
      </c>
      <c r="L429" s="17">
        <v>2</v>
      </c>
      <c r="M429" s="17"/>
      <c r="N429" s="17"/>
      <c r="O429" s="17"/>
      <c r="P429" s="17"/>
      <c r="Q429" s="17"/>
      <c r="R429" s="17"/>
      <c r="S429" s="18">
        <f t="shared" si="104"/>
        <v>24</v>
      </c>
    </row>
    <row r="430" spans="1:19" ht="12">
      <c r="A430" s="72"/>
      <c r="B430" s="11" t="s">
        <v>76</v>
      </c>
      <c r="C430" s="19"/>
      <c r="D430" s="20"/>
      <c r="E430" s="20"/>
      <c r="F430" s="20"/>
      <c r="G430" s="20"/>
      <c r="H430" s="20"/>
      <c r="I430" s="20"/>
      <c r="J430" s="20"/>
      <c r="K430" s="20"/>
      <c r="L430" s="20"/>
      <c r="M430" s="20"/>
      <c r="N430" s="20"/>
      <c r="O430" s="20"/>
      <c r="P430" s="20"/>
      <c r="Q430" s="20"/>
      <c r="R430" s="20"/>
      <c r="S430" s="14">
        <f t="shared" si="104"/>
        <v>0</v>
      </c>
    </row>
    <row r="431" spans="1:19" ht="12">
      <c r="A431" s="72"/>
      <c r="B431" s="11" t="s">
        <v>77</v>
      </c>
      <c r="C431" s="19"/>
      <c r="D431" s="20"/>
      <c r="E431" s="20"/>
      <c r="F431" s="20"/>
      <c r="G431" s="20"/>
      <c r="H431" s="20"/>
      <c r="I431" s="20"/>
      <c r="J431" s="20"/>
      <c r="K431" s="20"/>
      <c r="L431" s="20"/>
      <c r="M431" s="20"/>
      <c r="N431" s="20"/>
      <c r="O431" s="20"/>
      <c r="P431" s="20"/>
      <c r="Q431" s="20"/>
      <c r="R431" s="20"/>
      <c r="S431" s="14">
        <f t="shared" si="104"/>
        <v>0</v>
      </c>
    </row>
    <row r="432" spans="1:19" ht="12">
      <c r="A432" s="72"/>
      <c r="B432" s="15" t="s">
        <v>93</v>
      </c>
      <c r="C432" s="16">
        <v>1</v>
      </c>
      <c r="D432" s="17"/>
      <c r="E432" s="17"/>
      <c r="F432" s="17"/>
      <c r="G432" s="17"/>
      <c r="H432" s="17"/>
      <c r="I432" s="17"/>
      <c r="J432" s="17"/>
      <c r="K432" s="17"/>
      <c r="L432" s="17"/>
      <c r="M432" s="17"/>
      <c r="N432" s="17"/>
      <c r="O432" s="17"/>
      <c r="P432" s="17"/>
      <c r="Q432" s="17"/>
      <c r="R432" s="17"/>
      <c r="S432" s="18">
        <f t="shared" si="104"/>
        <v>1</v>
      </c>
    </row>
    <row r="433" spans="1:19" ht="12">
      <c r="A433" s="72"/>
      <c r="B433" s="15" t="s">
        <v>94</v>
      </c>
      <c r="C433" s="16"/>
      <c r="D433" s="17"/>
      <c r="E433" s="17"/>
      <c r="F433" s="17"/>
      <c r="G433" s="17"/>
      <c r="H433" s="17"/>
      <c r="I433" s="17"/>
      <c r="J433" s="17"/>
      <c r="K433" s="17"/>
      <c r="L433" s="17"/>
      <c r="M433" s="17"/>
      <c r="N433" s="17"/>
      <c r="O433" s="17"/>
      <c r="P433" s="17"/>
      <c r="Q433" s="17"/>
      <c r="R433" s="17"/>
      <c r="S433" s="18">
        <f t="shared" si="104"/>
        <v>0</v>
      </c>
    </row>
    <row r="434" spans="1:19" ht="12">
      <c r="A434" s="72"/>
      <c r="B434" s="15" t="s">
        <v>95</v>
      </c>
      <c r="C434" s="16"/>
      <c r="D434" s="17"/>
      <c r="E434" s="17"/>
      <c r="F434" s="17"/>
      <c r="G434" s="17"/>
      <c r="H434" s="17"/>
      <c r="I434" s="17"/>
      <c r="J434" s="17"/>
      <c r="K434" s="17"/>
      <c r="L434" s="17"/>
      <c r="M434" s="17"/>
      <c r="N434" s="17"/>
      <c r="O434" s="17"/>
      <c r="P434" s="17"/>
      <c r="Q434" s="17"/>
      <c r="R434" s="17"/>
      <c r="S434" s="18">
        <f t="shared" si="104"/>
        <v>0</v>
      </c>
    </row>
    <row r="435" spans="1:19" ht="12">
      <c r="A435" s="72"/>
      <c r="B435" s="15" t="s">
        <v>8</v>
      </c>
      <c r="C435" s="16">
        <v>1</v>
      </c>
      <c r="D435" s="17"/>
      <c r="E435" s="17"/>
      <c r="F435" s="17"/>
      <c r="G435" s="17"/>
      <c r="H435" s="17"/>
      <c r="I435" s="17"/>
      <c r="J435" s="17"/>
      <c r="K435" s="17"/>
      <c r="L435" s="17"/>
      <c r="M435" s="17"/>
      <c r="N435" s="17"/>
      <c r="O435" s="17"/>
      <c r="P435" s="17"/>
      <c r="Q435" s="17"/>
      <c r="R435" s="17"/>
      <c r="S435" s="18">
        <f t="shared" si="104"/>
        <v>1</v>
      </c>
    </row>
    <row r="436" spans="1:19" ht="12">
      <c r="A436" s="72"/>
      <c r="B436" s="15" t="s">
        <v>9</v>
      </c>
      <c r="C436" s="16">
        <v>1</v>
      </c>
      <c r="D436" s="17"/>
      <c r="E436" s="17"/>
      <c r="F436" s="17"/>
      <c r="G436" s="17"/>
      <c r="H436" s="17"/>
      <c r="I436" s="17"/>
      <c r="J436" s="17"/>
      <c r="K436" s="17"/>
      <c r="L436" s="17"/>
      <c r="M436" s="17"/>
      <c r="N436" s="17"/>
      <c r="O436" s="17"/>
      <c r="P436" s="17"/>
      <c r="Q436" s="17"/>
      <c r="R436" s="17"/>
      <c r="S436" s="18">
        <f t="shared" si="104"/>
        <v>1</v>
      </c>
    </row>
    <row r="437" spans="1:19" ht="12">
      <c r="A437" s="72"/>
      <c r="B437" s="11" t="s">
        <v>10</v>
      </c>
      <c r="C437" s="19"/>
      <c r="D437" s="20"/>
      <c r="E437" s="20"/>
      <c r="F437" s="20"/>
      <c r="G437" s="20"/>
      <c r="H437" s="20"/>
      <c r="I437" s="20"/>
      <c r="J437" s="20"/>
      <c r="K437" s="20"/>
      <c r="L437" s="20"/>
      <c r="M437" s="20"/>
      <c r="N437" s="20"/>
      <c r="O437" s="20"/>
      <c r="P437" s="20"/>
      <c r="Q437" s="20"/>
      <c r="R437" s="20"/>
      <c r="S437" s="14">
        <f t="shared" si="104"/>
        <v>0</v>
      </c>
    </row>
    <row r="438" spans="1:19" ht="12">
      <c r="A438" s="72"/>
      <c r="B438" s="11" t="s">
        <v>11</v>
      </c>
      <c r="C438" s="19"/>
      <c r="D438" s="20"/>
      <c r="E438" s="20"/>
      <c r="F438" s="20"/>
      <c r="G438" s="20"/>
      <c r="H438" s="20"/>
      <c r="I438" s="20"/>
      <c r="J438" s="20"/>
      <c r="K438" s="20"/>
      <c r="L438" s="20"/>
      <c r="M438" s="20"/>
      <c r="N438" s="20"/>
      <c r="O438" s="20"/>
      <c r="P438" s="20"/>
      <c r="Q438" s="20"/>
      <c r="R438" s="20"/>
      <c r="S438" s="14">
        <f t="shared" si="104"/>
        <v>0</v>
      </c>
    </row>
    <row r="439" spans="1:19" ht="12">
      <c r="A439" s="72"/>
      <c r="B439" s="15" t="s">
        <v>78</v>
      </c>
      <c r="C439" s="16"/>
      <c r="D439" s="17"/>
      <c r="E439" s="17"/>
      <c r="F439" s="17"/>
      <c r="G439" s="17"/>
      <c r="H439" s="17"/>
      <c r="I439" s="17"/>
      <c r="J439" s="17"/>
      <c r="K439" s="17"/>
      <c r="L439" s="17"/>
      <c r="M439" s="17"/>
      <c r="N439" s="17"/>
      <c r="O439" s="17"/>
      <c r="P439" s="17"/>
      <c r="Q439" s="17"/>
      <c r="R439" s="17"/>
      <c r="S439" s="18">
        <f t="shared" si="104"/>
        <v>0</v>
      </c>
    </row>
    <row r="440" spans="1:19" ht="12">
      <c r="A440" s="72"/>
      <c r="B440" s="15" t="s">
        <v>79</v>
      </c>
      <c r="C440" s="16"/>
      <c r="D440" s="17"/>
      <c r="E440" s="17"/>
      <c r="F440" s="17"/>
      <c r="G440" s="17"/>
      <c r="H440" s="17"/>
      <c r="I440" s="17"/>
      <c r="J440" s="17"/>
      <c r="K440" s="17"/>
      <c r="L440" s="17"/>
      <c r="M440" s="17"/>
      <c r="N440" s="17"/>
      <c r="O440" s="17"/>
      <c r="P440" s="17"/>
      <c r="Q440" s="17"/>
      <c r="R440" s="17"/>
      <c r="S440" s="18">
        <f t="shared" si="104"/>
        <v>0</v>
      </c>
    </row>
    <row r="441" spans="1:19" ht="12">
      <c r="A441" s="72"/>
      <c r="B441" s="11" t="s">
        <v>12</v>
      </c>
      <c r="C441" s="19"/>
      <c r="D441" s="20"/>
      <c r="E441" s="20"/>
      <c r="F441" s="20"/>
      <c r="G441" s="20"/>
      <c r="H441" s="20"/>
      <c r="I441" s="20"/>
      <c r="J441" s="20"/>
      <c r="K441" s="20"/>
      <c r="L441" s="20"/>
      <c r="M441" s="20"/>
      <c r="N441" s="20"/>
      <c r="O441" s="20"/>
      <c r="P441" s="20"/>
      <c r="Q441" s="20"/>
      <c r="R441" s="20"/>
      <c r="S441" s="14">
        <f t="shared" si="104"/>
        <v>0</v>
      </c>
    </row>
    <row r="442" spans="1:19" ht="12">
      <c r="A442" s="72"/>
      <c r="B442" s="11" t="s">
        <v>13</v>
      </c>
      <c r="C442" s="19"/>
      <c r="D442" s="20"/>
      <c r="E442" s="20"/>
      <c r="F442" s="20"/>
      <c r="G442" s="20"/>
      <c r="H442" s="20"/>
      <c r="I442" s="20"/>
      <c r="J442" s="20"/>
      <c r="K442" s="20"/>
      <c r="L442" s="20"/>
      <c r="M442" s="20"/>
      <c r="N442" s="20"/>
      <c r="O442" s="20"/>
      <c r="P442" s="20"/>
      <c r="Q442" s="20"/>
      <c r="R442" s="20"/>
      <c r="S442" s="14">
        <f t="shared" si="104"/>
        <v>0</v>
      </c>
    </row>
    <row r="443" spans="1:19" ht="12">
      <c r="A443" s="72"/>
      <c r="B443" s="21" t="s">
        <v>14</v>
      </c>
      <c r="C443" s="22">
        <f>SUM(C428,C430,C435,C437,C439,C441)</f>
        <v>8</v>
      </c>
      <c r="D443" s="23">
        <f aca="true" t="shared" si="105" ref="D443:R443">SUM(D428,D430,D435,D437,D439,D441)</f>
        <v>2</v>
      </c>
      <c r="E443" s="23">
        <f t="shared" si="105"/>
        <v>4</v>
      </c>
      <c r="F443" s="23">
        <f t="shared" si="105"/>
        <v>6</v>
      </c>
      <c r="G443" s="23">
        <f t="shared" si="105"/>
        <v>1</v>
      </c>
      <c r="H443" s="23">
        <f t="shared" si="105"/>
        <v>0</v>
      </c>
      <c r="I443" s="23">
        <f t="shared" si="105"/>
        <v>1</v>
      </c>
      <c r="J443" s="23">
        <f t="shared" si="105"/>
        <v>0</v>
      </c>
      <c r="K443" s="23">
        <f t="shared" si="105"/>
        <v>1</v>
      </c>
      <c r="L443" s="23">
        <f t="shared" si="105"/>
        <v>2</v>
      </c>
      <c r="M443" s="23">
        <f t="shared" si="105"/>
        <v>0</v>
      </c>
      <c r="N443" s="23">
        <f t="shared" si="105"/>
        <v>0</v>
      </c>
      <c r="O443" s="23">
        <f t="shared" si="105"/>
        <v>0</v>
      </c>
      <c r="P443" s="23">
        <f t="shared" si="105"/>
        <v>0</v>
      </c>
      <c r="Q443" s="23">
        <f t="shared" si="105"/>
        <v>0</v>
      </c>
      <c r="R443" s="23">
        <f t="shared" si="105"/>
        <v>0</v>
      </c>
      <c r="S443" s="24">
        <f t="shared" si="104"/>
        <v>25</v>
      </c>
    </row>
    <row r="444" spans="1:19" ht="12">
      <c r="A444" s="72"/>
      <c r="B444" s="25" t="s">
        <v>200</v>
      </c>
      <c r="C444" s="26">
        <f>SUM(C427,C429,C431,C436,C438,C440,C442)</f>
        <v>97</v>
      </c>
      <c r="D444" s="27">
        <f aca="true" t="shared" si="106" ref="D444:R444">SUM(D427,D429,D431,D436,D438,D440,D442)</f>
        <v>124</v>
      </c>
      <c r="E444" s="27">
        <f t="shared" si="106"/>
        <v>122</v>
      </c>
      <c r="F444" s="27">
        <f t="shared" si="106"/>
        <v>61</v>
      </c>
      <c r="G444" s="27">
        <f t="shared" si="106"/>
        <v>53</v>
      </c>
      <c r="H444" s="27">
        <f t="shared" si="106"/>
        <v>43</v>
      </c>
      <c r="I444" s="27">
        <f t="shared" si="106"/>
        <v>110</v>
      </c>
      <c r="J444" s="27">
        <f t="shared" si="106"/>
        <v>91</v>
      </c>
      <c r="K444" s="27">
        <f t="shared" si="106"/>
        <v>64</v>
      </c>
      <c r="L444" s="27">
        <f t="shared" si="106"/>
        <v>46</v>
      </c>
      <c r="M444" s="27">
        <f t="shared" si="106"/>
        <v>23</v>
      </c>
      <c r="N444" s="27">
        <f t="shared" si="106"/>
        <v>19</v>
      </c>
      <c r="O444" s="27">
        <f t="shared" si="106"/>
        <v>23</v>
      </c>
      <c r="P444" s="27">
        <f t="shared" si="106"/>
        <v>13</v>
      </c>
      <c r="Q444" s="27">
        <f t="shared" si="106"/>
        <v>9</v>
      </c>
      <c r="R444" s="27">
        <f t="shared" si="106"/>
        <v>6</v>
      </c>
      <c r="S444" s="28">
        <f t="shared" si="104"/>
        <v>904</v>
      </c>
    </row>
    <row r="445" spans="1:19" ht="12">
      <c r="A445" s="72"/>
      <c r="B445" s="11" t="s">
        <v>15</v>
      </c>
      <c r="C445" s="19">
        <v>1</v>
      </c>
      <c r="D445" s="20"/>
      <c r="E445" s="20"/>
      <c r="F445" s="20"/>
      <c r="G445" s="20"/>
      <c r="H445" s="20"/>
      <c r="I445" s="20"/>
      <c r="J445" s="20"/>
      <c r="K445" s="20"/>
      <c r="L445" s="20"/>
      <c r="M445" s="20"/>
      <c r="N445" s="20"/>
      <c r="O445" s="20"/>
      <c r="P445" s="20"/>
      <c r="Q445" s="20"/>
      <c r="R445" s="20"/>
      <c r="S445" s="14">
        <f t="shared" si="104"/>
        <v>1</v>
      </c>
    </row>
    <row r="446" spans="1:19" ht="12">
      <c r="A446" s="72"/>
      <c r="B446" s="11" t="s">
        <v>16</v>
      </c>
      <c r="C446" s="19">
        <v>1</v>
      </c>
      <c r="D446" s="20"/>
      <c r="E446" s="20"/>
      <c r="F446" s="20"/>
      <c r="G446" s="20"/>
      <c r="H446" s="20"/>
      <c r="I446" s="20"/>
      <c r="J446" s="20"/>
      <c r="K446" s="20"/>
      <c r="L446" s="20"/>
      <c r="M446" s="20"/>
      <c r="N446" s="20"/>
      <c r="O446" s="20"/>
      <c r="P446" s="20"/>
      <c r="Q446" s="20"/>
      <c r="R446" s="20"/>
      <c r="S446" s="14">
        <f t="shared" si="104"/>
        <v>1</v>
      </c>
    </row>
    <row r="447" spans="1:19" ht="12">
      <c r="A447" s="72"/>
      <c r="B447" s="15" t="s">
        <v>17</v>
      </c>
      <c r="C447" s="16"/>
      <c r="D447" s="17"/>
      <c r="E447" s="17"/>
      <c r="F447" s="17"/>
      <c r="G447" s="17"/>
      <c r="H447" s="17"/>
      <c r="I447" s="17"/>
      <c r="J447" s="17"/>
      <c r="K447" s="17"/>
      <c r="L447" s="17"/>
      <c r="M447" s="17"/>
      <c r="N447" s="17"/>
      <c r="O447" s="17"/>
      <c r="P447" s="17"/>
      <c r="Q447" s="17"/>
      <c r="R447" s="17"/>
      <c r="S447" s="18">
        <f t="shared" si="104"/>
        <v>0</v>
      </c>
    </row>
    <row r="448" spans="1:19" ht="12">
      <c r="A448" s="72"/>
      <c r="B448" s="15" t="s">
        <v>18</v>
      </c>
      <c r="C448" s="16"/>
      <c r="D448" s="17"/>
      <c r="E448" s="17"/>
      <c r="F448" s="17"/>
      <c r="G448" s="17"/>
      <c r="H448" s="17"/>
      <c r="I448" s="17"/>
      <c r="J448" s="17"/>
      <c r="K448" s="17"/>
      <c r="L448" s="17"/>
      <c r="M448" s="17"/>
      <c r="N448" s="17"/>
      <c r="O448" s="17"/>
      <c r="P448" s="17"/>
      <c r="Q448" s="17"/>
      <c r="R448" s="17"/>
      <c r="S448" s="18">
        <f t="shared" si="104"/>
        <v>0</v>
      </c>
    </row>
    <row r="449" spans="1:19" ht="12">
      <c r="A449" s="72"/>
      <c r="B449" s="11" t="s">
        <v>82</v>
      </c>
      <c r="C449" s="19"/>
      <c r="D449" s="20"/>
      <c r="E449" s="20"/>
      <c r="F449" s="20"/>
      <c r="G449" s="20"/>
      <c r="H449" s="20"/>
      <c r="I449" s="20"/>
      <c r="J449" s="20"/>
      <c r="K449" s="20"/>
      <c r="L449" s="20"/>
      <c r="M449" s="20"/>
      <c r="N449" s="20"/>
      <c r="O449" s="20"/>
      <c r="P449" s="20"/>
      <c r="Q449" s="20"/>
      <c r="R449" s="20"/>
      <c r="S449" s="14">
        <f t="shared" si="104"/>
        <v>0</v>
      </c>
    </row>
    <row r="450" spans="1:19" ht="12">
      <c r="A450" s="72"/>
      <c r="B450" s="11" t="s">
        <v>83</v>
      </c>
      <c r="C450" s="19"/>
      <c r="D450" s="20"/>
      <c r="E450" s="20"/>
      <c r="F450" s="20"/>
      <c r="G450" s="20"/>
      <c r="H450" s="20"/>
      <c r="I450" s="20"/>
      <c r="J450" s="20"/>
      <c r="K450" s="20"/>
      <c r="L450" s="20"/>
      <c r="M450" s="20"/>
      <c r="N450" s="20"/>
      <c r="O450" s="20"/>
      <c r="P450" s="20"/>
      <c r="Q450" s="20"/>
      <c r="R450" s="20"/>
      <c r="S450" s="14">
        <f t="shared" si="104"/>
        <v>0</v>
      </c>
    </row>
    <row r="451" spans="1:19" ht="12">
      <c r="A451" s="72"/>
      <c r="B451" s="21" t="s">
        <v>84</v>
      </c>
      <c r="C451" s="22">
        <f>SUM(C445,C447,C449)</f>
        <v>1</v>
      </c>
      <c r="D451" s="23">
        <f aca="true" t="shared" si="107" ref="D451:R451">SUM(D445,D447,D449)</f>
        <v>0</v>
      </c>
      <c r="E451" s="23">
        <f t="shared" si="107"/>
        <v>0</v>
      </c>
      <c r="F451" s="23">
        <f t="shared" si="107"/>
        <v>0</v>
      </c>
      <c r="G451" s="23">
        <f t="shared" si="107"/>
        <v>0</v>
      </c>
      <c r="H451" s="23">
        <f t="shared" si="107"/>
        <v>0</v>
      </c>
      <c r="I451" s="23">
        <f t="shared" si="107"/>
        <v>0</v>
      </c>
      <c r="J451" s="23">
        <f t="shared" si="107"/>
        <v>0</v>
      </c>
      <c r="K451" s="23">
        <f t="shared" si="107"/>
        <v>0</v>
      </c>
      <c r="L451" s="23">
        <f t="shared" si="107"/>
        <v>0</v>
      </c>
      <c r="M451" s="23">
        <f t="shared" si="107"/>
        <v>0</v>
      </c>
      <c r="N451" s="23">
        <f t="shared" si="107"/>
        <v>0</v>
      </c>
      <c r="O451" s="23">
        <f t="shared" si="107"/>
        <v>0</v>
      </c>
      <c r="P451" s="23">
        <f t="shared" si="107"/>
        <v>0</v>
      </c>
      <c r="Q451" s="23">
        <f t="shared" si="107"/>
        <v>0</v>
      </c>
      <c r="R451" s="23">
        <f t="shared" si="107"/>
        <v>0</v>
      </c>
      <c r="S451" s="24">
        <f t="shared" si="104"/>
        <v>1</v>
      </c>
    </row>
    <row r="452" spans="1:19" ht="12">
      <c r="A452" s="72"/>
      <c r="B452" s="25" t="s">
        <v>201</v>
      </c>
      <c r="C452" s="26">
        <f>SUM(C446,C448,C450)</f>
        <v>1</v>
      </c>
      <c r="D452" s="27">
        <f aca="true" t="shared" si="108" ref="D452:R452">SUM(D446,D448,D450)</f>
        <v>0</v>
      </c>
      <c r="E452" s="27">
        <f t="shared" si="108"/>
        <v>0</v>
      </c>
      <c r="F452" s="27">
        <f t="shared" si="108"/>
        <v>0</v>
      </c>
      <c r="G452" s="27">
        <f t="shared" si="108"/>
        <v>0</v>
      </c>
      <c r="H452" s="27">
        <f t="shared" si="108"/>
        <v>0</v>
      </c>
      <c r="I452" s="27">
        <f t="shared" si="108"/>
        <v>0</v>
      </c>
      <c r="J452" s="27">
        <f t="shared" si="108"/>
        <v>0</v>
      </c>
      <c r="K452" s="27">
        <f t="shared" si="108"/>
        <v>0</v>
      </c>
      <c r="L452" s="27">
        <f t="shared" si="108"/>
        <v>0</v>
      </c>
      <c r="M452" s="27">
        <f t="shared" si="108"/>
        <v>0</v>
      </c>
      <c r="N452" s="27">
        <f t="shared" si="108"/>
        <v>0</v>
      </c>
      <c r="O452" s="27">
        <f t="shared" si="108"/>
        <v>0</v>
      </c>
      <c r="P452" s="27">
        <f t="shared" si="108"/>
        <v>0</v>
      </c>
      <c r="Q452" s="27">
        <f t="shared" si="108"/>
        <v>0</v>
      </c>
      <c r="R452" s="27">
        <f t="shared" si="108"/>
        <v>0</v>
      </c>
      <c r="S452" s="28">
        <f t="shared" si="104"/>
        <v>1</v>
      </c>
    </row>
    <row r="453" spans="1:19" ht="12">
      <c r="A453" s="72"/>
      <c r="B453" s="21" t="s">
        <v>19</v>
      </c>
      <c r="C453" s="22">
        <f>SUM(C443,C451)</f>
        <v>9</v>
      </c>
      <c r="D453" s="23">
        <f aca="true" t="shared" si="109" ref="D453:R453">SUM(D443,D451)</f>
        <v>2</v>
      </c>
      <c r="E453" s="23">
        <f t="shared" si="109"/>
        <v>4</v>
      </c>
      <c r="F453" s="23">
        <f t="shared" si="109"/>
        <v>6</v>
      </c>
      <c r="G453" s="23">
        <f t="shared" si="109"/>
        <v>1</v>
      </c>
      <c r="H453" s="23">
        <f t="shared" si="109"/>
        <v>0</v>
      </c>
      <c r="I453" s="23">
        <f t="shared" si="109"/>
        <v>1</v>
      </c>
      <c r="J453" s="23">
        <f t="shared" si="109"/>
        <v>0</v>
      </c>
      <c r="K453" s="23">
        <f t="shared" si="109"/>
        <v>1</v>
      </c>
      <c r="L453" s="23">
        <f t="shared" si="109"/>
        <v>2</v>
      </c>
      <c r="M453" s="23">
        <f t="shared" si="109"/>
        <v>0</v>
      </c>
      <c r="N453" s="23">
        <f t="shared" si="109"/>
        <v>0</v>
      </c>
      <c r="O453" s="23">
        <f t="shared" si="109"/>
        <v>0</v>
      </c>
      <c r="P453" s="23">
        <f t="shared" si="109"/>
        <v>0</v>
      </c>
      <c r="Q453" s="23">
        <f t="shared" si="109"/>
        <v>0</v>
      </c>
      <c r="R453" s="23">
        <f t="shared" si="109"/>
        <v>0</v>
      </c>
      <c r="S453" s="24">
        <f t="shared" si="104"/>
        <v>26</v>
      </c>
    </row>
    <row r="454" spans="1:19" ht="12">
      <c r="A454" s="73"/>
      <c r="B454" s="25" t="s">
        <v>20</v>
      </c>
      <c r="C454" s="26">
        <f>SUM(C444,C452)</f>
        <v>98</v>
      </c>
      <c r="D454" s="27">
        <f aca="true" t="shared" si="110" ref="D454:R454">SUM(D444,D452)</f>
        <v>124</v>
      </c>
      <c r="E454" s="27">
        <f t="shared" si="110"/>
        <v>122</v>
      </c>
      <c r="F454" s="27">
        <f t="shared" si="110"/>
        <v>61</v>
      </c>
      <c r="G454" s="27">
        <f t="shared" si="110"/>
        <v>53</v>
      </c>
      <c r="H454" s="27">
        <f t="shared" si="110"/>
        <v>43</v>
      </c>
      <c r="I454" s="27">
        <f t="shared" si="110"/>
        <v>110</v>
      </c>
      <c r="J454" s="27">
        <f t="shared" si="110"/>
        <v>91</v>
      </c>
      <c r="K454" s="27">
        <f t="shared" si="110"/>
        <v>64</v>
      </c>
      <c r="L454" s="27">
        <f t="shared" si="110"/>
        <v>46</v>
      </c>
      <c r="M454" s="27">
        <f t="shared" si="110"/>
        <v>23</v>
      </c>
      <c r="N454" s="27">
        <f t="shared" si="110"/>
        <v>19</v>
      </c>
      <c r="O454" s="27">
        <f t="shared" si="110"/>
        <v>23</v>
      </c>
      <c r="P454" s="27">
        <f t="shared" si="110"/>
        <v>13</v>
      </c>
      <c r="Q454" s="27">
        <f t="shared" si="110"/>
        <v>9</v>
      </c>
      <c r="R454" s="27">
        <f t="shared" si="110"/>
        <v>6</v>
      </c>
      <c r="S454" s="28">
        <f t="shared" si="104"/>
        <v>905</v>
      </c>
    </row>
    <row r="455" spans="1:19" ht="12">
      <c r="A455" s="71" t="s">
        <v>110</v>
      </c>
      <c r="B455" s="11" t="s">
        <v>5</v>
      </c>
      <c r="C455" s="12"/>
      <c r="D455" s="13"/>
      <c r="E455" s="13"/>
      <c r="F455" s="13"/>
      <c r="G455" s="13"/>
      <c r="H455" s="13"/>
      <c r="I455" s="13"/>
      <c r="J455" s="13"/>
      <c r="K455" s="13"/>
      <c r="L455" s="13"/>
      <c r="M455" s="13"/>
      <c r="N455" s="13"/>
      <c r="O455" s="13"/>
      <c r="P455" s="13"/>
      <c r="Q455" s="13"/>
      <c r="R455" s="13"/>
      <c r="S455" s="14">
        <f>SUM(C455:R455)</f>
        <v>0</v>
      </c>
    </row>
    <row r="456" spans="1:19" ht="12">
      <c r="A456" s="72"/>
      <c r="B456" s="15" t="s">
        <v>6</v>
      </c>
      <c r="C456" s="16"/>
      <c r="D456" s="17"/>
      <c r="E456" s="17"/>
      <c r="F456" s="17"/>
      <c r="G456" s="17"/>
      <c r="H456" s="17"/>
      <c r="I456" s="17"/>
      <c r="J456" s="17"/>
      <c r="K456" s="17"/>
      <c r="L456" s="17"/>
      <c r="M456" s="17"/>
      <c r="N456" s="17"/>
      <c r="O456" s="17"/>
      <c r="P456" s="17"/>
      <c r="Q456" s="17"/>
      <c r="R456" s="17"/>
      <c r="S456" s="18">
        <f aca="true" t="shared" si="111" ref="S456:S482">SUM(C456:R456)</f>
        <v>0</v>
      </c>
    </row>
    <row r="457" spans="1:19" ht="12">
      <c r="A457" s="72"/>
      <c r="B457" s="15" t="s">
        <v>7</v>
      </c>
      <c r="C457" s="16"/>
      <c r="D457" s="17"/>
      <c r="E457" s="17"/>
      <c r="F457" s="17"/>
      <c r="G457" s="17"/>
      <c r="H457" s="17"/>
      <c r="I457" s="17"/>
      <c r="J457" s="17"/>
      <c r="K457" s="17"/>
      <c r="L457" s="17"/>
      <c r="M457" s="17"/>
      <c r="N457" s="17"/>
      <c r="O457" s="17"/>
      <c r="P457" s="17"/>
      <c r="Q457" s="17"/>
      <c r="R457" s="17"/>
      <c r="S457" s="18">
        <f t="shared" si="111"/>
        <v>0</v>
      </c>
    </row>
    <row r="458" spans="1:19" ht="12">
      <c r="A458" s="72"/>
      <c r="B458" s="11" t="s">
        <v>76</v>
      </c>
      <c r="C458" s="19"/>
      <c r="D458" s="20"/>
      <c r="E458" s="20"/>
      <c r="F458" s="20"/>
      <c r="G458" s="20"/>
      <c r="H458" s="20"/>
      <c r="I458" s="20"/>
      <c r="J458" s="20"/>
      <c r="K458" s="20"/>
      <c r="L458" s="20"/>
      <c r="M458" s="20"/>
      <c r="N458" s="20"/>
      <c r="O458" s="20"/>
      <c r="P458" s="20"/>
      <c r="Q458" s="20"/>
      <c r="R458" s="20"/>
      <c r="S458" s="14">
        <f t="shared" si="111"/>
        <v>0</v>
      </c>
    </row>
    <row r="459" spans="1:19" ht="12">
      <c r="A459" s="72"/>
      <c r="B459" s="11" t="s">
        <v>77</v>
      </c>
      <c r="C459" s="19"/>
      <c r="D459" s="20"/>
      <c r="E459" s="20"/>
      <c r="F459" s="20"/>
      <c r="G459" s="20"/>
      <c r="H459" s="20"/>
      <c r="I459" s="20"/>
      <c r="J459" s="20"/>
      <c r="K459" s="20"/>
      <c r="L459" s="20"/>
      <c r="M459" s="20"/>
      <c r="N459" s="20"/>
      <c r="O459" s="20"/>
      <c r="P459" s="20"/>
      <c r="Q459" s="20"/>
      <c r="R459" s="20"/>
      <c r="S459" s="14">
        <f t="shared" si="111"/>
        <v>0</v>
      </c>
    </row>
    <row r="460" spans="1:19" ht="12">
      <c r="A460" s="72"/>
      <c r="B460" s="15" t="s">
        <v>93</v>
      </c>
      <c r="C460" s="16">
        <v>186</v>
      </c>
      <c r="D460" s="17">
        <v>151</v>
      </c>
      <c r="E460" s="17">
        <v>113</v>
      </c>
      <c r="F460" s="17">
        <v>38</v>
      </c>
      <c r="G460" s="17">
        <v>22</v>
      </c>
      <c r="H460" s="17">
        <v>32</v>
      </c>
      <c r="I460" s="17">
        <v>25</v>
      </c>
      <c r="J460" s="17">
        <v>19</v>
      </c>
      <c r="K460" s="17">
        <v>27</v>
      </c>
      <c r="L460" s="17">
        <v>8</v>
      </c>
      <c r="M460" s="17">
        <v>8</v>
      </c>
      <c r="N460" s="17">
        <v>10</v>
      </c>
      <c r="O460" s="17">
        <v>47</v>
      </c>
      <c r="P460" s="17">
        <v>6</v>
      </c>
      <c r="Q460" s="17">
        <v>1</v>
      </c>
      <c r="R460" s="17">
        <v>1</v>
      </c>
      <c r="S460" s="18">
        <f t="shared" si="111"/>
        <v>694</v>
      </c>
    </row>
    <row r="461" spans="1:19" ht="12">
      <c r="A461" s="72"/>
      <c r="B461" s="15" t="s">
        <v>94</v>
      </c>
      <c r="C461" s="16">
        <v>11</v>
      </c>
      <c r="D461" s="17">
        <v>3</v>
      </c>
      <c r="E461" s="17">
        <v>2</v>
      </c>
      <c r="F461" s="17">
        <v>2</v>
      </c>
      <c r="G461" s="17"/>
      <c r="H461" s="17"/>
      <c r="I461" s="17">
        <v>1</v>
      </c>
      <c r="J461" s="17"/>
      <c r="K461" s="17">
        <v>3</v>
      </c>
      <c r="L461" s="17">
        <v>1</v>
      </c>
      <c r="M461" s="17"/>
      <c r="N461" s="17"/>
      <c r="O461" s="17"/>
      <c r="P461" s="17"/>
      <c r="Q461" s="17"/>
      <c r="R461" s="17"/>
      <c r="S461" s="18">
        <f t="shared" si="111"/>
        <v>23</v>
      </c>
    </row>
    <row r="462" spans="1:19" ht="12">
      <c r="A462" s="72"/>
      <c r="B462" s="15" t="s">
        <v>95</v>
      </c>
      <c r="C462" s="16">
        <v>22</v>
      </c>
      <c r="D462" s="17">
        <v>6</v>
      </c>
      <c r="E462" s="17">
        <v>4</v>
      </c>
      <c r="F462" s="17">
        <v>4</v>
      </c>
      <c r="G462" s="17"/>
      <c r="H462" s="17"/>
      <c r="I462" s="17">
        <v>2</v>
      </c>
      <c r="J462" s="17"/>
      <c r="K462" s="17">
        <v>6</v>
      </c>
      <c r="L462" s="17">
        <v>2</v>
      </c>
      <c r="M462" s="17"/>
      <c r="N462" s="17"/>
      <c r="O462" s="17"/>
      <c r="P462" s="17"/>
      <c r="Q462" s="17"/>
      <c r="R462" s="17"/>
      <c r="S462" s="18">
        <f t="shared" si="111"/>
        <v>46</v>
      </c>
    </row>
    <row r="463" spans="1:19" ht="12">
      <c r="A463" s="72"/>
      <c r="B463" s="15" t="s">
        <v>8</v>
      </c>
      <c r="C463" s="16">
        <v>197</v>
      </c>
      <c r="D463" s="17">
        <v>154</v>
      </c>
      <c r="E463" s="17">
        <v>115</v>
      </c>
      <c r="F463" s="17">
        <v>40</v>
      </c>
      <c r="G463" s="17">
        <v>22</v>
      </c>
      <c r="H463" s="17">
        <v>32</v>
      </c>
      <c r="I463" s="17">
        <v>26</v>
      </c>
      <c r="J463" s="17">
        <v>19</v>
      </c>
      <c r="K463" s="17">
        <v>30</v>
      </c>
      <c r="L463" s="17">
        <v>9</v>
      </c>
      <c r="M463" s="17">
        <v>8</v>
      </c>
      <c r="N463" s="17">
        <v>10</v>
      </c>
      <c r="O463" s="17">
        <v>47</v>
      </c>
      <c r="P463" s="17">
        <v>6</v>
      </c>
      <c r="Q463" s="17">
        <v>1</v>
      </c>
      <c r="R463" s="17">
        <v>1</v>
      </c>
      <c r="S463" s="18">
        <f t="shared" si="111"/>
        <v>717</v>
      </c>
    </row>
    <row r="464" spans="1:19" ht="12">
      <c r="A464" s="72"/>
      <c r="B464" s="15" t="s">
        <v>9</v>
      </c>
      <c r="C464" s="16">
        <v>208</v>
      </c>
      <c r="D464" s="17">
        <v>157</v>
      </c>
      <c r="E464" s="17">
        <v>117</v>
      </c>
      <c r="F464" s="17">
        <v>42</v>
      </c>
      <c r="G464" s="17">
        <v>22</v>
      </c>
      <c r="H464" s="17">
        <v>32</v>
      </c>
      <c r="I464" s="17">
        <v>27</v>
      </c>
      <c r="J464" s="17">
        <v>19</v>
      </c>
      <c r="K464" s="17">
        <v>33</v>
      </c>
      <c r="L464" s="17">
        <v>10</v>
      </c>
      <c r="M464" s="17">
        <v>8</v>
      </c>
      <c r="N464" s="17">
        <v>10</v>
      </c>
      <c r="O464" s="17">
        <v>47</v>
      </c>
      <c r="P464" s="17">
        <v>6</v>
      </c>
      <c r="Q464" s="17">
        <v>1</v>
      </c>
      <c r="R464" s="17">
        <v>1</v>
      </c>
      <c r="S464" s="18">
        <f t="shared" si="111"/>
        <v>740</v>
      </c>
    </row>
    <row r="465" spans="1:19" ht="12">
      <c r="A465" s="72"/>
      <c r="B465" s="11" t="s">
        <v>10</v>
      </c>
      <c r="C465" s="19"/>
      <c r="D465" s="20"/>
      <c r="E465" s="20"/>
      <c r="F465" s="20"/>
      <c r="G465" s="20"/>
      <c r="H465" s="20"/>
      <c r="I465" s="20"/>
      <c r="J465" s="20"/>
      <c r="K465" s="20"/>
      <c r="L465" s="20"/>
      <c r="M465" s="20"/>
      <c r="N465" s="20"/>
      <c r="O465" s="20"/>
      <c r="P465" s="20"/>
      <c r="Q465" s="20"/>
      <c r="R465" s="20"/>
      <c r="S465" s="14">
        <f t="shared" si="111"/>
        <v>0</v>
      </c>
    </row>
    <row r="466" spans="1:19" ht="12">
      <c r="A466" s="72"/>
      <c r="B466" s="11" t="s">
        <v>11</v>
      </c>
      <c r="C466" s="19"/>
      <c r="D466" s="20"/>
      <c r="E466" s="20"/>
      <c r="F466" s="20"/>
      <c r="G466" s="20"/>
      <c r="H466" s="20"/>
      <c r="I466" s="20"/>
      <c r="J466" s="20"/>
      <c r="K466" s="20"/>
      <c r="L466" s="20"/>
      <c r="M466" s="20"/>
      <c r="N466" s="20"/>
      <c r="O466" s="20"/>
      <c r="P466" s="20"/>
      <c r="Q466" s="20"/>
      <c r="R466" s="20"/>
      <c r="S466" s="14">
        <f t="shared" si="111"/>
        <v>0</v>
      </c>
    </row>
    <row r="467" spans="1:19" ht="12">
      <c r="A467" s="72"/>
      <c r="B467" s="15" t="s">
        <v>78</v>
      </c>
      <c r="C467" s="16"/>
      <c r="D467" s="17"/>
      <c r="E467" s="17"/>
      <c r="F467" s="17"/>
      <c r="G467" s="17"/>
      <c r="H467" s="17"/>
      <c r="I467" s="17"/>
      <c r="J467" s="17"/>
      <c r="K467" s="17"/>
      <c r="L467" s="17"/>
      <c r="M467" s="17"/>
      <c r="N467" s="17"/>
      <c r="O467" s="17"/>
      <c r="P467" s="17"/>
      <c r="Q467" s="17"/>
      <c r="R467" s="17"/>
      <c r="S467" s="18">
        <f t="shared" si="111"/>
        <v>0</v>
      </c>
    </row>
    <row r="468" spans="1:19" ht="12">
      <c r="A468" s="72"/>
      <c r="B468" s="15" t="s">
        <v>79</v>
      </c>
      <c r="C468" s="16"/>
      <c r="D468" s="17"/>
      <c r="E468" s="17"/>
      <c r="F468" s="17"/>
      <c r="G468" s="17"/>
      <c r="H468" s="17"/>
      <c r="I468" s="17"/>
      <c r="J468" s="17"/>
      <c r="K468" s="17"/>
      <c r="L468" s="17"/>
      <c r="M468" s="17"/>
      <c r="N468" s="17"/>
      <c r="O468" s="17"/>
      <c r="P468" s="17"/>
      <c r="Q468" s="17"/>
      <c r="R468" s="17"/>
      <c r="S468" s="18">
        <f t="shared" si="111"/>
        <v>0</v>
      </c>
    </row>
    <row r="469" spans="1:19" ht="12">
      <c r="A469" s="72"/>
      <c r="B469" s="11" t="s">
        <v>12</v>
      </c>
      <c r="C469" s="19"/>
      <c r="D469" s="20"/>
      <c r="E469" s="20"/>
      <c r="F469" s="20"/>
      <c r="G469" s="20"/>
      <c r="H469" s="20"/>
      <c r="I469" s="20"/>
      <c r="J469" s="20"/>
      <c r="K469" s="20"/>
      <c r="L469" s="20"/>
      <c r="M469" s="20"/>
      <c r="N469" s="20"/>
      <c r="O469" s="20"/>
      <c r="P469" s="20"/>
      <c r="Q469" s="20"/>
      <c r="R469" s="20"/>
      <c r="S469" s="14">
        <f t="shared" si="111"/>
        <v>0</v>
      </c>
    </row>
    <row r="470" spans="1:19" ht="12">
      <c r="A470" s="72"/>
      <c r="B470" s="11" t="s">
        <v>13</v>
      </c>
      <c r="C470" s="19"/>
      <c r="D470" s="20"/>
      <c r="E470" s="20"/>
      <c r="F470" s="20"/>
      <c r="G470" s="20"/>
      <c r="H470" s="20"/>
      <c r="I470" s="20"/>
      <c r="J470" s="20"/>
      <c r="K470" s="20"/>
      <c r="L470" s="20"/>
      <c r="M470" s="20"/>
      <c r="N470" s="20"/>
      <c r="O470" s="20"/>
      <c r="P470" s="20"/>
      <c r="Q470" s="20"/>
      <c r="R470" s="20"/>
      <c r="S470" s="14">
        <f t="shared" si="111"/>
        <v>0</v>
      </c>
    </row>
    <row r="471" spans="1:19" ht="12">
      <c r="A471" s="72"/>
      <c r="B471" s="21" t="s">
        <v>14</v>
      </c>
      <c r="C471" s="22">
        <f>SUM(C456,C458,C463,C465,C467,C469)</f>
        <v>197</v>
      </c>
      <c r="D471" s="23">
        <f aca="true" t="shared" si="112" ref="D471:R471">SUM(D456,D458,D463,D465,D467,D469)</f>
        <v>154</v>
      </c>
      <c r="E471" s="23">
        <f t="shared" si="112"/>
        <v>115</v>
      </c>
      <c r="F471" s="23">
        <f t="shared" si="112"/>
        <v>40</v>
      </c>
      <c r="G471" s="23">
        <f t="shared" si="112"/>
        <v>22</v>
      </c>
      <c r="H471" s="23">
        <f t="shared" si="112"/>
        <v>32</v>
      </c>
      <c r="I471" s="23">
        <f t="shared" si="112"/>
        <v>26</v>
      </c>
      <c r="J471" s="23">
        <f t="shared" si="112"/>
        <v>19</v>
      </c>
      <c r="K471" s="23">
        <f t="shared" si="112"/>
        <v>30</v>
      </c>
      <c r="L471" s="23">
        <f t="shared" si="112"/>
        <v>9</v>
      </c>
      <c r="M471" s="23">
        <f t="shared" si="112"/>
        <v>8</v>
      </c>
      <c r="N471" s="23">
        <f t="shared" si="112"/>
        <v>10</v>
      </c>
      <c r="O471" s="23">
        <f t="shared" si="112"/>
        <v>47</v>
      </c>
      <c r="P471" s="23">
        <f t="shared" si="112"/>
        <v>6</v>
      </c>
      <c r="Q471" s="23">
        <f t="shared" si="112"/>
        <v>1</v>
      </c>
      <c r="R471" s="23">
        <f t="shared" si="112"/>
        <v>1</v>
      </c>
      <c r="S471" s="24">
        <f t="shared" si="111"/>
        <v>717</v>
      </c>
    </row>
    <row r="472" spans="1:19" ht="12">
      <c r="A472" s="72"/>
      <c r="B472" s="25" t="s">
        <v>200</v>
      </c>
      <c r="C472" s="26">
        <f>SUM(C455,C457,C459,C464,C466,C468,C470)</f>
        <v>208</v>
      </c>
      <c r="D472" s="27">
        <f aca="true" t="shared" si="113" ref="D472:R472">SUM(D455,D457,D459,D464,D466,D468,D470)</f>
        <v>157</v>
      </c>
      <c r="E472" s="27">
        <f t="shared" si="113"/>
        <v>117</v>
      </c>
      <c r="F472" s="27">
        <f t="shared" si="113"/>
        <v>42</v>
      </c>
      <c r="G472" s="27">
        <f t="shared" si="113"/>
        <v>22</v>
      </c>
      <c r="H472" s="27">
        <f t="shared" si="113"/>
        <v>32</v>
      </c>
      <c r="I472" s="27">
        <f t="shared" si="113"/>
        <v>27</v>
      </c>
      <c r="J472" s="27">
        <f t="shared" si="113"/>
        <v>19</v>
      </c>
      <c r="K472" s="27">
        <f t="shared" si="113"/>
        <v>33</v>
      </c>
      <c r="L472" s="27">
        <f t="shared" si="113"/>
        <v>10</v>
      </c>
      <c r="M472" s="27">
        <f t="shared" si="113"/>
        <v>8</v>
      </c>
      <c r="N472" s="27">
        <f t="shared" si="113"/>
        <v>10</v>
      </c>
      <c r="O472" s="27">
        <f t="shared" si="113"/>
        <v>47</v>
      </c>
      <c r="P472" s="27">
        <f t="shared" si="113"/>
        <v>6</v>
      </c>
      <c r="Q472" s="27">
        <f t="shared" si="113"/>
        <v>1</v>
      </c>
      <c r="R472" s="27">
        <f t="shared" si="113"/>
        <v>1</v>
      </c>
      <c r="S472" s="28">
        <f t="shared" si="111"/>
        <v>740</v>
      </c>
    </row>
    <row r="473" spans="1:19" ht="12">
      <c r="A473" s="72"/>
      <c r="B473" s="11" t="s">
        <v>15</v>
      </c>
      <c r="C473" s="19"/>
      <c r="D473" s="20"/>
      <c r="E473" s="20"/>
      <c r="F473" s="20"/>
      <c r="G473" s="20"/>
      <c r="H473" s="20"/>
      <c r="I473" s="20"/>
      <c r="J473" s="20"/>
      <c r="K473" s="20"/>
      <c r="L473" s="20"/>
      <c r="M473" s="20"/>
      <c r="N473" s="20"/>
      <c r="O473" s="20"/>
      <c r="P473" s="20"/>
      <c r="Q473" s="20"/>
      <c r="R473" s="20"/>
      <c r="S473" s="14">
        <f t="shared" si="111"/>
        <v>0</v>
      </c>
    </row>
    <row r="474" spans="1:19" ht="12">
      <c r="A474" s="72"/>
      <c r="B474" s="11" t="s">
        <v>16</v>
      </c>
      <c r="C474" s="19"/>
      <c r="D474" s="20"/>
      <c r="E474" s="20"/>
      <c r="F474" s="20"/>
      <c r="G474" s="20"/>
      <c r="H474" s="20"/>
      <c r="I474" s="20"/>
      <c r="J474" s="20"/>
      <c r="K474" s="20"/>
      <c r="L474" s="20"/>
      <c r="M474" s="20"/>
      <c r="N474" s="20"/>
      <c r="O474" s="20"/>
      <c r="P474" s="20"/>
      <c r="Q474" s="20"/>
      <c r="R474" s="20"/>
      <c r="S474" s="14">
        <f t="shared" si="111"/>
        <v>0</v>
      </c>
    </row>
    <row r="475" spans="1:19" ht="12">
      <c r="A475" s="72"/>
      <c r="B475" s="15" t="s">
        <v>17</v>
      </c>
      <c r="C475" s="16"/>
      <c r="D475" s="17"/>
      <c r="E475" s="17"/>
      <c r="F475" s="17">
        <v>1</v>
      </c>
      <c r="G475" s="17"/>
      <c r="H475" s="17"/>
      <c r="I475" s="17"/>
      <c r="J475" s="17"/>
      <c r="K475" s="17"/>
      <c r="L475" s="17"/>
      <c r="M475" s="17"/>
      <c r="N475" s="17"/>
      <c r="O475" s="17"/>
      <c r="P475" s="17"/>
      <c r="Q475" s="17"/>
      <c r="R475" s="17"/>
      <c r="S475" s="18">
        <f t="shared" si="111"/>
        <v>1</v>
      </c>
    </row>
    <row r="476" spans="1:19" ht="12">
      <c r="A476" s="72"/>
      <c r="B476" s="15" t="s">
        <v>18</v>
      </c>
      <c r="C476" s="16"/>
      <c r="D476" s="17"/>
      <c r="E476" s="17"/>
      <c r="F476" s="17">
        <v>1</v>
      </c>
      <c r="G476" s="17"/>
      <c r="H476" s="17"/>
      <c r="I476" s="17"/>
      <c r="J476" s="17"/>
      <c r="K476" s="17"/>
      <c r="L476" s="17"/>
      <c r="M476" s="17"/>
      <c r="N476" s="17"/>
      <c r="O476" s="17"/>
      <c r="P476" s="17"/>
      <c r="Q476" s="17"/>
      <c r="R476" s="17"/>
      <c r="S476" s="18">
        <f t="shared" si="111"/>
        <v>1</v>
      </c>
    </row>
    <row r="477" spans="1:19" ht="12">
      <c r="A477" s="72"/>
      <c r="B477" s="11" t="s">
        <v>82</v>
      </c>
      <c r="C477" s="19"/>
      <c r="D477" s="20"/>
      <c r="E477" s="20"/>
      <c r="F477" s="20"/>
      <c r="G477" s="20"/>
      <c r="H477" s="20"/>
      <c r="I477" s="20"/>
      <c r="J477" s="20"/>
      <c r="K477" s="20"/>
      <c r="L477" s="20"/>
      <c r="M477" s="20"/>
      <c r="N477" s="20"/>
      <c r="O477" s="20"/>
      <c r="P477" s="20"/>
      <c r="Q477" s="20"/>
      <c r="R477" s="20"/>
      <c r="S477" s="14">
        <f t="shared" si="111"/>
        <v>0</v>
      </c>
    </row>
    <row r="478" spans="1:19" ht="12">
      <c r="A478" s="72"/>
      <c r="B478" s="11" t="s">
        <v>83</v>
      </c>
      <c r="C478" s="19"/>
      <c r="D478" s="20"/>
      <c r="E478" s="20"/>
      <c r="F478" s="20"/>
      <c r="G478" s="20"/>
      <c r="H478" s="20"/>
      <c r="I478" s="20"/>
      <c r="J478" s="20"/>
      <c r="K478" s="20"/>
      <c r="L478" s="20"/>
      <c r="M478" s="20"/>
      <c r="N478" s="20"/>
      <c r="O478" s="20"/>
      <c r="P478" s="20"/>
      <c r="Q478" s="20"/>
      <c r="R478" s="20"/>
      <c r="S478" s="14">
        <f t="shared" si="111"/>
        <v>0</v>
      </c>
    </row>
    <row r="479" spans="1:19" ht="12">
      <c r="A479" s="72"/>
      <c r="B479" s="21" t="s">
        <v>84</v>
      </c>
      <c r="C479" s="22">
        <f>SUM(C473,C475,C477)</f>
        <v>0</v>
      </c>
      <c r="D479" s="23">
        <f aca="true" t="shared" si="114" ref="D479:R479">SUM(D473,D475,D477)</f>
        <v>0</v>
      </c>
      <c r="E479" s="23">
        <f t="shared" si="114"/>
        <v>0</v>
      </c>
      <c r="F479" s="23">
        <f t="shared" si="114"/>
        <v>1</v>
      </c>
      <c r="G479" s="23">
        <f t="shared" si="114"/>
        <v>0</v>
      </c>
      <c r="H479" s="23">
        <f t="shared" si="114"/>
        <v>0</v>
      </c>
      <c r="I479" s="23">
        <f t="shared" si="114"/>
        <v>0</v>
      </c>
      <c r="J479" s="23">
        <f t="shared" si="114"/>
        <v>0</v>
      </c>
      <c r="K479" s="23">
        <f t="shared" si="114"/>
        <v>0</v>
      </c>
      <c r="L479" s="23">
        <f t="shared" si="114"/>
        <v>0</v>
      </c>
      <c r="M479" s="23">
        <f t="shared" si="114"/>
        <v>0</v>
      </c>
      <c r="N479" s="23">
        <f t="shared" si="114"/>
        <v>0</v>
      </c>
      <c r="O479" s="23">
        <f t="shared" si="114"/>
        <v>0</v>
      </c>
      <c r="P479" s="23">
        <f t="shared" si="114"/>
        <v>0</v>
      </c>
      <c r="Q479" s="23">
        <f t="shared" si="114"/>
        <v>0</v>
      </c>
      <c r="R479" s="23">
        <f t="shared" si="114"/>
        <v>0</v>
      </c>
      <c r="S479" s="24">
        <f t="shared" si="111"/>
        <v>1</v>
      </c>
    </row>
    <row r="480" spans="1:19" ht="12">
      <c r="A480" s="72"/>
      <c r="B480" s="25" t="s">
        <v>201</v>
      </c>
      <c r="C480" s="26">
        <f>SUM(C474,C476,C478)</f>
        <v>0</v>
      </c>
      <c r="D480" s="27">
        <f aca="true" t="shared" si="115" ref="D480:R480">SUM(D474,D476,D478)</f>
        <v>0</v>
      </c>
      <c r="E480" s="27">
        <f t="shared" si="115"/>
        <v>0</v>
      </c>
      <c r="F480" s="27">
        <f t="shared" si="115"/>
        <v>1</v>
      </c>
      <c r="G480" s="27">
        <f t="shared" si="115"/>
        <v>0</v>
      </c>
      <c r="H480" s="27">
        <f t="shared" si="115"/>
        <v>0</v>
      </c>
      <c r="I480" s="27">
        <f t="shared" si="115"/>
        <v>0</v>
      </c>
      <c r="J480" s="27">
        <f t="shared" si="115"/>
        <v>0</v>
      </c>
      <c r="K480" s="27">
        <f t="shared" si="115"/>
        <v>0</v>
      </c>
      <c r="L480" s="27">
        <f t="shared" si="115"/>
        <v>0</v>
      </c>
      <c r="M480" s="27">
        <f t="shared" si="115"/>
        <v>0</v>
      </c>
      <c r="N480" s="27">
        <f t="shared" si="115"/>
        <v>0</v>
      </c>
      <c r="O480" s="27">
        <f t="shared" si="115"/>
        <v>0</v>
      </c>
      <c r="P480" s="27">
        <f t="shared" si="115"/>
        <v>0</v>
      </c>
      <c r="Q480" s="27">
        <f t="shared" si="115"/>
        <v>0</v>
      </c>
      <c r="R480" s="27">
        <f t="shared" si="115"/>
        <v>0</v>
      </c>
      <c r="S480" s="28">
        <f t="shared" si="111"/>
        <v>1</v>
      </c>
    </row>
    <row r="481" spans="1:19" ht="12">
      <c r="A481" s="72"/>
      <c r="B481" s="21" t="s">
        <v>19</v>
      </c>
      <c r="C481" s="22">
        <f>SUM(C471,C479)</f>
        <v>197</v>
      </c>
      <c r="D481" s="23">
        <f aca="true" t="shared" si="116" ref="D481:R481">SUM(D471,D479)</f>
        <v>154</v>
      </c>
      <c r="E481" s="23">
        <f t="shared" si="116"/>
        <v>115</v>
      </c>
      <c r="F481" s="23">
        <f t="shared" si="116"/>
        <v>41</v>
      </c>
      <c r="G481" s="23">
        <f t="shared" si="116"/>
        <v>22</v>
      </c>
      <c r="H481" s="23">
        <f t="shared" si="116"/>
        <v>32</v>
      </c>
      <c r="I481" s="23">
        <f t="shared" si="116"/>
        <v>26</v>
      </c>
      <c r="J481" s="23">
        <f t="shared" si="116"/>
        <v>19</v>
      </c>
      <c r="K481" s="23">
        <f t="shared" si="116"/>
        <v>30</v>
      </c>
      <c r="L481" s="23">
        <f t="shared" si="116"/>
        <v>9</v>
      </c>
      <c r="M481" s="23">
        <f t="shared" si="116"/>
        <v>8</v>
      </c>
      <c r="N481" s="23">
        <f t="shared" si="116"/>
        <v>10</v>
      </c>
      <c r="O481" s="23">
        <f t="shared" si="116"/>
        <v>47</v>
      </c>
      <c r="P481" s="23">
        <f t="shared" si="116"/>
        <v>6</v>
      </c>
      <c r="Q481" s="23">
        <f t="shared" si="116"/>
        <v>1</v>
      </c>
      <c r="R481" s="23">
        <f t="shared" si="116"/>
        <v>1</v>
      </c>
      <c r="S481" s="24">
        <f t="shared" si="111"/>
        <v>718</v>
      </c>
    </row>
    <row r="482" spans="1:19" ht="12">
      <c r="A482" s="73"/>
      <c r="B482" s="25" t="s">
        <v>20</v>
      </c>
      <c r="C482" s="26">
        <f>SUM(C472,C480)</f>
        <v>208</v>
      </c>
      <c r="D482" s="27">
        <f aca="true" t="shared" si="117" ref="D482:R482">SUM(D472,D480)</f>
        <v>157</v>
      </c>
      <c r="E482" s="27">
        <f t="shared" si="117"/>
        <v>117</v>
      </c>
      <c r="F482" s="27">
        <f t="shared" si="117"/>
        <v>43</v>
      </c>
      <c r="G482" s="27">
        <f t="shared" si="117"/>
        <v>22</v>
      </c>
      <c r="H482" s="27">
        <f t="shared" si="117"/>
        <v>32</v>
      </c>
      <c r="I482" s="27">
        <f t="shared" si="117"/>
        <v>27</v>
      </c>
      <c r="J482" s="27">
        <f t="shared" si="117"/>
        <v>19</v>
      </c>
      <c r="K482" s="27">
        <f t="shared" si="117"/>
        <v>33</v>
      </c>
      <c r="L482" s="27">
        <f t="shared" si="117"/>
        <v>10</v>
      </c>
      <c r="M482" s="27">
        <f t="shared" si="117"/>
        <v>8</v>
      </c>
      <c r="N482" s="27">
        <f t="shared" si="117"/>
        <v>10</v>
      </c>
      <c r="O482" s="27">
        <f t="shared" si="117"/>
        <v>47</v>
      </c>
      <c r="P482" s="27">
        <f t="shared" si="117"/>
        <v>6</v>
      </c>
      <c r="Q482" s="27">
        <f t="shared" si="117"/>
        <v>1</v>
      </c>
      <c r="R482" s="27">
        <f t="shared" si="117"/>
        <v>1</v>
      </c>
      <c r="S482" s="28">
        <f t="shared" si="111"/>
        <v>741</v>
      </c>
    </row>
    <row r="483" spans="1:19" ht="12">
      <c r="A483" s="71" t="s">
        <v>111</v>
      </c>
      <c r="B483" s="11" t="s">
        <v>5</v>
      </c>
      <c r="C483" s="12"/>
      <c r="D483" s="13"/>
      <c r="E483" s="13"/>
      <c r="F483" s="13"/>
      <c r="G483" s="13"/>
      <c r="H483" s="13"/>
      <c r="I483" s="13"/>
      <c r="J483" s="13"/>
      <c r="K483" s="13"/>
      <c r="L483" s="13"/>
      <c r="M483" s="13"/>
      <c r="N483" s="13"/>
      <c r="O483" s="13"/>
      <c r="P483" s="13"/>
      <c r="Q483" s="13"/>
      <c r="R483" s="13"/>
      <c r="S483" s="14">
        <f>SUM(C483:R483)</f>
        <v>0</v>
      </c>
    </row>
    <row r="484" spans="1:19" ht="12">
      <c r="A484" s="72"/>
      <c r="B484" s="15" t="s">
        <v>6</v>
      </c>
      <c r="C484" s="16"/>
      <c r="D484" s="17"/>
      <c r="E484" s="17"/>
      <c r="F484" s="17"/>
      <c r="G484" s="17"/>
      <c r="H484" s="17"/>
      <c r="I484" s="17"/>
      <c r="J484" s="17"/>
      <c r="K484" s="17"/>
      <c r="L484" s="17"/>
      <c r="M484" s="17"/>
      <c r="N484" s="17"/>
      <c r="O484" s="17"/>
      <c r="P484" s="17"/>
      <c r="Q484" s="17"/>
      <c r="R484" s="17"/>
      <c r="S484" s="18">
        <f aca="true" t="shared" si="118" ref="S484:S510">SUM(C484:R484)</f>
        <v>0</v>
      </c>
    </row>
    <row r="485" spans="1:19" ht="12">
      <c r="A485" s="72"/>
      <c r="B485" s="15" t="s">
        <v>7</v>
      </c>
      <c r="C485" s="16"/>
      <c r="D485" s="17"/>
      <c r="E485" s="17"/>
      <c r="F485" s="17"/>
      <c r="G485" s="17"/>
      <c r="H485" s="17"/>
      <c r="I485" s="17"/>
      <c r="J485" s="17"/>
      <c r="K485" s="17"/>
      <c r="L485" s="17"/>
      <c r="M485" s="17"/>
      <c r="N485" s="17"/>
      <c r="O485" s="17"/>
      <c r="P485" s="17"/>
      <c r="Q485" s="17"/>
      <c r="R485" s="17"/>
      <c r="S485" s="18">
        <f t="shared" si="118"/>
        <v>0</v>
      </c>
    </row>
    <row r="486" spans="1:19" ht="12">
      <c r="A486" s="72"/>
      <c r="B486" s="11" t="s">
        <v>76</v>
      </c>
      <c r="C486" s="19"/>
      <c r="D486" s="20"/>
      <c r="E486" s="20"/>
      <c r="F486" s="20"/>
      <c r="G486" s="20"/>
      <c r="H486" s="20"/>
      <c r="I486" s="20"/>
      <c r="J486" s="20"/>
      <c r="K486" s="20"/>
      <c r="L486" s="20"/>
      <c r="M486" s="20"/>
      <c r="N486" s="20"/>
      <c r="O486" s="20"/>
      <c r="P486" s="20"/>
      <c r="Q486" s="20"/>
      <c r="R486" s="20"/>
      <c r="S486" s="14">
        <f t="shared" si="118"/>
        <v>0</v>
      </c>
    </row>
    <row r="487" spans="1:19" ht="12">
      <c r="A487" s="72"/>
      <c r="B487" s="11" t="s">
        <v>77</v>
      </c>
      <c r="C487" s="19"/>
      <c r="D487" s="20"/>
      <c r="E487" s="20"/>
      <c r="F487" s="20"/>
      <c r="G487" s="20"/>
      <c r="H487" s="20"/>
      <c r="I487" s="20"/>
      <c r="J487" s="20"/>
      <c r="K487" s="20"/>
      <c r="L487" s="20"/>
      <c r="M487" s="20"/>
      <c r="N487" s="20"/>
      <c r="O487" s="20"/>
      <c r="P487" s="20"/>
      <c r="Q487" s="20"/>
      <c r="R487" s="20"/>
      <c r="S487" s="14">
        <f t="shared" si="118"/>
        <v>0</v>
      </c>
    </row>
    <row r="488" spans="1:19" ht="12">
      <c r="A488" s="72"/>
      <c r="B488" s="15" t="s">
        <v>93</v>
      </c>
      <c r="C488" s="16">
        <v>100</v>
      </c>
      <c r="D488" s="17">
        <v>102</v>
      </c>
      <c r="E488" s="17">
        <v>71</v>
      </c>
      <c r="F488" s="17">
        <v>26</v>
      </c>
      <c r="G488" s="17">
        <v>9</v>
      </c>
      <c r="H488" s="17">
        <v>16</v>
      </c>
      <c r="I488" s="17">
        <v>21</v>
      </c>
      <c r="J488" s="17">
        <v>17</v>
      </c>
      <c r="K488" s="17">
        <v>17</v>
      </c>
      <c r="L488" s="17">
        <v>7</v>
      </c>
      <c r="M488" s="17">
        <v>9</v>
      </c>
      <c r="N488" s="17">
        <v>4</v>
      </c>
      <c r="O488" s="17">
        <v>16</v>
      </c>
      <c r="P488" s="17">
        <v>2</v>
      </c>
      <c r="Q488" s="17"/>
      <c r="R488" s="17">
        <v>2</v>
      </c>
      <c r="S488" s="18">
        <f t="shared" si="118"/>
        <v>419</v>
      </c>
    </row>
    <row r="489" spans="1:19" ht="12">
      <c r="A489" s="72"/>
      <c r="B489" s="15" t="s">
        <v>94</v>
      </c>
      <c r="C489" s="16">
        <v>4</v>
      </c>
      <c r="D489" s="17">
        <v>3</v>
      </c>
      <c r="E489" s="17">
        <v>2</v>
      </c>
      <c r="F489" s="17"/>
      <c r="G489" s="17"/>
      <c r="H489" s="17">
        <v>2</v>
      </c>
      <c r="I489" s="17"/>
      <c r="J489" s="17"/>
      <c r="K489" s="17"/>
      <c r="L489" s="17"/>
      <c r="M489" s="17">
        <v>1</v>
      </c>
      <c r="N489" s="17"/>
      <c r="O489" s="17"/>
      <c r="P489" s="17"/>
      <c r="Q489" s="17"/>
      <c r="R489" s="17"/>
      <c r="S489" s="18">
        <f t="shared" si="118"/>
        <v>12</v>
      </c>
    </row>
    <row r="490" spans="1:19" ht="12">
      <c r="A490" s="72"/>
      <c r="B490" s="15" t="s">
        <v>95</v>
      </c>
      <c r="C490" s="16">
        <v>9</v>
      </c>
      <c r="D490" s="17">
        <v>6</v>
      </c>
      <c r="E490" s="17">
        <v>4</v>
      </c>
      <c r="F490" s="17"/>
      <c r="G490" s="17"/>
      <c r="H490" s="17">
        <v>4</v>
      </c>
      <c r="I490" s="17"/>
      <c r="J490" s="17"/>
      <c r="K490" s="17"/>
      <c r="L490" s="17"/>
      <c r="M490" s="17">
        <v>2</v>
      </c>
      <c r="N490" s="17"/>
      <c r="O490" s="17"/>
      <c r="P490" s="17"/>
      <c r="Q490" s="17"/>
      <c r="R490" s="17"/>
      <c r="S490" s="18">
        <f t="shared" si="118"/>
        <v>25</v>
      </c>
    </row>
    <row r="491" spans="1:19" ht="12">
      <c r="A491" s="72"/>
      <c r="B491" s="15" t="s">
        <v>8</v>
      </c>
      <c r="C491" s="16">
        <v>104</v>
      </c>
      <c r="D491" s="17">
        <v>105</v>
      </c>
      <c r="E491" s="17">
        <v>73</v>
      </c>
      <c r="F491" s="17">
        <v>26</v>
      </c>
      <c r="G491" s="17">
        <v>9</v>
      </c>
      <c r="H491" s="17">
        <v>18</v>
      </c>
      <c r="I491" s="17">
        <v>21</v>
      </c>
      <c r="J491" s="17">
        <v>17</v>
      </c>
      <c r="K491" s="17">
        <v>17</v>
      </c>
      <c r="L491" s="17">
        <v>7</v>
      </c>
      <c r="M491" s="17">
        <v>10</v>
      </c>
      <c r="N491" s="17">
        <v>4</v>
      </c>
      <c r="O491" s="17">
        <v>16</v>
      </c>
      <c r="P491" s="17">
        <v>2</v>
      </c>
      <c r="Q491" s="17"/>
      <c r="R491" s="17">
        <v>2</v>
      </c>
      <c r="S491" s="18">
        <f t="shared" si="118"/>
        <v>431</v>
      </c>
    </row>
    <row r="492" spans="1:19" ht="12">
      <c r="A492" s="72"/>
      <c r="B492" s="15" t="s">
        <v>9</v>
      </c>
      <c r="C492" s="16">
        <v>109</v>
      </c>
      <c r="D492" s="17">
        <v>108</v>
      </c>
      <c r="E492" s="17">
        <v>75</v>
      </c>
      <c r="F492" s="17">
        <v>26</v>
      </c>
      <c r="G492" s="17">
        <v>9</v>
      </c>
      <c r="H492" s="17">
        <v>20</v>
      </c>
      <c r="I492" s="17">
        <v>21</v>
      </c>
      <c r="J492" s="17">
        <v>17</v>
      </c>
      <c r="K492" s="17">
        <v>17</v>
      </c>
      <c r="L492" s="17">
        <v>7</v>
      </c>
      <c r="M492" s="17">
        <v>11</v>
      </c>
      <c r="N492" s="17">
        <v>4</v>
      </c>
      <c r="O492" s="17">
        <v>16</v>
      </c>
      <c r="P492" s="17">
        <v>2</v>
      </c>
      <c r="Q492" s="17"/>
      <c r="R492" s="17">
        <v>2</v>
      </c>
      <c r="S492" s="18">
        <f t="shared" si="118"/>
        <v>444</v>
      </c>
    </row>
    <row r="493" spans="1:19" ht="12">
      <c r="A493" s="72"/>
      <c r="B493" s="11" t="s">
        <v>10</v>
      </c>
      <c r="C493" s="19"/>
      <c r="D493" s="20"/>
      <c r="E493" s="20"/>
      <c r="F493" s="20"/>
      <c r="G493" s="20"/>
      <c r="H493" s="20"/>
      <c r="I493" s="20"/>
      <c r="J493" s="20"/>
      <c r="K493" s="20"/>
      <c r="L493" s="20"/>
      <c r="M493" s="20"/>
      <c r="N493" s="20"/>
      <c r="O493" s="20"/>
      <c r="P493" s="20"/>
      <c r="Q493" s="20"/>
      <c r="R493" s="20"/>
      <c r="S493" s="14">
        <f t="shared" si="118"/>
        <v>0</v>
      </c>
    </row>
    <row r="494" spans="1:19" ht="12">
      <c r="A494" s="72"/>
      <c r="B494" s="11" t="s">
        <v>11</v>
      </c>
      <c r="C494" s="19"/>
      <c r="D494" s="20"/>
      <c r="E494" s="20"/>
      <c r="F494" s="20"/>
      <c r="G494" s="20"/>
      <c r="H494" s="20"/>
      <c r="I494" s="20"/>
      <c r="J494" s="20"/>
      <c r="K494" s="20"/>
      <c r="L494" s="20"/>
      <c r="M494" s="20"/>
      <c r="N494" s="20"/>
      <c r="O494" s="20"/>
      <c r="P494" s="20"/>
      <c r="Q494" s="20"/>
      <c r="R494" s="20"/>
      <c r="S494" s="14">
        <f t="shared" si="118"/>
        <v>0</v>
      </c>
    </row>
    <row r="495" spans="1:19" ht="12">
      <c r="A495" s="72"/>
      <c r="B495" s="15" t="s">
        <v>78</v>
      </c>
      <c r="C495" s="16"/>
      <c r="D495" s="17"/>
      <c r="E495" s="17"/>
      <c r="F495" s="17"/>
      <c r="G495" s="17"/>
      <c r="H495" s="17"/>
      <c r="I495" s="17"/>
      <c r="J495" s="17"/>
      <c r="K495" s="17"/>
      <c r="L495" s="17"/>
      <c r="M495" s="17"/>
      <c r="N495" s="17"/>
      <c r="O495" s="17"/>
      <c r="P495" s="17"/>
      <c r="Q495" s="17"/>
      <c r="R495" s="17"/>
      <c r="S495" s="18">
        <f t="shared" si="118"/>
        <v>0</v>
      </c>
    </row>
    <row r="496" spans="1:19" ht="12">
      <c r="A496" s="72"/>
      <c r="B496" s="15" t="s">
        <v>79</v>
      </c>
      <c r="C496" s="16"/>
      <c r="D496" s="17"/>
      <c r="E496" s="17"/>
      <c r="F496" s="17"/>
      <c r="G496" s="17"/>
      <c r="H496" s="17"/>
      <c r="I496" s="17"/>
      <c r="J496" s="17"/>
      <c r="K496" s="17"/>
      <c r="L496" s="17"/>
      <c r="M496" s="17"/>
      <c r="N496" s="17"/>
      <c r="O496" s="17"/>
      <c r="P496" s="17"/>
      <c r="Q496" s="17"/>
      <c r="R496" s="17"/>
      <c r="S496" s="18">
        <f t="shared" si="118"/>
        <v>0</v>
      </c>
    </row>
    <row r="497" spans="1:19" ht="12">
      <c r="A497" s="72"/>
      <c r="B497" s="11" t="s">
        <v>12</v>
      </c>
      <c r="C497" s="19"/>
      <c r="D497" s="20"/>
      <c r="E497" s="20"/>
      <c r="F497" s="20"/>
      <c r="G497" s="20"/>
      <c r="H497" s="20"/>
      <c r="I497" s="20"/>
      <c r="J497" s="20"/>
      <c r="K497" s="20"/>
      <c r="L497" s="20"/>
      <c r="M497" s="20"/>
      <c r="N497" s="20"/>
      <c r="O497" s="20"/>
      <c r="P497" s="20"/>
      <c r="Q497" s="20"/>
      <c r="R497" s="20"/>
      <c r="S497" s="14">
        <f t="shared" si="118"/>
        <v>0</v>
      </c>
    </row>
    <row r="498" spans="1:19" ht="12">
      <c r="A498" s="72"/>
      <c r="B498" s="11" t="s">
        <v>13</v>
      </c>
      <c r="C498" s="19"/>
      <c r="D498" s="20"/>
      <c r="E498" s="20"/>
      <c r="F498" s="20"/>
      <c r="G498" s="20"/>
      <c r="H498" s="20"/>
      <c r="I498" s="20"/>
      <c r="J498" s="20"/>
      <c r="K498" s="20"/>
      <c r="L498" s="20"/>
      <c r="M498" s="20"/>
      <c r="N498" s="20"/>
      <c r="O498" s="20"/>
      <c r="P498" s="20"/>
      <c r="Q498" s="20"/>
      <c r="R498" s="20"/>
      <c r="S498" s="14">
        <f t="shared" si="118"/>
        <v>0</v>
      </c>
    </row>
    <row r="499" spans="1:19" ht="12">
      <c r="A499" s="72"/>
      <c r="B499" s="21" t="s">
        <v>14</v>
      </c>
      <c r="C499" s="22">
        <f>SUM(C484,C486,C491,C493,C495,C497)</f>
        <v>104</v>
      </c>
      <c r="D499" s="23">
        <f aca="true" t="shared" si="119" ref="D499:R499">SUM(D484,D486,D491,D493,D495,D497)</f>
        <v>105</v>
      </c>
      <c r="E499" s="23">
        <f t="shared" si="119"/>
        <v>73</v>
      </c>
      <c r="F499" s="23">
        <f t="shared" si="119"/>
        <v>26</v>
      </c>
      <c r="G499" s="23">
        <f t="shared" si="119"/>
        <v>9</v>
      </c>
      <c r="H499" s="23">
        <f t="shared" si="119"/>
        <v>18</v>
      </c>
      <c r="I499" s="23">
        <f t="shared" si="119"/>
        <v>21</v>
      </c>
      <c r="J499" s="23">
        <f t="shared" si="119"/>
        <v>17</v>
      </c>
      <c r="K499" s="23">
        <f t="shared" si="119"/>
        <v>17</v>
      </c>
      <c r="L499" s="23">
        <f t="shared" si="119"/>
        <v>7</v>
      </c>
      <c r="M499" s="23">
        <f t="shared" si="119"/>
        <v>10</v>
      </c>
      <c r="N499" s="23">
        <f t="shared" si="119"/>
        <v>4</v>
      </c>
      <c r="O499" s="23">
        <f t="shared" si="119"/>
        <v>16</v>
      </c>
      <c r="P499" s="23">
        <f t="shared" si="119"/>
        <v>2</v>
      </c>
      <c r="Q499" s="23">
        <f t="shared" si="119"/>
        <v>0</v>
      </c>
      <c r="R499" s="23">
        <f t="shared" si="119"/>
        <v>2</v>
      </c>
      <c r="S499" s="24">
        <f t="shared" si="118"/>
        <v>431</v>
      </c>
    </row>
    <row r="500" spans="1:19" ht="12">
      <c r="A500" s="72"/>
      <c r="B500" s="25" t="s">
        <v>200</v>
      </c>
      <c r="C500" s="26">
        <f>SUM(C483,C485,C487,C492,C494,C496,C498)</f>
        <v>109</v>
      </c>
      <c r="D500" s="27">
        <f aca="true" t="shared" si="120" ref="D500:R500">SUM(D483,D485,D487,D492,D494,D496,D498)</f>
        <v>108</v>
      </c>
      <c r="E500" s="27">
        <f t="shared" si="120"/>
        <v>75</v>
      </c>
      <c r="F500" s="27">
        <f t="shared" si="120"/>
        <v>26</v>
      </c>
      <c r="G500" s="27">
        <f t="shared" si="120"/>
        <v>9</v>
      </c>
      <c r="H500" s="27">
        <f t="shared" si="120"/>
        <v>20</v>
      </c>
      <c r="I500" s="27">
        <f t="shared" si="120"/>
        <v>21</v>
      </c>
      <c r="J500" s="27">
        <f t="shared" si="120"/>
        <v>17</v>
      </c>
      <c r="K500" s="27">
        <f t="shared" si="120"/>
        <v>17</v>
      </c>
      <c r="L500" s="27">
        <f t="shared" si="120"/>
        <v>7</v>
      </c>
      <c r="M500" s="27">
        <f t="shared" si="120"/>
        <v>11</v>
      </c>
      <c r="N500" s="27">
        <f t="shared" si="120"/>
        <v>4</v>
      </c>
      <c r="O500" s="27">
        <f t="shared" si="120"/>
        <v>16</v>
      </c>
      <c r="P500" s="27">
        <f t="shared" si="120"/>
        <v>2</v>
      </c>
      <c r="Q500" s="27">
        <f t="shared" si="120"/>
        <v>0</v>
      </c>
      <c r="R500" s="27">
        <f t="shared" si="120"/>
        <v>2</v>
      </c>
      <c r="S500" s="28">
        <f t="shared" si="118"/>
        <v>444</v>
      </c>
    </row>
    <row r="501" spans="1:19" ht="12">
      <c r="A501" s="72"/>
      <c r="B501" s="11" t="s">
        <v>15</v>
      </c>
      <c r="C501" s="19"/>
      <c r="D501" s="20"/>
      <c r="E501" s="20"/>
      <c r="F501" s="20"/>
      <c r="G501" s="20"/>
      <c r="H501" s="20"/>
      <c r="I501" s="20"/>
      <c r="J501" s="20"/>
      <c r="K501" s="20"/>
      <c r="L501" s="20"/>
      <c r="M501" s="20"/>
      <c r="N501" s="20">
        <v>1</v>
      </c>
      <c r="O501" s="20"/>
      <c r="P501" s="20"/>
      <c r="Q501" s="20"/>
      <c r="R501" s="20"/>
      <c r="S501" s="14">
        <f t="shared" si="118"/>
        <v>1</v>
      </c>
    </row>
    <row r="502" spans="1:19" ht="12">
      <c r="A502" s="72"/>
      <c r="B502" s="11" t="s">
        <v>16</v>
      </c>
      <c r="C502" s="19"/>
      <c r="D502" s="20"/>
      <c r="E502" s="20"/>
      <c r="F502" s="20"/>
      <c r="G502" s="20"/>
      <c r="H502" s="20"/>
      <c r="I502" s="20"/>
      <c r="J502" s="20"/>
      <c r="K502" s="20"/>
      <c r="L502" s="20"/>
      <c r="M502" s="20"/>
      <c r="N502" s="20">
        <v>1</v>
      </c>
      <c r="O502" s="20"/>
      <c r="P502" s="20"/>
      <c r="Q502" s="20"/>
      <c r="R502" s="20"/>
      <c r="S502" s="14">
        <f t="shared" si="118"/>
        <v>1</v>
      </c>
    </row>
    <row r="503" spans="1:19" ht="12">
      <c r="A503" s="72"/>
      <c r="B503" s="15" t="s">
        <v>17</v>
      </c>
      <c r="C503" s="16"/>
      <c r="D503" s="17"/>
      <c r="E503" s="17">
        <v>3</v>
      </c>
      <c r="F503" s="17"/>
      <c r="G503" s="17"/>
      <c r="H503" s="17"/>
      <c r="I503" s="17"/>
      <c r="J503" s="17"/>
      <c r="K503" s="17"/>
      <c r="L503" s="17"/>
      <c r="M503" s="17">
        <v>1</v>
      </c>
      <c r="N503" s="17"/>
      <c r="O503" s="17"/>
      <c r="P503" s="17"/>
      <c r="Q503" s="17"/>
      <c r="R503" s="17"/>
      <c r="S503" s="18">
        <f t="shared" si="118"/>
        <v>4</v>
      </c>
    </row>
    <row r="504" spans="1:19" ht="12">
      <c r="A504" s="72"/>
      <c r="B504" s="15" t="s">
        <v>18</v>
      </c>
      <c r="C504" s="16"/>
      <c r="D504" s="17"/>
      <c r="E504" s="17">
        <v>5</v>
      </c>
      <c r="F504" s="17"/>
      <c r="G504" s="17"/>
      <c r="H504" s="17"/>
      <c r="I504" s="17"/>
      <c r="J504" s="17"/>
      <c r="K504" s="17"/>
      <c r="L504" s="17"/>
      <c r="M504" s="17">
        <v>1</v>
      </c>
      <c r="N504" s="17"/>
      <c r="O504" s="17"/>
      <c r="P504" s="17"/>
      <c r="Q504" s="17"/>
      <c r="R504" s="17"/>
      <c r="S504" s="18">
        <f t="shared" si="118"/>
        <v>6</v>
      </c>
    </row>
    <row r="505" spans="1:19" ht="12">
      <c r="A505" s="72"/>
      <c r="B505" s="11" t="s">
        <v>82</v>
      </c>
      <c r="C505" s="19"/>
      <c r="D505" s="20"/>
      <c r="E505" s="20"/>
      <c r="F505" s="20"/>
      <c r="G505" s="20"/>
      <c r="H505" s="20"/>
      <c r="I505" s="20"/>
      <c r="J505" s="20"/>
      <c r="K505" s="20"/>
      <c r="L505" s="20"/>
      <c r="M505" s="20"/>
      <c r="N505" s="20"/>
      <c r="O505" s="20"/>
      <c r="P505" s="20"/>
      <c r="Q505" s="20"/>
      <c r="R505" s="20"/>
      <c r="S505" s="14">
        <f t="shared" si="118"/>
        <v>0</v>
      </c>
    </row>
    <row r="506" spans="1:19" ht="12">
      <c r="A506" s="72"/>
      <c r="B506" s="11" t="s">
        <v>83</v>
      </c>
      <c r="C506" s="19"/>
      <c r="D506" s="20"/>
      <c r="E506" s="20"/>
      <c r="F506" s="20"/>
      <c r="G506" s="20"/>
      <c r="H506" s="20"/>
      <c r="I506" s="20"/>
      <c r="J506" s="20"/>
      <c r="K506" s="20"/>
      <c r="L506" s="20"/>
      <c r="M506" s="20"/>
      <c r="N506" s="20"/>
      <c r="O506" s="20"/>
      <c r="P506" s="20"/>
      <c r="Q506" s="20"/>
      <c r="R506" s="20"/>
      <c r="S506" s="14">
        <f t="shared" si="118"/>
        <v>0</v>
      </c>
    </row>
    <row r="507" spans="1:19" ht="12">
      <c r="A507" s="72"/>
      <c r="B507" s="21" t="s">
        <v>84</v>
      </c>
      <c r="C507" s="22">
        <f>SUM(C501,C503,C505)</f>
        <v>0</v>
      </c>
      <c r="D507" s="23">
        <f aca="true" t="shared" si="121" ref="D507:R507">SUM(D501,D503,D505)</f>
        <v>0</v>
      </c>
      <c r="E507" s="23">
        <f t="shared" si="121"/>
        <v>3</v>
      </c>
      <c r="F507" s="23">
        <f t="shared" si="121"/>
        <v>0</v>
      </c>
      <c r="G507" s="23">
        <f t="shared" si="121"/>
        <v>0</v>
      </c>
      <c r="H507" s="23">
        <f t="shared" si="121"/>
        <v>0</v>
      </c>
      <c r="I507" s="23">
        <f t="shared" si="121"/>
        <v>0</v>
      </c>
      <c r="J507" s="23">
        <f t="shared" si="121"/>
        <v>0</v>
      </c>
      <c r="K507" s="23">
        <f t="shared" si="121"/>
        <v>0</v>
      </c>
      <c r="L507" s="23">
        <f t="shared" si="121"/>
        <v>0</v>
      </c>
      <c r="M507" s="23">
        <f t="shared" si="121"/>
        <v>1</v>
      </c>
      <c r="N507" s="23">
        <f t="shared" si="121"/>
        <v>1</v>
      </c>
      <c r="O507" s="23">
        <f t="shared" si="121"/>
        <v>0</v>
      </c>
      <c r="P507" s="23">
        <f t="shared" si="121"/>
        <v>0</v>
      </c>
      <c r="Q507" s="23">
        <f t="shared" si="121"/>
        <v>0</v>
      </c>
      <c r="R507" s="23">
        <f t="shared" si="121"/>
        <v>0</v>
      </c>
      <c r="S507" s="24">
        <f t="shared" si="118"/>
        <v>5</v>
      </c>
    </row>
    <row r="508" spans="1:19" ht="12">
      <c r="A508" s="72"/>
      <c r="B508" s="25" t="s">
        <v>201</v>
      </c>
      <c r="C508" s="26">
        <f>SUM(C502,C504,C506)</f>
        <v>0</v>
      </c>
      <c r="D508" s="27">
        <f aca="true" t="shared" si="122" ref="D508:R508">SUM(D502,D504,D506)</f>
        <v>0</v>
      </c>
      <c r="E508" s="27">
        <f t="shared" si="122"/>
        <v>5</v>
      </c>
      <c r="F508" s="27">
        <f t="shared" si="122"/>
        <v>0</v>
      </c>
      <c r="G508" s="27">
        <f t="shared" si="122"/>
        <v>0</v>
      </c>
      <c r="H508" s="27">
        <f t="shared" si="122"/>
        <v>0</v>
      </c>
      <c r="I508" s="27">
        <f t="shared" si="122"/>
        <v>0</v>
      </c>
      <c r="J508" s="27">
        <f t="shared" si="122"/>
        <v>0</v>
      </c>
      <c r="K508" s="27">
        <f t="shared" si="122"/>
        <v>0</v>
      </c>
      <c r="L508" s="27">
        <f t="shared" si="122"/>
        <v>0</v>
      </c>
      <c r="M508" s="27">
        <f t="shared" si="122"/>
        <v>1</v>
      </c>
      <c r="N508" s="27">
        <f t="shared" si="122"/>
        <v>1</v>
      </c>
      <c r="O508" s="27">
        <f t="shared" si="122"/>
        <v>0</v>
      </c>
      <c r="P508" s="27">
        <f t="shared" si="122"/>
        <v>0</v>
      </c>
      <c r="Q508" s="27">
        <f t="shared" si="122"/>
        <v>0</v>
      </c>
      <c r="R508" s="27">
        <f t="shared" si="122"/>
        <v>0</v>
      </c>
      <c r="S508" s="28">
        <f t="shared" si="118"/>
        <v>7</v>
      </c>
    </row>
    <row r="509" spans="1:19" ht="12">
      <c r="A509" s="72"/>
      <c r="B509" s="21" t="s">
        <v>19</v>
      </c>
      <c r="C509" s="22">
        <f>SUM(C499,C507)</f>
        <v>104</v>
      </c>
      <c r="D509" s="23">
        <f aca="true" t="shared" si="123" ref="D509:R509">SUM(D499,D507)</f>
        <v>105</v>
      </c>
      <c r="E509" s="23">
        <f t="shared" si="123"/>
        <v>76</v>
      </c>
      <c r="F509" s="23">
        <f t="shared" si="123"/>
        <v>26</v>
      </c>
      <c r="G509" s="23">
        <f t="shared" si="123"/>
        <v>9</v>
      </c>
      <c r="H509" s="23">
        <f t="shared" si="123"/>
        <v>18</v>
      </c>
      <c r="I509" s="23">
        <f t="shared" si="123"/>
        <v>21</v>
      </c>
      <c r="J509" s="23">
        <f t="shared" si="123"/>
        <v>17</v>
      </c>
      <c r="K509" s="23">
        <f t="shared" si="123"/>
        <v>17</v>
      </c>
      <c r="L509" s="23">
        <f t="shared" si="123"/>
        <v>7</v>
      </c>
      <c r="M509" s="23">
        <f t="shared" si="123"/>
        <v>11</v>
      </c>
      <c r="N509" s="23">
        <f t="shared" si="123"/>
        <v>5</v>
      </c>
      <c r="O509" s="23">
        <f t="shared" si="123"/>
        <v>16</v>
      </c>
      <c r="P509" s="23">
        <f t="shared" si="123"/>
        <v>2</v>
      </c>
      <c r="Q509" s="23">
        <f t="shared" si="123"/>
        <v>0</v>
      </c>
      <c r="R509" s="23">
        <f t="shared" si="123"/>
        <v>2</v>
      </c>
      <c r="S509" s="24">
        <f t="shared" si="118"/>
        <v>436</v>
      </c>
    </row>
    <row r="510" spans="1:19" ht="12">
      <c r="A510" s="73"/>
      <c r="B510" s="25" t="s">
        <v>20</v>
      </c>
      <c r="C510" s="26">
        <f>SUM(C500,C508)</f>
        <v>109</v>
      </c>
      <c r="D510" s="27">
        <f aca="true" t="shared" si="124" ref="D510:R510">SUM(D500,D508)</f>
        <v>108</v>
      </c>
      <c r="E510" s="27">
        <f t="shared" si="124"/>
        <v>80</v>
      </c>
      <c r="F510" s="27">
        <f t="shared" si="124"/>
        <v>26</v>
      </c>
      <c r="G510" s="27">
        <f t="shared" si="124"/>
        <v>9</v>
      </c>
      <c r="H510" s="27">
        <f t="shared" si="124"/>
        <v>20</v>
      </c>
      <c r="I510" s="27">
        <f t="shared" si="124"/>
        <v>21</v>
      </c>
      <c r="J510" s="27">
        <f t="shared" si="124"/>
        <v>17</v>
      </c>
      <c r="K510" s="27">
        <f t="shared" si="124"/>
        <v>17</v>
      </c>
      <c r="L510" s="27">
        <f t="shared" si="124"/>
        <v>7</v>
      </c>
      <c r="M510" s="27">
        <f t="shared" si="124"/>
        <v>12</v>
      </c>
      <c r="N510" s="27">
        <f t="shared" si="124"/>
        <v>5</v>
      </c>
      <c r="O510" s="27">
        <f t="shared" si="124"/>
        <v>16</v>
      </c>
      <c r="P510" s="27">
        <f t="shared" si="124"/>
        <v>2</v>
      </c>
      <c r="Q510" s="27">
        <f t="shared" si="124"/>
        <v>0</v>
      </c>
      <c r="R510" s="27">
        <f t="shared" si="124"/>
        <v>2</v>
      </c>
      <c r="S510" s="28">
        <f t="shared" si="118"/>
        <v>451</v>
      </c>
    </row>
    <row r="511" spans="1:19" ht="12">
      <c r="A511" s="71" t="s">
        <v>112</v>
      </c>
      <c r="B511" s="11" t="s">
        <v>5</v>
      </c>
      <c r="C511" s="12"/>
      <c r="D511" s="13"/>
      <c r="E511" s="13"/>
      <c r="F511" s="13"/>
      <c r="G511" s="13"/>
      <c r="H511" s="13"/>
      <c r="I511" s="13"/>
      <c r="J511" s="13"/>
      <c r="K511" s="13"/>
      <c r="L511" s="13"/>
      <c r="M511" s="13"/>
      <c r="N511" s="13"/>
      <c r="O511" s="13"/>
      <c r="P511" s="13"/>
      <c r="Q511" s="13"/>
      <c r="R511" s="13"/>
      <c r="S511" s="14">
        <f>SUM(C511:R511)</f>
        <v>0</v>
      </c>
    </row>
    <row r="512" spans="1:19" ht="12">
      <c r="A512" s="72"/>
      <c r="B512" s="15" t="s">
        <v>6</v>
      </c>
      <c r="C512" s="16"/>
      <c r="D512" s="17"/>
      <c r="E512" s="17"/>
      <c r="F512" s="17"/>
      <c r="G512" s="17"/>
      <c r="H512" s="17"/>
      <c r="I512" s="17"/>
      <c r="J512" s="17"/>
      <c r="K512" s="17"/>
      <c r="L512" s="17"/>
      <c r="M512" s="17"/>
      <c r="N512" s="17"/>
      <c r="O512" s="17"/>
      <c r="P512" s="17"/>
      <c r="Q512" s="17"/>
      <c r="R512" s="17"/>
      <c r="S512" s="18">
        <f aca="true" t="shared" si="125" ref="S512:S538">SUM(C512:R512)</f>
        <v>0</v>
      </c>
    </row>
    <row r="513" spans="1:19" ht="12">
      <c r="A513" s="72"/>
      <c r="B513" s="15" t="s">
        <v>7</v>
      </c>
      <c r="C513" s="16"/>
      <c r="D513" s="17"/>
      <c r="E513" s="17"/>
      <c r="F513" s="17"/>
      <c r="G513" s="17"/>
      <c r="H513" s="17"/>
      <c r="I513" s="17"/>
      <c r="J513" s="17"/>
      <c r="K513" s="17"/>
      <c r="L513" s="17"/>
      <c r="M513" s="17"/>
      <c r="N513" s="17"/>
      <c r="O513" s="17"/>
      <c r="P513" s="17"/>
      <c r="Q513" s="17"/>
      <c r="R513" s="17"/>
      <c r="S513" s="18">
        <f t="shared" si="125"/>
        <v>0</v>
      </c>
    </row>
    <row r="514" spans="1:19" ht="12">
      <c r="A514" s="72"/>
      <c r="B514" s="11" t="s">
        <v>76</v>
      </c>
      <c r="C514" s="19"/>
      <c r="D514" s="20"/>
      <c r="E514" s="20"/>
      <c r="F514" s="20"/>
      <c r="G514" s="20"/>
      <c r="H514" s="20"/>
      <c r="I514" s="20"/>
      <c r="J514" s="20"/>
      <c r="K514" s="20"/>
      <c r="L514" s="20"/>
      <c r="M514" s="20"/>
      <c r="N514" s="20"/>
      <c r="O514" s="20"/>
      <c r="P514" s="20"/>
      <c r="Q514" s="20"/>
      <c r="R514" s="20"/>
      <c r="S514" s="14">
        <f t="shared" si="125"/>
        <v>0</v>
      </c>
    </row>
    <row r="515" spans="1:19" ht="12">
      <c r="A515" s="72"/>
      <c r="B515" s="11" t="s">
        <v>77</v>
      </c>
      <c r="C515" s="19"/>
      <c r="D515" s="20"/>
      <c r="E515" s="20"/>
      <c r="F515" s="20"/>
      <c r="G515" s="20"/>
      <c r="H515" s="20"/>
      <c r="I515" s="20"/>
      <c r="J515" s="20"/>
      <c r="K515" s="20"/>
      <c r="L515" s="20"/>
      <c r="M515" s="20"/>
      <c r="N515" s="20"/>
      <c r="O515" s="20"/>
      <c r="P515" s="20"/>
      <c r="Q515" s="20"/>
      <c r="R515" s="20"/>
      <c r="S515" s="14">
        <f t="shared" si="125"/>
        <v>0</v>
      </c>
    </row>
    <row r="516" spans="1:19" ht="12">
      <c r="A516" s="72"/>
      <c r="B516" s="15" t="s">
        <v>93</v>
      </c>
      <c r="C516" s="16">
        <v>20</v>
      </c>
      <c r="D516" s="17">
        <v>29</v>
      </c>
      <c r="E516" s="17">
        <v>34</v>
      </c>
      <c r="F516" s="17">
        <v>8</v>
      </c>
      <c r="G516" s="17">
        <v>7</v>
      </c>
      <c r="H516" s="17">
        <v>8</v>
      </c>
      <c r="I516" s="17">
        <v>15</v>
      </c>
      <c r="J516" s="17">
        <v>6</v>
      </c>
      <c r="K516" s="17">
        <v>7</v>
      </c>
      <c r="L516" s="17">
        <v>17</v>
      </c>
      <c r="M516" s="17">
        <v>24</v>
      </c>
      <c r="N516" s="17">
        <v>14</v>
      </c>
      <c r="O516" s="17">
        <v>9</v>
      </c>
      <c r="P516" s="17">
        <v>2</v>
      </c>
      <c r="Q516" s="17">
        <v>1</v>
      </c>
      <c r="R516" s="17"/>
      <c r="S516" s="18">
        <f t="shared" si="125"/>
        <v>201</v>
      </c>
    </row>
    <row r="517" spans="1:19" ht="12">
      <c r="A517" s="72"/>
      <c r="B517" s="15" t="s">
        <v>94</v>
      </c>
      <c r="C517" s="16"/>
      <c r="D517" s="17"/>
      <c r="E517" s="17">
        <v>2</v>
      </c>
      <c r="F517" s="17">
        <v>1</v>
      </c>
      <c r="G517" s="17"/>
      <c r="H517" s="17">
        <v>1</v>
      </c>
      <c r="I517" s="17">
        <v>2</v>
      </c>
      <c r="J517" s="17"/>
      <c r="K517" s="17">
        <v>1</v>
      </c>
      <c r="L517" s="17">
        <v>1</v>
      </c>
      <c r="M517" s="17">
        <v>1</v>
      </c>
      <c r="N517" s="17">
        <v>1</v>
      </c>
      <c r="O517" s="17">
        <v>2</v>
      </c>
      <c r="P517" s="17"/>
      <c r="Q517" s="17"/>
      <c r="R517" s="17"/>
      <c r="S517" s="18">
        <f t="shared" si="125"/>
        <v>12</v>
      </c>
    </row>
    <row r="518" spans="1:19" ht="12">
      <c r="A518" s="72"/>
      <c r="B518" s="15" t="s">
        <v>95</v>
      </c>
      <c r="C518" s="16"/>
      <c r="D518" s="17"/>
      <c r="E518" s="17">
        <v>4</v>
      </c>
      <c r="F518" s="17">
        <v>2</v>
      </c>
      <c r="G518" s="17"/>
      <c r="H518" s="17">
        <v>2</v>
      </c>
      <c r="I518" s="17">
        <v>4</v>
      </c>
      <c r="J518" s="17"/>
      <c r="K518" s="17">
        <v>2</v>
      </c>
      <c r="L518" s="17">
        <v>2</v>
      </c>
      <c r="M518" s="17">
        <v>2</v>
      </c>
      <c r="N518" s="17">
        <v>5</v>
      </c>
      <c r="O518" s="17">
        <v>4</v>
      </c>
      <c r="P518" s="17"/>
      <c r="Q518" s="17"/>
      <c r="R518" s="17"/>
      <c r="S518" s="18">
        <f t="shared" si="125"/>
        <v>27</v>
      </c>
    </row>
    <row r="519" spans="1:19" ht="12">
      <c r="A519" s="72"/>
      <c r="B519" s="15" t="s">
        <v>8</v>
      </c>
      <c r="C519" s="16">
        <v>20</v>
      </c>
      <c r="D519" s="17">
        <v>29</v>
      </c>
      <c r="E519" s="17">
        <v>36</v>
      </c>
      <c r="F519" s="17">
        <v>9</v>
      </c>
      <c r="G519" s="17">
        <v>7</v>
      </c>
      <c r="H519" s="17">
        <v>9</v>
      </c>
      <c r="I519" s="17">
        <v>17</v>
      </c>
      <c r="J519" s="17">
        <v>6</v>
      </c>
      <c r="K519" s="17">
        <v>8</v>
      </c>
      <c r="L519" s="17">
        <v>18</v>
      </c>
      <c r="M519" s="17">
        <v>25</v>
      </c>
      <c r="N519" s="17">
        <v>15</v>
      </c>
      <c r="O519" s="17">
        <v>11</v>
      </c>
      <c r="P519" s="17">
        <v>2</v>
      </c>
      <c r="Q519" s="17">
        <v>1</v>
      </c>
      <c r="R519" s="17"/>
      <c r="S519" s="18">
        <f t="shared" si="125"/>
        <v>213</v>
      </c>
    </row>
    <row r="520" spans="1:19" ht="12">
      <c r="A520" s="72"/>
      <c r="B520" s="15" t="s">
        <v>9</v>
      </c>
      <c r="C520" s="16">
        <v>20</v>
      </c>
      <c r="D520" s="17">
        <v>29</v>
      </c>
      <c r="E520" s="17">
        <v>38</v>
      </c>
      <c r="F520" s="17">
        <v>10</v>
      </c>
      <c r="G520" s="17">
        <v>7</v>
      </c>
      <c r="H520" s="17">
        <v>10</v>
      </c>
      <c r="I520" s="17">
        <v>19</v>
      </c>
      <c r="J520" s="17">
        <v>6</v>
      </c>
      <c r="K520" s="17">
        <v>9</v>
      </c>
      <c r="L520" s="17">
        <v>19</v>
      </c>
      <c r="M520" s="17">
        <v>26</v>
      </c>
      <c r="N520" s="17">
        <v>19</v>
      </c>
      <c r="O520" s="17">
        <v>13</v>
      </c>
      <c r="P520" s="17">
        <v>2</v>
      </c>
      <c r="Q520" s="17">
        <v>1</v>
      </c>
      <c r="R520" s="17"/>
      <c r="S520" s="18">
        <f t="shared" si="125"/>
        <v>228</v>
      </c>
    </row>
    <row r="521" spans="1:19" ht="12">
      <c r="A521" s="72"/>
      <c r="B521" s="11" t="s">
        <v>10</v>
      </c>
      <c r="C521" s="19"/>
      <c r="D521" s="20"/>
      <c r="E521" s="20"/>
      <c r="F521" s="20"/>
      <c r="G521" s="20"/>
      <c r="H521" s="20"/>
      <c r="I521" s="20"/>
      <c r="J521" s="20"/>
      <c r="K521" s="20"/>
      <c r="L521" s="20"/>
      <c r="M521" s="20"/>
      <c r="N521" s="20"/>
      <c r="O521" s="20"/>
      <c r="P521" s="20"/>
      <c r="Q521" s="20"/>
      <c r="R521" s="20"/>
      <c r="S521" s="14">
        <f t="shared" si="125"/>
        <v>0</v>
      </c>
    </row>
    <row r="522" spans="1:19" ht="12">
      <c r="A522" s="72"/>
      <c r="B522" s="11" t="s">
        <v>11</v>
      </c>
      <c r="C522" s="19"/>
      <c r="D522" s="20"/>
      <c r="E522" s="20"/>
      <c r="F522" s="20"/>
      <c r="G522" s="20"/>
      <c r="H522" s="20"/>
      <c r="I522" s="20"/>
      <c r="J522" s="20"/>
      <c r="K522" s="20"/>
      <c r="L522" s="20"/>
      <c r="M522" s="20"/>
      <c r="N522" s="20"/>
      <c r="O522" s="20"/>
      <c r="P522" s="20"/>
      <c r="Q522" s="20"/>
      <c r="R522" s="20"/>
      <c r="S522" s="14">
        <f t="shared" si="125"/>
        <v>0</v>
      </c>
    </row>
    <row r="523" spans="1:19" ht="12">
      <c r="A523" s="72"/>
      <c r="B523" s="15" t="s">
        <v>78</v>
      </c>
      <c r="C523" s="16"/>
      <c r="D523" s="17"/>
      <c r="E523" s="17"/>
      <c r="F523" s="17"/>
      <c r="G523" s="17"/>
      <c r="H523" s="17"/>
      <c r="I523" s="17"/>
      <c r="J523" s="17"/>
      <c r="K523" s="17"/>
      <c r="L523" s="17"/>
      <c r="M523" s="17"/>
      <c r="N523" s="17"/>
      <c r="O523" s="17"/>
      <c r="P523" s="17"/>
      <c r="Q523" s="17"/>
      <c r="R523" s="17"/>
      <c r="S523" s="18">
        <f t="shared" si="125"/>
        <v>0</v>
      </c>
    </row>
    <row r="524" spans="1:19" ht="12">
      <c r="A524" s="72"/>
      <c r="B524" s="15" t="s">
        <v>79</v>
      </c>
      <c r="C524" s="16"/>
      <c r="D524" s="17"/>
      <c r="E524" s="17"/>
      <c r="F524" s="17"/>
      <c r="G524" s="17"/>
      <c r="H524" s="17"/>
      <c r="I524" s="17"/>
      <c r="J524" s="17"/>
      <c r="K524" s="17"/>
      <c r="L524" s="17"/>
      <c r="M524" s="17"/>
      <c r="N524" s="17"/>
      <c r="O524" s="17"/>
      <c r="P524" s="17"/>
      <c r="Q524" s="17"/>
      <c r="R524" s="17"/>
      <c r="S524" s="18">
        <f t="shared" si="125"/>
        <v>0</v>
      </c>
    </row>
    <row r="525" spans="1:19" ht="12">
      <c r="A525" s="72"/>
      <c r="B525" s="11" t="s">
        <v>12</v>
      </c>
      <c r="C525" s="19"/>
      <c r="D525" s="20"/>
      <c r="E525" s="20"/>
      <c r="F525" s="20"/>
      <c r="G525" s="20"/>
      <c r="H525" s="20"/>
      <c r="I525" s="20"/>
      <c r="J525" s="20"/>
      <c r="K525" s="20"/>
      <c r="L525" s="20"/>
      <c r="M525" s="20"/>
      <c r="N525" s="20"/>
      <c r="O525" s="20"/>
      <c r="P525" s="20"/>
      <c r="Q525" s="20"/>
      <c r="R525" s="20"/>
      <c r="S525" s="14">
        <f t="shared" si="125"/>
        <v>0</v>
      </c>
    </row>
    <row r="526" spans="1:19" ht="12">
      <c r="A526" s="72"/>
      <c r="B526" s="11" t="s">
        <v>13</v>
      </c>
      <c r="C526" s="19"/>
      <c r="D526" s="20"/>
      <c r="E526" s="20"/>
      <c r="F526" s="20"/>
      <c r="G526" s="20"/>
      <c r="H526" s="20"/>
      <c r="I526" s="20"/>
      <c r="J526" s="20"/>
      <c r="K526" s="20"/>
      <c r="L526" s="20"/>
      <c r="M526" s="20"/>
      <c r="N526" s="20"/>
      <c r="O526" s="20"/>
      <c r="P526" s="20"/>
      <c r="Q526" s="20"/>
      <c r="R526" s="20"/>
      <c r="S526" s="14">
        <f t="shared" si="125"/>
        <v>0</v>
      </c>
    </row>
    <row r="527" spans="1:19" ht="12">
      <c r="A527" s="72"/>
      <c r="B527" s="21" t="s">
        <v>14</v>
      </c>
      <c r="C527" s="22">
        <f>SUM(C512,C514,C519,C521,C523,C525)</f>
        <v>20</v>
      </c>
      <c r="D527" s="23">
        <f aca="true" t="shared" si="126" ref="D527:R527">SUM(D512,D514,D519,D521,D523,D525)</f>
        <v>29</v>
      </c>
      <c r="E527" s="23">
        <f t="shared" si="126"/>
        <v>36</v>
      </c>
      <c r="F527" s="23">
        <f t="shared" si="126"/>
        <v>9</v>
      </c>
      <c r="G527" s="23">
        <f t="shared" si="126"/>
        <v>7</v>
      </c>
      <c r="H527" s="23">
        <f t="shared" si="126"/>
        <v>9</v>
      </c>
      <c r="I527" s="23">
        <f t="shared" si="126"/>
        <v>17</v>
      </c>
      <c r="J527" s="23">
        <f t="shared" si="126"/>
        <v>6</v>
      </c>
      <c r="K527" s="23">
        <f t="shared" si="126"/>
        <v>8</v>
      </c>
      <c r="L527" s="23">
        <f t="shared" si="126"/>
        <v>18</v>
      </c>
      <c r="M527" s="23">
        <f t="shared" si="126"/>
        <v>25</v>
      </c>
      <c r="N527" s="23">
        <f t="shared" si="126"/>
        <v>15</v>
      </c>
      <c r="O527" s="23">
        <f t="shared" si="126"/>
        <v>11</v>
      </c>
      <c r="P527" s="23">
        <f t="shared" si="126"/>
        <v>2</v>
      </c>
      <c r="Q527" s="23">
        <f t="shared" si="126"/>
        <v>1</v>
      </c>
      <c r="R527" s="23">
        <f t="shared" si="126"/>
        <v>0</v>
      </c>
      <c r="S527" s="24">
        <f t="shared" si="125"/>
        <v>213</v>
      </c>
    </row>
    <row r="528" spans="1:19" ht="12">
      <c r="A528" s="72"/>
      <c r="B528" s="25" t="s">
        <v>200</v>
      </c>
      <c r="C528" s="26">
        <f>SUM(C511,C513,C515,C520,C522,C524,C526)</f>
        <v>20</v>
      </c>
      <c r="D528" s="27">
        <f aca="true" t="shared" si="127" ref="D528:R528">SUM(D511,D513,D515,D520,D522,D524,D526)</f>
        <v>29</v>
      </c>
      <c r="E528" s="27">
        <f t="shared" si="127"/>
        <v>38</v>
      </c>
      <c r="F528" s="27">
        <f t="shared" si="127"/>
        <v>10</v>
      </c>
      <c r="G528" s="27">
        <f t="shared" si="127"/>
        <v>7</v>
      </c>
      <c r="H528" s="27">
        <f t="shared" si="127"/>
        <v>10</v>
      </c>
      <c r="I528" s="27">
        <f t="shared" si="127"/>
        <v>19</v>
      </c>
      <c r="J528" s="27">
        <f t="shared" si="127"/>
        <v>6</v>
      </c>
      <c r="K528" s="27">
        <f t="shared" si="127"/>
        <v>9</v>
      </c>
      <c r="L528" s="27">
        <f t="shared" si="127"/>
        <v>19</v>
      </c>
      <c r="M528" s="27">
        <f t="shared" si="127"/>
        <v>26</v>
      </c>
      <c r="N528" s="27">
        <f t="shared" si="127"/>
        <v>19</v>
      </c>
      <c r="O528" s="27">
        <f t="shared" si="127"/>
        <v>13</v>
      </c>
      <c r="P528" s="27">
        <f t="shared" si="127"/>
        <v>2</v>
      </c>
      <c r="Q528" s="27">
        <f t="shared" si="127"/>
        <v>1</v>
      </c>
      <c r="R528" s="27">
        <f t="shared" si="127"/>
        <v>0</v>
      </c>
      <c r="S528" s="28">
        <f t="shared" si="125"/>
        <v>228</v>
      </c>
    </row>
    <row r="529" spans="1:19" ht="12">
      <c r="A529" s="72"/>
      <c r="B529" s="11" t="s">
        <v>15</v>
      </c>
      <c r="C529" s="19"/>
      <c r="D529" s="20"/>
      <c r="E529" s="20"/>
      <c r="F529" s="20"/>
      <c r="G529" s="20"/>
      <c r="H529" s="20"/>
      <c r="I529" s="20"/>
      <c r="J529" s="20">
        <v>1</v>
      </c>
      <c r="K529" s="20">
        <v>1</v>
      </c>
      <c r="L529" s="20"/>
      <c r="M529" s="20"/>
      <c r="N529" s="20"/>
      <c r="O529" s="20"/>
      <c r="P529" s="20"/>
      <c r="Q529" s="20"/>
      <c r="R529" s="20"/>
      <c r="S529" s="14">
        <f t="shared" si="125"/>
        <v>2</v>
      </c>
    </row>
    <row r="530" spans="1:19" ht="12">
      <c r="A530" s="72"/>
      <c r="B530" s="11" t="s">
        <v>16</v>
      </c>
      <c r="C530" s="19"/>
      <c r="D530" s="20"/>
      <c r="E530" s="20"/>
      <c r="F530" s="20"/>
      <c r="G530" s="20"/>
      <c r="H530" s="20"/>
      <c r="I530" s="20"/>
      <c r="J530" s="20">
        <v>1</v>
      </c>
      <c r="K530" s="20">
        <v>1</v>
      </c>
      <c r="L530" s="20"/>
      <c r="M530" s="20"/>
      <c r="N530" s="20"/>
      <c r="O530" s="20"/>
      <c r="P530" s="20"/>
      <c r="Q530" s="20"/>
      <c r="R530" s="20"/>
      <c r="S530" s="14">
        <f t="shared" si="125"/>
        <v>2</v>
      </c>
    </row>
    <row r="531" spans="1:19" ht="12">
      <c r="A531" s="72"/>
      <c r="B531" s="15" t="s">
        <v>17</v>
      </c>
      <c r="C531" s="16"/>
      <c r="D531" s="17"/>
      <c r="E531" s="17"/>
      <c r="F531" s="17"/>
      <c r="G531" s="17">
        <v>1</v>
      </c>
      <c r="H531" s="17"/>
      <c r="I531" s="17"/>
      <c r="J531" s="17"/>
      <c r="K531" s="17"/>
      <c r="L531" s="17"/>
      <c r="M531" s="17">
        <v>1</v>
      </c>
      <c r="N531" s="17"/>
      <c r="O531" s="17">
        <v>1</v>
      </c>
      <c r="P531" s="17"/>
      <c r="Q531" s="17"/>
      <c r="R531" s="17"/>
      <c r="S531" s="18">
        <f t="shared" si="125"/>
        <v>3</v>
      </c>
    </row>
    <row r="532" spans="1:19" ht="12">
      <c r="A532" s="72"/>
      <c r="B532" s="15" t="s">
        <v>18</v>
      </c>
      <c r="C532" s="16"/>
      <c r="D532" s="17"/>
      <c r="E532" s="17"/>
      <c r="F532" s="17"/>
      <c r="G532" s="17">
        <v>1</v>
      </c>
      <c r="H532" s="17"/>
      <c r="I532" s="17"/>
      <c r="J532" s="17"/>
      <c r="K532" s="17"/>
      <c r="L532" s="17"/>
      <c r="M532" s="17">
        <v>1</v>
      </c>
      <c r="N532" s="17"/>
      <c r="O532" s="17">
        <v>1</v>
      </c>
      <c r="P532" s="17"/>
      <c r="Q532" s="17"/>
      <c r="R532" s="17"/>
      <c r="S532" s="18">
        <f t="shared" si="125"/>
        <v>3</v>
      </c>
    </row>
    <row r="533" spans="1:19" ht="12">
      <c r="A533" s="72"/>
      <c r="B533" s="11" t="s">
        <v>82</v>
      </c>
      <c r="C533" s="19"/>
      <c r="D533" s="20"/>
      <c r="E533" s="20"/>
      <c r="F533" s="20"/>
      <c r="G533" s="20"/>
      <c r="H533" s="20"/>
      <c r="I533" s="20"/>
      <c r="J533" s="20"/>
      <c r="K533" s="20"/>
      <c r="L533" s="20"/>
      <c r="M533" s="20"/>
      <c r="N533" s="20"/>
      <c r="O533" s="20"/>
      <c r="P533" s="20"/>
      <c r="Q533" s="20"/>
      <c r="R533" s="20"/>
      <c r="S533" s="14">
        <f t="shared" si="125"/>
        <v>0</v>
      </c>
    </row>
    <row r="534" spans="1:19" ht="12">
      <c r="A534" s="72"/>
      <c r="B534" s="11" t="s">
        <v>83</v>
      </c>
      <c r="C534" s="19"/>
      <c r="D534" s="20"/>
      <c r="E534" s="20"/>
      <c r="F534" s="20"/>
      <c r="G534" s="20"/>
      <c r="H534" s="20"/>
      <c r="I534" s="20"/>
      <c r="J534" s="20"/>
      <c r="K534" s="20"/>
      <c r="L534" s="20"/>
      <c r="M534" s="20"/>
      <c r="N534" s="20"/>
      <c r="O534" s="20"/>
      <c r="P534" s="20"/>
      <c r="Q534" s="20"/>
      <c r="R534" s="20"/>
      <c r="S534" s="14">
        <f t="shared" si="125"/>
        <v>0</v>
      </c>
    </row>
    <row r="535" spans="1:19" ht="12">
      <c r="A535" s="72"/>
      <c r="B535" s="21" t="s">
        <v>84</v>
      </c>
      <c r="C535" s="22">
        <f>SUM(C529,C531,C533)</f>
        <v>0</v>
      </c>
      <c r="D535" s="23">
        <f aca="true" t="shared" si="128" ref="D535:R535">SUM(D529,D531,D533)</f>
        <v>0</v>
      </c>
      <c r="E535" s="23">
        <f t="shared" si="128"/>
        <v>0</v>
      </c>
      <c r="F535" s="23">
        <f t="shared" si="128"/>
        <v>0</v>
      </c>
      <c r="G535" s="23">
        <f t="shared" si="128"/>
        <v>1</v>
      </c>
      <c r="H535" s="23">
        <f t="shared" si="128"/>
        <v>0</v>
      </c>
      <c r="I535" s="23">
        <f t="shared" si="128"/>
        <v>0</v>
      </c>
      <c r="J535" s="23">
        <f t="shared" si="128"/>
        <v>1</v>
      </c>
      <c r="K535" s="23">
        <f t="shared" si="128"/>
        <v>1</v>
      </c>
      <c r="L535" s="23">
        <f t="shared" si="128"/>
        <v>0</v>
      </c>
      <c r="M535" s="23">
        <f t="shared" si="128"/>
        <v>1</v>
      </c>
      <c r="N535" s="23">
        <f t="shared" si="128"/>
        <v>0</v>
      </c>
      <c r="O535" s="23">
        <f t="shared" si="128"/>
        <v>1</v>
      </c>
      <c r="P535" s="23">
        <f t="shared" si="128"/>
        <v>0</v>
      </c>
      <c r="Q535" s="23">
        <f t="shared" si="128"/>
        <v>0</v>
      </c>
      <c r="R535" s="23">
        <f t="shared" si="128"/>
        <v>0</v>
      </c>
      <c r="S535" s="24">
        <f t="shared" si="125"/>
        <v>5</v>
      </c>
    </row>
    <row r="536" spans="1:19" ht="12">
      <c r="A536" s="72"/>
      <c r="B536" s="25" t="s">
        <v>201</v>
      </c>
      <c r="C536" s="26">
        <f>SUM(C530,C532,C534)</f>
        <v>0</v>
      </c>
      <c r="D536" s="27">
        <f aca="true" t="shared" si="129" ref="D536:R536">SUM(D530,D532,D534)</f>
        <v>0</v>
      </c>
      <c r="E536" s="27">
        <f t="shared" si="129"/>
        <v>0</v>
      </c>
      <c r="F536" s="27">
        <f t="shared" si="129"/>
        <v>0</v>
      </c>
      <c r="G536" s="27">
        <f t="shared" si="129"/>
        <v>1</v>
      </c>
      <c r="H536" s="27">
        <f t="shared" si="129"/>
        <v>0</v>
      </c>
      <c r="I536" s="27">
        <f t="shared" si="129"/>
        <v>0</v>
      </c>
      <c r="J536" s="27">
        <f t="shared" si="129"/>
        <v>1</v>
      </c>
      <c r="K536" s="27">
        <f t="shared" si="129"/>
        <v>1</v>
      </c>
      <c r="L536" s="27">
        <f t="shared" si="129"/>
        <v>0</v>
      </c>
      <c r="M536" s="27">
        <f t="shared" si="129"/>
        <v>1</v>
      </c>
      <c r="N536" s="27">
        <f t="shared" si="129"/>
        <v>0</v>
      </c>
      <c r="O536" s="27">
        <f t="shared" si="129"/>
        <v>1</v>
      </c>
      <c r="P536" s="27">
        <f t="shared" si="129"/>
        <v>0</v>
      </c>
      <c r="Q536" s="27">
        <f t="shared" si="129"/>
        <v>0</v>
      </c>
      <c r="R536" s="27">
        <f t="shared" si="129"/>
        <v>0</v>
      </c>
      <c r="S536" s="28">
        <f t="shared" si="125"/>
        <v>5</v>
      </c>
    </row>
    <row r="537" spans="1:19" ht="12">
      <c r="A537" s="72"/>
      <c r="B537" s="21" t="s">
        <v>19</v>
      </c>
      <c r="C537" s="22">
        <f>SUM(C527,C535)</f>
        <v>20</v>
      </c>
      <c r="D537" s="23">
        <f aca="true" t="shared" si="130" ref="D537:R537">SUM(D527,D535)</f>
        <v>29</v>
      </c>
      <c r="E537" s="23">
        <f t="shared" si="130"/>
        <v>36</v>
      </c>
      <c r="F537" s="23">
        <f t="shared" si="130"/>
        <v>9</v>
      </c>
      <c r="G537" s="23">
        <f t="shared" si="130"/>
        <v>8</v>
      </c>
      <c r="H537" s="23">
        <f t="shared" si="130"/>
        <v>9</v>
      </c>
      <c r="I537" s="23">
        <f t="shared" si="130"/>
        <v>17</v>
      </c>
      <c r="J537" s="23">
        <f t="shared" si="130"/>
        <v>7</v>
      </c>
      <c r="K537" s="23">
        <f t="shared" si="130"/>
        <v>9</v>
      </c>
      <c r="L537" s="23">
        <f t="shared" si="130"/>
        <v>18</v>
      </c>
      <c r="M537" s="23">
        <f t="shared" si="130"/>
        <v>26</v>
      </c>
      <c r="N537" s="23">
        <f t="shared" si="130"/>
        <v>15</v>
      </c>
      <c r="O537" s="23">
        <f t="shared" si="130"/>
        <v>12</v>
      </c>
      <c r="P537" s="23">
        <f t="shared" si="130"/>
        <v>2</v>
      </c>
      <c r="Q537" s="23">
        <f t="shared" si="130"/>
        <v>1</v>
      </c>
      <c r="R537" s="23">
        <f t="shared" si="130"/>
        <v>0</v>
      </c>
      <c r="S537" s="24">
        <f t="shared" si="125"/>
        <v>218</v>
      </c>
    </row>
    <row r="538" spans="1:19" ht="12">
      <c r="A538" s="73"/>
      <c r="B538" s="25" t="s">
        <v>20</v>
      </c>
      <c r="C538" s="26">
        <f>SUM(C528,C536)</f>
        <v>20</v>
      </c>
      <c r="D538" s="27">
        <f aca="true" t="shared" si="131" ref="D538:R538">SUM(D528,D536)</f>
        <v>29</v>
      </c>
      <c r="E538" s="27">
        <f t="shared" si="131"/>
        <v>38</v>
      </c>
      <c r="F538" s="27">
        <f t="shared" si="131"/>
        <v>10</v>
      </c>
      <c r="G538" s="27">
        <f t="shared" si="131"/>
        <v>8</v>
      </c>
      <c r="H538" s="27">
        <f t="shared" si="131"/>
        <v>10</v>
      </c>
      <c r="I538" s="27">
        <f t="shared" si="131"/>
        <v>19</v>
      </c>
      <c r="J538" s="27">
        <f t="shared" si="131"/>
        <v>7</v>
      </c>
      <c r="K538" s="27">
        <f t="shared" si="131"/>
        <v>10</v>
      </c>
      <c r="L538" s="27">
        <f t="shared" si="131"/>
        <v>19</v>
      </c>
      <c r="M538" s="27">
        <f t="shared" si="131"/>
        <v>27</v>
      </c>
      <c r="N538" s="27">
        <f t="shared" si="131"/>
        <v>19</v>
      </c>
      <c r="O538" s="27">
        <f t="shared" si="131"/>
        <v>14</v>
      </c>
      <c r="P538" s="27">
        <f t="shared" si="131"/>
        <v>2</v>
      </c>
      <c r="Q538" s="27">
        <f t="shared" si="131"/>
        <v>1</v>
      </c>
      <c r="R538" s="27">
        <f t="shared" si="131"/>
        <v>0</v>
      </c>
      <c r="S538" s="28">
        <f t="shared" si="125"/>
        <v>233</v>
      </c>
    </row>
  </sheetData>
  <sheetProtection/>
  <mergeCells count="22">
    <mergeCell ref="A315:A342"/>
    <mergeCell ref="A259:A286"/>
    <mergeCell ref="A511:A538"/>
    <mergeCell ref="A427:A454"/>
    <mergeCell ref="A455:A482"/>
    <mergeCell ref="A399:A426"/>
    <mergeCell ref="A483:A510"/>
    <mergeCell ref="A343:A370"/>
    <mergeCell ref="A371:A398"/>
    <mergeCell ref="A119:A146"/>
    <mergeCell ref="A175:A202"/>
    <mergeCell ref="A147:A174"/>
    <mergeCell ref="A287:A314"/>
    <mergeCell ref="A203:A230"/>
    <mergeCell ref="A231:A258"/>
    <mergeCell ref="A1:S1"/>
    <mergeCell ref="A4:A6"/>
    <mergeCell ref="A7:A34"/>
    <mergeCell ref="A91:A118"/>
    <mergeCell ref="A35:A62"/>
    <mergeCell ref="A63:A90"/>
    <mergeCell ref="A2:S2"/>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4.xml><?xml version="1.0" encoding="utf-8"?>
<worksheet xmlns="http://schemas.openxmlformats.org/spreadsheetml/2006/main" xmlns:r="http://schemas.openxmlformats.org/officeDocument/2006/relationships">
  <sheetPr transitionEvaluation="1"/>
  <dimension ref="A1:S538"/>
  <sheetViews>
    <sheetView showGridLines="0" zoomScalePageLayoutView="0" workbookViewId="0" topLeftCell="A1">
      <pane ySplit="6" topLeftCell="BM7" activePane="bottomLeft" state="frozen"/>
      <selection pane="topLeft" activeCell="A5" sqref="A5"/>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187</v>
      </c>
      <c r="B2" s="74"/>
      <c r="C2" s="74"/>
      <c r="D2" s="74"/>
      <c r="E2" s="74"/>
      <c r="F2" s="74"/>
      <c r="G2" s="74"/>
      <c r="H2" s="74"/>
      <c r="I2" s="74"/>
      <c r="J2" s="74"/>
      <c r="K2" s="74"/>
      <c r="L2" s="74"/>
      <c r="M2" s="74"/>
      <c r="N2" s="74"/>
      <c r="O2" s="74"/>
      <c r="P2" s="74"/>
      <c r="Q2" s="74"/>
      <c r="R2" s="74"/>
      <c r="S2" s="74"/>
    </row>
    <row r="4" spans="1:19" ht="12">
      <c r="A4" s="76"/>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6"/>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7"/>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71" t="s">
        <v>113</v>
      </c>
      <c r="B7" s="11" t="s">
        <v>5</v>
      </c>
      <c r="C7" s="12"/>
      <c r="D7" s="13">
        <v>9</v>
      </c>
      <c r="E7" s="13">
        <v>4</v>
      </c>
      <c r="F7" s="13">
        <v>11</v>
      </c>
      <c r="G7" s="13">
        <v>15</v>
      </c>
      <c r="H7" s="13">
        <v>17</v>
      </c>
      <c r="I7" s="13">
        <v>23</v>
      </c>
      <c r="J7" s="13">
        <v>31</v>
      </c>
      <c r="K7" s="13">
        <v>52</v>
      </c>
      <c r="L7" s="13">
        <v>34</v>
      </c>
      <c r="M7" s="13">
        <v>72</v>
      </c>
      <c r="N7" s="13">
        <v>51</v>
      </c>
      <c r="O7" s="13">
        <v>25</v>
      </c>
      <c r="P7" s="13">
        <v>14</v>
      </c>
      <c r="Q7" s="13">
        <v>35</v>
      </c>
      <c r="R7" s="13">
        <v>8</v>
      </c>
      <c r="S7" s="14">
        <f>SUM(C7:R7)</f>
        <v>401</v>
      </c>
    </row>
    <row r="8" spans="1:19" ht="12">
      <c r="A8" s="72"/>
      <c r="B8" s="15" t="s">
        <v>6</v>
      </c>
      <c r="C8" s="16"/>
      <c r="D8" s="17"/>
      <c r="E8" s="17">
        <v>1</v>
      </c>
      <c r="F8" s="17">
        <v>3</v>
      </c>
      <c r="G8" s="17">
        <v>4</v>
      </c>
      <c r="H8" s="17">
        <v>2</v>
      </c>
      <c r="I8" s="17">
        <v>7</v>
      </c>
      <c r="J8" s="17">
        <v>9</v>
      </c>
      <c r="K8" s="17">
        <v>11</v>
      </c>
      <c r="L8" s="17">
        <v>20</v>
      </c>
      <c r="M8" s="17">
        <v>27</v>
      </c>
      <c r="N8" s="17">
        <v>10</v>
      </c>
      <c r="O8" s="17">
        <v>18</v>
      </c>
      <c r="P8" s="17">
        <v>7</v>
      </c>
      <c r="Q8" s="17">
        <v>8</v>
      </c>
      <c r="R8" s="17">
        <v>2</v>
      </c>
      <c r="S8" s="18">
        <f aca="true" t="shared" si="0" ref="S8:S71">SUM(C8:R8)</f>
        <v>129</v>
      </c>
    </row>
    <row r="9" spans="1:19" ht="12">
      <c r="A9" s="72"/>
      <c r="B9" s="15" t="s">
        <v>7</v>
      </c>
      <c r="C9" s="16"/>
      <c r="D9" s="17"/>
      <c r="E9" s="17">
        <v>1</v>
      </c>
      <c r="F9" s="17">
        <v>3</v>
      </c>
      <c r="G9" s="17">
        <v>4</v>
      </c>
      <c r="H9" s="17">
        <v>2</v>
      </c>
      <c r="I9" s="17">
        <v>7</v>
      </c>
      <c r="J9" s="17">
        <v>9</v>
      </c>
      <c r="K9" s="17">
        <v>11</v>
      </c>
      <c r="L9" s="17">
        <v>20</v>
      </c>
      <c r="M9" s="17">
        <v>27</v>
      </c>
      <c r="N9" s="17">
        <v>10</v>
      </c>
      <c r="O9" s="17">
        <v>18</v>
      </c>
      <c r="P9" s="17">
        <v>7</v>
      </c>
      <c r="Q9" s="17">
        <v>8</v>
      </c>
      <c r="R9" s="17">
        <v>2</v>
      </c>
      <c r="S9" s="18">
        <f t="shared" si="0"/>
        <v>129</v>
      </c>
    </row>
    <row r="10" spans="1:19" ht="12">
      <c r="A10" s="72"/>
      <c r="B10" s="11" t="s">
        <v>76</v>
      </c>
      <c r="C10" s="19"/>
      <c r="D10" s="20"/>
      <c r="E10" s="20"/>
      <c r="F10" s="20"/>
      <c r="G10" s="20"/>
      <c r="H10" s="20"/>
      <c r="I10" s="20"/>
      <c r="J10" s="20"/>
      <c r="K10" s="20"/>
      <c r="L10" s="20"/>
      <c r="M10" s="20"/>
      <c r="N10" s="20"/>
      <c r="O10" s="20"/>
      <c r="P10" s="20"/>
      <c r="Q10" s="20"/>
      <c r="R10" s="20"/>
      <c r="S10" s="14">
        <f t="shared" si="0"/>
        <v>0</v>
      </c>
    </row>
    <row r="11" spans="1:19" ht="12">
      <c r="A11" s="72"/>
      <c r="B11" s="11" t="s">
        <v>77</v>
      </c>
      <c r="C11" s="19"/>
      <c r="D11" s="20"/>
      <c r="E11" s="20"/>
      <c r="F11" s="20"/>
      <c r="G11" s="20"/>
      <c r="H11" s="20"/>
      <c r="I11" s="20"/>
      <c r="J11" s="20"/>
      <c r="K11" s="20"/>
      <c r="L11" s="20"/>
      <c r="M11" s="20"/>
      <c r="N11" s="20"/>
      <c r="O11" s="20"/>
      <c r="P11" s="20"/>
      <c r="Q11" s="20"/>
      <c r="R11" s="20"/>
      <c r="S11" s="14">
        <f t="shared" si="0"/>
        <v>0</v>
      </c>
    </row>
    <row r="12" spans="1:19" ht="12">
      <c r="A12" s="72"/>
      <c r="B12" s="15" t="s">
        <v>93</v>
      </c>
      <c r="C12" s="16"/>
      <c r="D12" s="17"/>
      <c r="E12" s="17"/>
      <c r="F12" s="17"/>
      <c r="G12" s="17"/>
      <c r="H12" s="17"/>
      <c r="I12" s="17"/>
      <c r="J12" s="17"/>
      <c r="K12" s="17"/>
      <c r="L12" s="17"/>
      <c r="M12" s="17"/>
      <c r="N12" s="17"/>
      <c r="O12" s="17"/>
      <c r="P12" s="17"/>
      <c r="Q12" s="17"/>
      <c r="R12" s="17"/>
      <c r="S12" s="18">
        <f t="shared" si="0"/>
        <v>0</v>
      </c>
    </row>
    <row r="13" spans="1:19" ht="12">
      <c r="A13" s="72"/>
      <c r="B13" s="15" t="s">
        <v>94</v>
      </c>
      <c r="C13" s="16"/>
      <c r="D13" s="17"/>
      <c r="E13" s="17"/>
      <c r="F13" s="17"/>
      <c r="G13" s="17"/>
      <c r="H13" s="17"/>
      <c r="I13" s="17"/>
      <c r="J13" s="17"/>
      <c r="K13" s="17"/>
      <c r="L13" s="17"/>
      <c r="M13" s="17"/>
      <c r="N13" s="17"/>
      <c r="O13" s="17"/>
      <c r="P13" s="17"/>
      <c r="Q13" s="17"/>
      <c r="R13" s="17"/>
      <c r="S13" s="18">
        <f t="shared" si="0"/>
        <v>0</v>
      </c>
    </row>
    <row r="14" spans="1:19" ht="12">
      <c r="A14" s="72"/>
      <c r="B14" s="15" t="s">
        <v>95</v>
      </c>
      <c r="C14" s="16"/>
      <c r="D14" s="17"/>
      <c r="E14" s="17"/>
      <c r="F14" s="17"/>
      <c r="G14" s="17"/>
      <c r="H14" s="17"/>
      <c r="I14" s="17"/>
      <c r="J14" s="17"/>
      <c r="K14" s="17"/>
      <c r="L14" s="17"/>
      <c r="M14" s="17"/>
      <c r="N14" s="17"/>
      <c r="O14" s="17"/>
      <c r="P14" s="17"/>
      <c r="Q14" s="17"/>
      <c r="R14" s="17"/>
      <c r="S14" s="18">
        <f t="shared" si="0"/>
        <v>0</v>
      </c>
    </row>
    <row r="15" spans="1:19" ht="12">
      <c r="A15" s="72"/>
      <c r="B15" s="15" t="s">
        <v>8</v>
      </c>
      <c r="C15" s="16"/>
      <c r="D15" s="17"/>
      <c r="E15" s="17"/>
      <c r="F15" s="17"/>
      <c r="G15" s="17"/>
      <c r="H15" s="17"/>
      <c r="I15" s="17"/>
      <c r="J15" s="17"/>
      <c r="K15" s="17"/>
      <c r="L15" s="17"/>
      <c r="M15" s="17"/>
      <c r="N15" s="17"/>
      <c r="O15" s="17"/>
      <c r="P15" s="17"/>
      <c r="Q15" s="17"/>
      <c r="R15" s="17"/>
      <c r="S15" s="18">
        <f t="shared" si="0"/>
        <v>0</v>
      </c>
    </row>
    <row r="16" spans="1:19" ht="12">
      <c r="A16" s="72"/>
      <c r="B16" s="15" t="s">
        <v>9</v>
      </c>
      <c r="C16" s="16"/>
      <c r="D16" s="17"/>
      <c r="E16" s="17"/>
      <c r="F16" s="17"/>
      <c r="G16" s="17"/>
      <c r="H16" s="17"/>
      <c r="I16" s="17"/>
      <c r="J16" s="17"/>
      <c r="K16" s="17"/>
      <c r="L16" s="17"/>
      <c r="M16" s="17"/>
      <c r="N16" s="17"/>
      <c r="O16" s="17"/>
      <c r="P16" s="17"/>
      <c r="Q16" s="17"/>
      <c r="R16" s="17"/>
      <c r="S16" s="18">
        <f t="shared" si="0"/>
        <v>0</v>
      </c>
    </row>
    <row r="17" spans="1:19" ht="12">
      <c r="A17" s="72"/>
      <c r="B17" s="11" t="s">
        <v>10</v>
      </c>
      <c r="C17" s="19"/>
      <c r="D17" s="20"/>
      <c r="E17" s="20"/>
      <c r="F17" s="20"/>
      <c r="G17" s="20"/>
      <c r="H17" s="20"/>
      <c r="I17" s="20"/>
      <c r="J17" s="20"/>
      <c r="K17" s="20"/>
      <c r="L17" s="20"/>
      <c r="M17" s="20"/>
      <c r="N17" s="20"/>
      <c r="O17" s="20"/>
      <c r="P17" s="20"/>
      <c r="Q17" s="20"/>
      <c r="R17" s="20"/>
      <c r="S17" s="14">
        <f t="shared" si="0"/>
        <v>0</v>
      </c>
    </row>
    <row r="18" spans="1:19" ht="12">
      <c r="A18" s="72"/>
      <c r="B18" s="11" t="s">
        <v>11</v>
      </c>
      <c r="C18" s="19"/>
      <c r="D18" s="20"/>
      <c r="E18" s="20"/>
      <c r="F18" s="20"/>
      <c r="G18" s="20"/>
      <c r="H18" s="20"/>
      <c r="I18" s="20"/>
      <c r="J18" s="20"/>
      <c r="K18" s="20"/>
      <c r="L18" s="20"/>
      <c r="M18" s="20"/>
      <c r="N18" s="20"/>
      <c r="O18" s="20"/>
      <c r="P18" s="20"/>
      <c r="Q18" s="20"/>
      <c r="R18" s="20"/>
      <c r="S18" s="14">
        <f t="shared" si="0"/>
        <v>0</v>
      </c>
    </row>
    <row r="19" spans="1:19" ht="12">
      <c r="A19" s="72"/>
      <c r="B19" s="15" t="s">
        <v>78</v>
      </c>
      <c r="C19" s="16"/>
      <c r="D19" s="17"/>
      <c r="E19" s="17"/>
      <c r="F19" s="17"/>
      <c r="G19" s="17"/>
      <c r="H19" s="17"/>
      <c r="I19" s="17"/>
      <c r="J19" s="17"/>
      <c r="K19" s="17"/>
      <c r="L19" s="17"/>
      <c r="M19" s="17"/>
      <c r="N19" s="17"/>
      <c r="O19" s="17"/>
      <c r="P19" s="17"/>
      <c r="Q19" s="17"/>
      <c r="R19" s="17"/>
      <c r="S19" s="18">
        <f t="shared" si="0"/>
        <v>0</v>
      </c>
    </row>
    <row r="20" spans="1:19" ht="12">
      <c r="A20" s="72"/>
      <c r="B20" s="15" t="s">
        <v>79</v>
      </c>
      <c r="C20" s="16"/>
      <c r="D20" s="17"/>
      <c r="E20" s="17"/>
      <c r="F20" s="17"/>
      <c r="G20" s="17"/>
      <c r="H20" s="17"/>
      <c r="I20" s="17"/>
      <c r="J20" s="17"/>
      <c r="K20" s="17"/>
      <c r="L20" s="17"/>
      <c r="M20" s="17"/>
      <c r="N20" s="17"/>
      <c r="O20" s="17"/>
      <c r="P20" s="17"/>
      <c r="Q20" s="17"/>
      <c r="R20" s="17"/>
      <c r="S20" s="18">
        <f t="shared" si="0"/>
        <v>0</v>
      </c>
    </row>
    <row r="21" spans="1:19" ht="12">
      <c r="A21" s="72"/>
      <c r="B21" s="11" t="s">
        <v>12</v>
      </c>
      <c r="C21" s="19"/>
      <c r="D21" s="20"/>
      <c r="E21" s="20"/>
      <c r="F21" s="20"/>
      <c r="G21" s="20"/>
      <c r="H21" s="20"/>
      <c r="I21" s="20"/>
      <c r="J21" s="20"/>
      <c r="K21" s="20"/>
      <c r="L21" s="20"/>
      <c r="M21" s="20"/>
      <c r="N21" s="20"/>
      <c r="O21" s="20"/>
      <c r="P21" s="20"/>
      <c r="Q21" s="20"/>
      <c r="R21" s="20"/>
      <c r="S21" s="14">
        <f t="shared" si="0"/>
        <v>0</v>
      </c>
    </row>
    <row r="22" spans="1:19" ht="12">
      <c r="A22" s="72"/>
      <c r="B22" s="11" t="s">
        <v>13</v>
      </c>
      <c r="C22" s="19"/>
      <c r="D22" s="20"/>
      <c r="E22" s="20"/>
      <c r="F22" s="20"/>
      <c r="G22" s="20"/>
      <c r="H22" s="20"/>
      <c r="I22" s="20"/>
      <c r="J22" s="20"/>
      <c r="K22" s="20"/>
      <c r="L22" s="20"/>
      <c r="M22" s="20"/>
      <c r="N22" s="20"/>
      <c r="O22" s="20"/>
      <c r="P22" s="20"/>
      <c r="Q22" s="20"/>
      <c r="R22" s="20"/>
      <c r="S22" s="14">
        <f t="shared" si="0"/>
        <v>0</v>
      </c>
    </row>
    <row r="23" spans="1:19" ht="12">
      <c r="A23" s="72"/>
      <c r="B23" s="21" t="s">
        <v>14</v>
      </c>
      <c r="C23" s="22">
        <f>SUM(C8,C10,C15,C17,C19,C21)</f>
        <v>0</v>
      </c>
      <c r="D23" s="23">
        <f aca="true" t="shared" si="1" ref="D23:R23">SUM(D8,D10,D15,D17,D19,D21)</f>
        <v>0</v>
      </c>
      <c r="E23" s="23">
        <f t="shared" si="1"/>
        <v>1</v>
      </c>
      <c r="F23" s="23">
        <f t="shared" si="1"/>
        <v>3</v>
      </c>
      <c r="G23" s="23">
        <f t="shared" si="1"/>
        <v>4</v>
      </c>
      <c r="H23" s="23">
        <f t="shared" si="1"/>
        <v>2</v>
      </c>
      <c r="I23" s="23">
        <f t="shared" si="1"/>
        <v>7</v>
      </c>
      <c r="J23" s="23">
        <f t="shared" si="1"/>
        <v>9</v>
      </c>
      <c r="K23" s="23">
        <f t="shared" si="1"/>
        <v>11</v>
      </c>
      <c r="L23" s="23">
        <f t="shared" si="1"/>
        <v>20</v>
      </c>
      <c r="M23" s="23">
        <f t="shared" si="1"/>
        <v>27</v>
      </c>
      <c r="N23" s="23">
        <f t="shared" si="1"/>
        <v>10</v>
      </c>
      <c r="O23" s="23">
        <f t="shared" si="1"/>
        <v>18</v>
      </c>
      <c r="P23" s="23">
        <f t="shared" si="1"/>
        <v>7</v>
      </c>
      <c r="Q23" s="23">
        <f t="shared" si="1"/>
        <v>8</v>
      </c>
      <c r="R23" s="23">
        <f t="shared" si="1"/>
        <v>2</v>
      </c>
      <c r="S23" s="24">
        <f t="shared" si="0"/>
        <v>129</v>
      </c>
    </row>
    <row r="24" spans="1:19" ht="12">
      <c r="A24" s="72"/>
      <c r="B24" s="25" t="s">
        <v>200</v>
      </c>
      <c r="C24" s="26">
        <f>SUM(C7,C9,C11,C16,C18,C20,C22)</f>
        <v>0</v>
      </c>
      <c r="D24" s="27">
        <f aca="true" t="shared" si="2" ref="D24:R24">SUM(D7,D9,D11,D16,D18,D20,D22)</f>
        <v>9</v>
      </c>
      <c r="E24" s="27">
        <f t="shared" si="2"/>
        <v>5</v>
      </c>
      <c r="F24" s="27">
        <f t="shared" si="2"/>
        <v>14</v>
      </c>
      <c r="G24" s="27">
        <f t="shared" si="2"/>
        <v>19</v>
      </c>
      <c r="H24" s="27">
        <f t="shared" si="2"/>
        <v>19</v>
      </c>
      <c r="I24" s="27">
        <f t="shared" si="2"/>
        <v>30</v>
      </c>
      <c r="J24" s="27">
        <f t="shared" si="2"/>
        <v>40</v>
      </c>
      <c r="K24" s="27">
        <f t="shared" si="2"/>
        <v>63</v>
      </c>
      <c r="L24" s="27">
        <f t="shared" si="2"/>
        <v>54</v>
      </c>
      <c r="M24" s="27">
        <f t="shared" si="2"/>
        <v>99</v>
      </c>
      <c r="N24" s="27">
        <f t="shared" si="2"/>
        <v>61</v>
      </c>
      <c r="O24" s="27">
        <f t="shared" si="2"/>
        <v>43</v>
      </c>
      <c r="P24" s="27">
        <f t="shared" si="2"/>
        <v>21</v>
      </c>
      <c r="Q24" s="27">
        <f t="shared" si="2"/>
        <v>43</v>
      </c>
      <c r="R24" s="27">
        <f t="shared" si="2"/>
        <v>10</v>
      </c>
      <c r="S24" s="28">
        <f t="shared" si="0"/>
        <v>530</v>
      </c>
    </row>
    <row r="25" spans="1:19" ht="12">
      <c r="A25" s="72"/>
      <c r="B25" s="11" t="s">
        <v>15</v>
      </c>
      <c r="C25" s="19"/>
      <c r="D25" s="20"/>
      <c r="E25" s="20"/>
      <c r="F25" s="20"/>
      <c r="G25" s="20"/>
      <c r="H25" s="20"/>
      <c r="I25" s="20"/>
      <c r="J25" s="20"/>
      <c r="K25" s="20"/>
      <c r="L25" s="20"/>
      <c r="M25" s="20"/>
      <c r="N25" s="20"/>
      <c r="O25" s="20"/>
      <c r="P25" s="20"/>
      <c r="Q25" s="20"/>
      <c r="R25" s="20"/>
      <c r="S25" s="14">
        <f t="shared" si="0"/>
        <v>0</v>
      </c>
    </row>
    <row r="26" spans="1:19" ht="12">
      <c r="A26" s="72"/>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72"/>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72"/>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72"/>
      <c r="B29" s="11" t="s">
        <v>82</v>
      </c>
      <c r="C29" s="19"/>
      <c r="S29" s="14">
        <f t="shared" si="0"/>
        <v>0</v>
      </c>
    </row>
    <row r="30" spans="1:19" s="20" customFormat="1" ht="12">
      <c r="A30" s="72"/>
      <c r="B30" s="11" t="s">
        <v>83</v>
      </c>
      <c r="C30" s="19"/>
      <c r="S30" s="14">
        <f t="shared" si="0"/>
        <v>0</v>
      </c>
    </row>
    <row r="31" spans="1:19" s="20" customFormat="1" ht="12">
      <c r="A31" s="72"/>
      <c r="B31" s="21" t="s">
        <v>84</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72"/>
      <c r="B32" s="25" t="s">
        <v>201</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72"/>
      <c r="B33" s="21" t="s">
        <v>19</v>
      </c>
      <c r="C33" s="22">
        <f>SUM(C23,C31)</f>
        <v>0</v>
      </c>
      <c r="D33" s="23">
        <f aca="true" t="shared" si="4" ref="D33:R34">SUM(D23,D31)</f>
        <v>0</v>
      </c>
      <c r="E33" s="23">
        <f t="shared" si="4"/>
        <v>1</v>
      </c>
      <c r="F33" s="23">
        <f t="shared" si="4"/>
        <v>3</v>
      </c>
      <c r="G33" s="23">
        <f t="shared" si="4"/>
        <v>4</v>
      </c>
      <c r="H33" s="23">
        <f t="shared" si="4"/>
        <v>2</v>
      </c>
      <c r="I33" s="23">
        <f t="shared" si="4"/>
        <v>7</v>
      </c>
      <c r="J33" s="23">
        <f t="shared" si="4"/>
        <v>9</v>
      </c>
      <c r="K33" s="23">
        <f t="shared" si="4"/>
        <v>11</v>
      </c>
      <c r="L33" s="23">
        <f t="shared" si="4"/>
        <v>20</v>
      </c>
      <c r="M33" s="23">
        <f t="shared" si="4"/>
        <v>27</v>
      </c>
      <c r="N33" s="23">
        <f t="shared" si="4"/>
        <v>10</v>
      </c>
      <c r="O33" s="23">
        <f t="shared" si="4"/>
        <v>18</v>
      </c>
      <c r="P33" s="23">
        <f t="shared" si="4"/>
        <v>7</v>
      </c>
      <c r="Q33" s="23">
        <f t="shared" si="4"/>
        <v>8</v>
      </c>
      <c r="R33" s="23">
        <f t="shared" si="4"/>
        <v>2</v>
      </c>
      <c r="S33" s="24">
        <f t="shared" si="0"/>
        <v>129</v>
      </c>
    </row>
    <row r="34" spans="1:19" ht="12">
      <c r="A34" s="73"/>
      <c r="B34" s="25" t="s">
        <v>20</v>
      </c>
      <c r="C34" s="26">
        <f>SUM(C24,C32)</f>
        <v>0</v>
      </c>
      <c r="D34" s="27">
        <f t="shared" si="4"/>
        <v>9</v>
      </c>
      <c r="E34" s="27">
        <f t="shared" si="4"/>
        <v>5</v>
      </c>
      <c r="F34" s="27">
        <f t="shared" si="4"/>
        <v>14</v>
      </c>
      <c r="G34" s="27">
        <f t="shared" si="4"/>
        <v>19</v>
      </c>
      <c r="H34" s="27">
        <f t="shared" si="4"/>
        <v>19</v>
      </c>
      <c r="I34" s="27">
        <f t="shared" si="4"/>
        <v>30</v>
      </c>
      <c r="J34" s="27">
        <f t="shared" si="4"/>
        <v>40</v>
      </c>
      <c r="K34" s="27">
        <f t="shared" si="4"/>
        <v>63</v>
      </c>
      <c r="L34" s="27">
        <f t="shared" si="4"/>
        <v>54</v>
      </c>
      <c r="M34" s="27">
        <f t="shared" si="4"/>
        <v>99</v>
      </c>
      <c r="N34" s="27">
        <f t="shared" si="4"/>
        <v>61</v>
      </c>
      <c r="O34" s="27">
        <f t="shared" si="4"/>
        <v>43</v>
      </c>
      <c r="P34" s="27">
        <f t="shared" si="4"/>
        <v>21</v>
      </c>
      <c r="Q34" s="27">
        <f t="shared" si="4"/>
        <v>43</v>
      </c>
      <c r="R34" s="27">
        <f t="shared" si="4"/>
        <v>10</v>
      </c>
      <c r="S34" s="28">
        <f t="shared" si="0"/>
        <v>530</v>
      </c>
    </row>
    <row r="35" spans="1:19" ht="12">
      <c r="A35" s="71" t="s">
        <v>114</v>
      </c>
      <c r="B35" s="11" t="s">
        <v>5</v>
      </c>
      <c r="C35" s="12"/>
      <c r="D35" s="13">
        <v>2</v>
      </c>
      <c r="E35" s="13">
        <v>2</v>
      </c>
      <c r="F35" s="13">
        <v>4</v>
      </c>
      <c r="G35" s="13">
        <v>1</v>
      </c>
      <c r="H35" s="13">
        <v>7</v>
      </c>
      <c r="I35" s="13">
        <v>3</v>
      </c>
      <c r="J35" s="13">
        <v>6</v>
      </c>
      <c r="K35" s="13"/>
      <c r="L35" s="13">
        <v>3</v>
      </c>
      <c r="M35" s="13">
        <v>5</v>
      </c>
      <c r="N35" s="13">
        <v>1</v>
      </c>
      <c r="O35" s="13"/>
      <c r="P35" s="13">
        <v>1</v>
      </c>
      <c r="Q35" s="13">
        <v>1</v>
      </c>
      <c r="R35" s="13"/>
      <c r="S35" s="14">
        <f>SUM(C35:R35)</f>
        <v>36</v>
      </c>
    </row>
    <row r="36" spans="1:19" ht="12">
      <c r="A36" s="72"/>
      <c r="B36" s="15" t="s">
        <v>6</v>
      </c>
      <c r="C36" s="16">
        <v>1</v>
      </c>
      <c r="D36" s="17">
        <v>2</v>
      </c>
      <c r="E36" s="17">
        <v>3</v>
      </c>
      <c r="F36" s="17"/>
      <c r="G36" s="17">
        <v>1</v>
      </c>
      <c r="H36" s="17">
        <v>1</v>
      </c>
      <c r="I36" s="17">
        <v>1</v>
      </c>
      <c r="J36" s="17">
        <v>1</v>
      </c>
      <c r="K36" s="17">
        <v>1</v>
      </c>
      <c r="L36" s="17"/>
      <c r="M36" s="17">
        <v>2</v>
      </c>
      <c r="N36" s="17"/>
      <c r="O36" s="17">
        <v>2</v>
      </c>
      <c r="P36" s="17"/>
      <c r="Q36" s="17"/>
      <c r="R36" s="17"/>
      <c r="S36" s="18">
        <f t="shared" si="0"/>
        <v>15</v>
      </c>
    </row>
    <row r="37" spans="1:19" ht="12">
      <c r="A37" s="72"/>
      <c r="B37" s="15" t="s">
        <v>7</v>
      </c>
      <c r="C37" s="16">
        <v>1</v>
      </c>
      <c r="D37" s="17">
        <v>2</v>
      </c>
      <c r="E37" s="17">
        <v>3</v>
      </c>
      <c r="F37" s="17"/>
      <c r="G37" s="17">
        <v>1</v>
      </c>
      <c r="H37" s="17">
        <v>1</v>
      </c>
      <c r="I37" s="17">
        <v>1</v>
      </c>
      <c r="J37" s="17">
        <v>1</v>
      </c>
      <c r="K37" s="17">
        <v>1</v>
      </c>
      <c r="L37" s="17"/>
      <c r="M37" s="17">
        <v>2</v>
      </c>
      <c r="N37" s="17"/>
      <c r="O37" s="17">
        <v>2</v>
      </c>
      <c r="P37" s="17"/>
      <c r="Q37" s="17"/>
      <c r="R37" s="17"/>
      <c r="S37" s="18">
        <f t="shared" si="0"/>
        <v>15</v>
      </c>
    </row>
    <row r="38" spans="1:19" ht="12">
      <c r="A38" s="72"/>
      <c r="B38" s="11" t="s">
        <v>76</v>
      </c>
      <c r="C38" s="19"/>
      <c r="D38" s="20"/>
      <c r="E38" s="20"/>
      <c r="F38" s="20">
        <v>1</v>
      </c>
      <c r="G38" s="20"/>
      <c r="H38" s="20"/>
      <c r="I38" s="20">
        <v>1</v>
      </c>
      <c r="J38" s="20"/>
      <c r="K38" s="20"/>
      <c r="L38" s="20"/>
      <c r="M38" s="20"/>
      <c r="N38" s="20"/>
      <c r="O38" s="20">
        <v>1</v>
      </c>
      <c r="P38" s="20">
        <v>1</v>
      </c>
      <c r="Q38" s="20"/>
      <c r="R38" s="20"/>
      <c r="S38" s="14">
        <f t="shared" si="0"/>
        <v>4</v>
      </c>
    </row>
    <row r="39" spans="1:19" ht="12">
      <c r="A39" s="72"/>
      <c r="B39" s="11" t="s">
        <v>77</v>
      </c>
      <c r="C39" s="19"/>
      <c r="D39" s="20"/>
      <c r="E39" s="20"/>
      <c r="F39" s="20">
        <v>1</v>
      </c>
      <c r="G39" s="20"/>
      <c r="H39" s="20"/>
      <c r="I39" s="20">
        <v>1</v>
      </c>
      <c r="J39" s="20"/>
      <c r="K39" s="20"/>
      <c r="L39" s="20"/>
      <c r="M39" s="20"/>
      <c r="N39" s="20"/>
      <c r="O39" s="20">
        <v>1</v>
      </c>
      <c r="P39" s="20">
        <v>1</v>
      </c>
      <c r="Q39" s="20"/>
      <c r="R39" s="20"/>
      <c r="S39" s="14">
        <f t="shared" si="0"/>
        <v>4</v>
      </c>
    </row>
    <row r="40" spans="1:19" ht="12">
      <c r="A40" s="72"/>
      <c r="B40" s="15" t="s">
        <v>93</v>
      </c>
      <c r="C40" s="16">
        <v>2</v>
      </c>
      <c r="D40" s="17">
        <v>29</v>
      </c>
      <c r="E40" s="17">
        <v>25</v>
      </c>
      <c r="F40" s="17">
        <v>25</v>
      </c>
      <c r="G40" s="17">
        <v>30</v>
      </c>
      <c r="H40" s="17">
        <v>19</v>
      </c>
      <c r="I40" s="17">
        <v>20</v>
      </c>
      <c r="J40" s="17">
        <v>34</v>
      </c>
      <c r="K40" s="17">
        <v>40</v>
      </c>
      <c r="L40" s="17">
        <v>50</v>
      </c>
      <c r="M40" s="17">
        <v>63</v>
      </c>
      <c r="N40" s="17">
        <v>65</v>
      </c>
      <c r="O40" s="17">
        <v>70</v>
      </c>
      <c r="P40" s="17">
        <v>60</v>
      </c>
      <c r="Q40" s="17">
        <v>35</v>
      </c>
      <c r="R40" s="17">
        <v>21</v>
      </c>
      <c r="S40" s="18">
        <f t="shared" si="0"/>
        <v>588</v>
      </c>
    </row>
    <row r="41" spans="1:19" ht="12">
      <c r="A41" s="72"/>
      <c r="B41" s="15" t="s">
        <v>94</v>
      </c>
      <c r="C41" s="16"/>
      <c r="D41" s="17">
        <v>4</v>
      </c>
      <c r="E41" s="17">
        <v>2</v>
      </c>
      <c r="F41" s="17">
        <v>7</v>
      </c>
      <c r="G41" s="17">
        <v>5</v>
      </c>
      <c r="H41" s="17">
        <v>8</v>
      </c>
      <c r="I41" s="17">
        <v>11</v>
      </c>
      <c r="J41" s="17">
        <v>6</v>
      </c>
      <c r="K41" s="17">
        <v>13</v>
      </c>
      <c r="L41" s="17">
        <v>13</v>
      </c>
      <c r="M41" s="17">
        <v>24</v>
      </c>
      <c r="N41" s="17">
        <v>17</v>
      </c>
      <c r="O41" s="17">
        <v>7</v>
      </c>
      <c r="P41" s="17">
        <v>11</v>
      </c>
      <c r="Q41" s="17">
        <v>16</v>
      </c>
      <c r="R41" s="17">
        <v>6</v>
      </c>
      <c r="S41" s="18">
        <f t="shared" si="0"/>
        <v>150</v>
      </c>
    </row>
    <row r="42" spans="1:19" ht="12">
      <c r="A42" s="72"/>
      <c r="B42" s="15" t="s">
        <v>95</v>
      </c>
      <c r="C42" s="16"/>
      <c r="D42" s="17">
        <v>8</v>
      </c>
      <c r="E42" s="17">
        <v>4</v>
      </c>
      <c r="F42" s="17">
        <v>14</v>
      </c>
      <c r="G42" s="17">
        <v>13</v>
      </c>
      <c r="H42" s="17">
        <v>16</v>
      </c>
      <c r="I42" s="17">
        <v>23</v>
      </c>
      <c r="J42" s="17">
        <v>12</v>
      </c>
      <c r="K42" s="17">
        <v>29</v>
      </c>
      <c r="L42" s="17">
        <v>32</v>
      </c>
      <c r="M42" s="17">
        <v>51</v>
      </c>
      <c r="N42" s="17">
        <v>36</v>
      </c>
      <c r="O42" s="17">
        <v>14</v>
      </c>
      <c r="P42" s="17">
        <v>22</v>
      </c>
      <c r="Q42" s="17">
        <v>33</v>
      </c>
      <c r="R42" s="17">
        <v>12</v>
      </c>
      <c r="S42" s="18">
        <f t="shared" si="0"/>
        <v>319</v>
      </c>
    </row>
    <row r="43" spans="1:19" ht="12">
      <c r="A43" s="72"/>
      <c r="B43" s="15" t="s">
        <v>8</v>
      </c>
      <c r="C43" s="16">
        <v>2</v>
      </c>
      <c r="D43" s="17">
        <v>33</v>
      </c>
      <c r="E43" s="17">
        <v>27</v>
      </c>
      <c r="F43" s="17">
        <v>32</v>
      </c>
      <c r="G43" s="17">
        <v>35</v>
      </c>
      <c r="H43" s="17">
        <v>27</v>
      </c>
      <c r="I43" s="17">
        <v>31</v>
      </c>
      <c r="J43" s="17">
        <v>40</v>
      </c>
      <c r="K43" s="17">
        <v>53</v>
      </c>
      <c r="L43" s="17">
        <v>63</v>
      </c>
      <c r="M43" s="17">
        <v>87</v>
      </c>
      <c r="N43" s="17">
        <v>82</v>
      </c>
      <c r="O43" s="17">
        <v>77</v>
      </c>
      <c r="P43" s="17">
        <v>71</v>
      </c>
      <c r="Q43" s="17">
        <v>51</v>
      </c>
      <c r="R43" s="17">
        <v>27</v>
      </c>
      <c r="S43" s="18">
        <f t="shared" si="0"/>
        <v>738</v>
      </c>
    </row>
    <row r="44" spans="1:19" ht="12">
      <c r="A44" s="72"/>
      <c r="B44" s="15" t="s">
        <v>9</v>
      </c>
      <c r="C44" s="16">
        <v>2</v>
      </c>
      <c r="D44" s="17">
        <v>37</v>
      </c>
      <c r="E44" s="17">
        <v>29</v>
      </c>
      <c r="F44" s="17">
        <v>39</v>
      </c>
      <c r="G44" s="17">
        <v>43</v>
      </c>
      <c r="H44" s="17">
        <v>35</v>
      </c>
      <c r="I44" s="17">
        <v>43</v>
      </c>
      <c r="J44" s="17">
        <v>46</v>
      </c>
      <c r="K44" s="17">
        <v>69</v>
      </c>
      <c r="L44" s="17">
        <v>82</v>
      </c>
      <c r="M44" s="17">
        <v>114</v>
      </c>
      <c r="N44" s="17">
        <v>101</v>
      </c>
      <c r="O44" s="17">
        <v>84</v>
      </c>
      <c r="P44" s="17">
        <v>82</v>
      </c>
      <c r="Q44" s="17">
        <v>68</v>
      </c>
      <c r="R44" s="17">
        <v>33</v>
      </c>
      <c r="S44" s="18">
        <f t="shared" si="0"/>
        <v>907</v>
      </c>
    </row>
    <row r="45" spans="1:19" ht="12">
      <c r="A45" s="72"/>
      <c r="B45" s="11" t="s">
        <v>10</v>
      </c>
      <c r="C45" s="19"/>
      <c r="D45" s="20"/>
      <c r="E45" s="20"/>
      <c r="F45" s="20"/>
      <c r="G45" s="20"/>
      <c r="H45" s="20"/>
      <c r="I45" s="20"/>
      <c r="J45" s="20"/>
      <c r="K45" s="20"/>
      <c r="L45" s="20"/>
      <c r="M45" s="20"/>
      <c r="N45" s="20"/>
      <c r="O45" s="20"/>
      <c r="P45" s="20"/>
      <c r="Q45" s="20"/>
      <c r="R45" s="20"/>
      <c r="S45" s="14">
        <f t="shared" si="0"/>
        <v>0</v>
      </c>
    </row>
    <row r="46" spans="1:19" ht="12">
      <c r="A46" s="72"/>
      <c r="B46" s="11" t="s">
        <v>11</v>
      </c>
      <c r="C46" s="19"/>
      <c r="D46" s="20"/>
      <c r="E46" s="20"/>
      <c r="F46" s="20"/>
      <c r="G46" s="20"/>
      <c r="H46" s="20"/>
      <c r="I46" s="20"/>
      <c r="J46" s="20"/>
      <c r="K46" s="20"/>
      <c r="L46" s="20"/>
      <c r="M46" s="20"/>
      <c r="N46" s="20"/>
      <c r="O46" s="20"/>
      <c r="P46" s="20"/>
      <c r="Q46" s="20"/>
      <c r="R46" s="20"/>
      <c r="S46" s="14">
        <f t="shared" si="0"/>
        <v>0</v>
      </c>
    </row>
    <row r="47" spans="1:19" ht="12">
      <c r="A47" s="72"/>
      <c r="B47" s="15" t="s">
        <v>78</v>
      </c>
      <c r="C47" s="16"/>
      <c r="D47" s="17"/>
      <c r="E47" s="17"/>
      <c r="F47" s="17"/>
      <c r="G47" s="17"/>
      <c r="H47" s="17"/>
      <c r="I47" s="17"/>
      <c r="J47" s="17"/>
      <c r="K47" s="17"/>
      <c r="L47" s="17"/>
      <c r="M47" s="17"/>
      <c r="N47" s="17"/>
      <c r="O47" s="17"/>
      <c r="P47" s="17"/>
      <c r="Q47" s="17"/>
      <c r="R47" s="17"/>
      <c r="S47" s="18">
        <f t="shared" si="0"/>
        <v>0</v>
      </c>
    </row>
    <row r="48" spans="1:19" ht="12">
      <c r="A48" s="72"/>
      <c r="B48" s="15" t="s">
        <v>79</v>
      </c>
      <c r="C48" s="16"/>
      <c r="D48" s="17"/>
      <c r="E48" s="17"/>
      <c r="F48" s="17"/>
      <c r="G48" s="17"/>
      <c r="H48" s="17"/>
      <c r="I48" s="17"/>
      <c r="J48" s="17"/>
      <c r="K48" s="17"/>
      <c r="L48" s="17"/>
      <c r="M48" s="17"/>
      <c r="N48" s="17"/>
      <c r="O48" s="17"/>
      <c r="P48" s="17"/>
      <c r="Q48" s="17"/>
      <c r="R48" s="17"/>
      <c r="S48" s="18">
        <f t="shared" si="0"/>
        <v>0</v>
      </c>
    </row>
    <row r="49" spans="1:19" ht="12">
      <c r="A49" s="72"/>
      <c r="B49" s="11" t="s">
        <v>12</v>
      </c>
      <c r="C49" s="19">
        <v>3</v>
      </c>
      <c r="D49" s="20">
        <v>2</v>
      </c>
      <c r="E49" s="20">
        <v>2</v>
      </c>
      <c r="F49" s="20">
        <v>2</v>
      </c>
      <c r="G49" s="20">
        <v>2</v>
      </c>
      <c r="H49" s="20">
        <v>2</v>
      </c>
      <c r="I49" s="20">
        <v>2</v>
      </c>
      <c r="J49" s="20">
        <v>2</v>
      </c>
      <c r="K49" s="20">
        <v>2</v>
      </c>
      <c r="L49" s="20">
        <v>2</v>
      </c>
      <c r="M49" s="20">
        <v>3</v>
      </c>
      <c r="N49" s="20">
        <v>1</v>
      </c>
      <c r="O49" s="20">
        <v>2</v>
      </c>
      <c r="P49" s="20">
        <v>1</v>
      </c>
      <c r="Q49" s="20">
        <v>1</v>
      </c>
      <c r="R49" s="20">
        <v>1</v>
      </c>
      <c r="S49" s="14">
        <f t="shared" si="0"/>
        <v>30</v>
      </c>
    </row>
    <row r="50" spans="1:19" ht="12">
      <c r="A50" s="72"/>
      <c r="B50" s="11" t="s">
        <v>13</v>
      </c>
      <c r="C50" s="19">
        <v>9</v>
      </c>
      <c r="D50" s="20">
        <v>25</v>
      </c>
      <c r="E50" s="20">
        <v>6</v>
      </c>
      <c r="F50" s="20">
        <v>15</v>
      </c>
      <c r="G50" s="20">
        <v>4</v>
      </c>
      <c r="H50" s="20">
        <v>5</v>
      </c>
      <c r="I50" s="20">
        <v>8</v>
      </c>
      <c r="J50" s="20">
        <v>7</v>
      </c>
      <c r="K50" s="20">
        <v>4</v>
      </c>
      <c r="L50" s="20">
        <v>8</v>
      </c>
      <c r="M50" s="20">
        <v>14</v>
      </c>
      <c r="N50" s="20">
        <v>18</v>
      </c>
      <c r="O50" s="20">
        <v>11</v>
      </c>
      <c r="P50" s="20">
        <v>1</v>
      </c>
      <c r="Q50" s="20">
        <v>7</v>
      </c>
      <c r="R50" s="20">
        <v>5</v>
      </c>
      <c r="S50" s="14">
        <f t="shared" si="0"/>
        <v>147</v>
      </c>
    </row>
    <row r="51" spans="1:19" ht="12">
      <c r="A51" s="72"/>
      <c r="B51" s="21" t="s">
        <v>14</v>
      </c>
      <c r="C51" s="22">
        <f>SUM(C36,C38,C43,C45,C47,C49)</f>
        <v>6</v>
      </c>
      <c r="D51" s="23">
        <f aca="true" t="shared" si="5" ref="D51:R51">SUM(D36,D38,D43,D45,D47,D49)</f>
        <v>37</v>
      </c>
      <c r="E51" s="23">
        <f t="shared" si="5"/>
        <v>32</v>
      </c>
      <c r="F51" s="23">
        <f t="shared" si="5"/>
        <v>35</v>
      </c>
      <c r="G51" s="23">
        <f t="shared" si="5"/>
        <v>38</v>
      </c>
      <c r="H51" s="23">
        <f t="shared" si="5"/>
        <v>30</v>
      </c>
      <c r="I51" s="23">
        <f t="shared" si="5"/>
        <v>35</v>
      </c>
      <c r="J51" s="23">
        <f t="shared" si="5"/>
        <v>43</v>
      </c>
      <c r="K51" s="23">
        <f t="shared" si="5"/>
        <v>56</v>
      </c>
      <c r="L51" s="23">
        <f t="shared" si="5"/>
        <v>65</v>
      </c>
      <c r="M51" s="23">
        <f t="shared" si="5"/>
        <v>92</v>
      </c>
      <c r="N51" s="23">
        <f t="shared" si="5"/>
        <v>83</v>
      </c>
      <c r="O51" s="23">
        <f t="shared" si="5"/>
        <v>82</v>
      </c>
      <c r="P51" s="23">
        <f t="shared" si="5"/>
        <v>73</v>
      </c>
      <c r="Q51" s="23">
        <f t="shared" si="5"/>
        <v>52</v>
      </c>
      <c r="R51" s="23">
        <f t="shared" si="5"/>
        <v>28</v>
      </c>
      <c r="S51" s="24">
        <f t="shared" si="0"/>
        <v>787</v>
      </c>
    </row>
    <row r="52" spans="1:19" ht="12">
      <c r="A52" s="72"/>
      <c r="B52" s="25" t="s">
        <v>200</v>
      </c>
      <c r="C52" s="26">
        <f>SUM(C35,C37,C39,C44,C46,C48,C50)</f>
        <v>12</v>
      </c>
      <c r="D52" s="27">
        <f aca="true" t="shared" si="6" ref="D52:R52">SUM(D35,D37,D39,D44,D46,D48,D50)</f>
        <v>66</v>
      </c>
      <c r="E52" s="27">
        <f t="shared" si="6"/>
        <v>40</v>
      </c>
      <c r="F52" s="27">
        <f t="shared" si="6"/>
        <v>59</v>
      </c>
      <c r="G52" s="27">
        <f t="shared" si="6"/>
        <v>49</v>
      </c>
      <c r="H52" s="27">
        <f t="shared" si="6"/>
        <v>48</v>
      </c>
      <c r="I52" s="27">
        <f t="shared" si="6"/>
        <v>56</v>
      </c>
      <c r="J52" s="27">
        <f t="shared" si="6"/>
        <v>60</v>
      </c>
      <c r="K52" s="27">
        <f t="shared" si="6"/>
        <v>74</v>
      </c>
      <c r="L52" s="27">
        <f t="shared" si="6"/>
        <v>93</v>
      </c>
      <c r="M52" s="27">
        <f t="shared" si="6"/>
        <v>135</v>
      </c>
      <c r="N52" s="27">
        <f t="shared" si="6"/>
        <v>120</v>
      </c>
      <c r="O52" s="27">
        <f t="shared" si="6"/>
        <v>98</v>
      </c>
      <c r="P52" s="27">
        <f t="shared" si="6"/>
        <v>85</v>
      </c>
      <c r="Q52" s="27">
        <f t="shared" si="6"/>
        <v>76</v>
      </c>
      <c r="R52" s="27">
        <f t="shared" si="6"/>
        <v>38</v>
      </c>
      <c r="S52" s="28">
        <f t="shared" si="0"/>
        <v>1109</v>
      </c>
    </row>
    <row r="53" spans="1:19" ht="12">
      <c r="A53" s="72"/>
      <c r="B53" s="11" t="s">
        <v>15</v>
      </c>
      <c r="C53" s="19"/>
      <c r="D53" s="20">
        <v>3</v>
      </c>
      <c r="E53" s="20"/>
      <c r="F53" s="20">
        <v>1</v>
      </c>
      <c r="G53" s="20">
        <v>1</v>
      </c>
      <c r="H53" s="20">
        <v>1</v>
      </c>
      <c r="I53" s="20">
        <v>3</v>
      </c>
      <c r="J53" s="20"/>
      <c r="K53" s="20">
        <v>1</v>
      </c>
      <c r="L53" s="20">
        <v>1</v>
      </c>
      <c r="M53" s="20">
        <v>1</v>
      </c>
      <c r="N53" s="20">
        <v>1</v>
      </c>
      <c r="O53" s="20"/>
      <c r="P53" s="20">
        <v>1</v>
      </c>
      <c r="Q53" s="20">
        <v>1</v>
      </c>
      <c r="R53" s="20"/>
      <c r="S53" s="14">
        <f t="shared" si="0"/>
        <v>15</v>
      </c>
    </row>
    <row r="54" spans="1:19" ht="12">
      <c r="A54" s="72"/>
      <c r="B54" s="11" t="s">
        <v>16</v>
      </c>
      <c r="C54" s="19"/>
      <c r="D54" s="20">
        <v>4</v>
      </c>
      <c r="E54" s="20"/>
      <c r="F54" s="20">
        <v>2</v>
      </c>
      <c r="G54" s="20">
        <v>1</v>
      </c>
      <c r="H54" s="20">
        <v>1</v>
      </c>
      <c r="I54" s="20">
        <v>5</v>
      </c>
      <c r="J54" s="20"/>
      <c r="K54" s="20">
        <v>1</v>
      </c>
      <c r="L54" s="20">
        <v>1</v>
      </c>
      <c r="M54" s="20">
        <v>1</v>
      </c>
      <c r="N54" s="20">
        <v>1</v>
      </c>
      <c r="O54" s="20"/>
      <c r="P54" s="20">
        <v>1</v>
      </c>
      <c r="Q54" s="20">
        <v>1</v>
      </c>
      <c r="R54" s="20"/>
      <c r="S54" s="14">
        <f t="shared" si="0"/>
        <v>19</v>
      </c>
    </row>
    <row r="55" spans="1:19" ht="12">
      <c r="A55" s="72"/>
      <c r="B55" s="15" t="s">
        <v>17</v>
      </c>
      <c r="C55" s="16"/>
      <c r="D55" s="17">
        <v>4</v>
      </c>
      <c r="E55" s="17">
        <v>4</v>
      </c>
      <c r="F55" s="17">
        <v>2</v>
      </c>
      <c r="G55" s="17">
        <v>6</v>
      </c>
      <c r="H55" s="17">
        <v>4</v>
      </c>
      <c r="I55" s="17"/>
      <c r="J55" s="17">
        <v>2</v>
      </c>
      <c r="K55" s="17">
        <v>4</v>
      </c>
      <c r="L55" s="17">
        <v>3</v>
      </c>
      <c r="M55" s="17">
        <v>1</v>
      </c>
      <c r="N55" s="17">
        <v>1</v>
      </c>
      <c r="O55" s="17"/>
      <c r="P55" s="17"/>
      <c r="Q55" s="17">
        <v>1</v>
      </c>
      <c r="R55" s="17"/>
      <c r="S55" s="18">
        <f t="shared" si="0"/>
        <v>32</v>
      </c>
    </row>
    <row r="56" spans="1:19" ht="12">
      <c r="A56" s="72"/>
      <c r="B56" s="15" t="s">
        <v>18</v>
      </c>
      <c r="C56" s="16"/>
      <c r="D56" s="17">
        <v>4</v>
      </c>
      <c r="E56" s="17">
        <v>4</v>
      </c>
      <c r="F56" s="17">
        <v>2</v>
      </c>
      <c r="G56" s="17">
        <v>6</v>
      </c>
      <c r="H56" s="17">
        <v>4</v>
      </c>
      <c r="I56" s="17"/>
      <c r="J56" s="17">
        <v>2</v>
      </c>
      <c r="K56" s="17">
        <v>5</v>
      </c>
      <c r="L56" s="17">
        <v>3</v>
      </c>
      <c r="M56" s="17">
        <v>1</v>
      </c>
      <c r="N56" s="17">
        <v>1</v>
      </c>
      <c r="O56" s="17"/>
      <c r="P56" s="17"/>
      <c r="Q56" s="17">
        <v>1</v>
      </c>
      <c r="R56" s="17"/>
      <c r="S56" s="18">
        <f t="shared" si="0"/>
        <v>33</v>
      </c>
    </row>
    <row r="57" spans="1:19" ht="12">
      <c r="A57" s="72"/>
      <c r="B57" s="11" t="s">
        <v>82</v>
      </c>
      <c r="C57" s="19"/>
      <c r="D57" s="20"/>
      <c r="E57" s="20"/>
      <c r="F57" s="20"/>
      <c r="G57" s="20"/>
      <c r="H57" s="20"/>
      <c r="I57" s="20"/>
      <c r="J57" s="20"/>
      <c r="K57" s="20"/>
      <c r="L57" s="20"/>
      <c r="M57" s="20"/>
      <c r="N57" s="20"/>
      <c r="O57" s="20"/>
      <c r="P57" s="20"/>
      <c r="Q57" s="20"/>
      <c r="R57" s="20"/>
      <c r="S57" s="14">
        <f t="shared" si="0"/>
        <v>0</v>
      </c>
    </row>
    <row r="58" spans="1:19" ht="12">
      <c r="A58" s="72"/>
      <c r="B58" s="11" t="s">
        <v>83</v>
      </c>
      <c r="C58" s="19"/>
      <c r="D58" s="20"/>
      <c r="E58" s="20"/>
      <c r="F58" s="20"/>
      <c r="G58" s="20"/>
      <c r="H58" s="20"/>
      <c r="I58" s="20"/>
      <c r="J58" s="20"/>
      <c r="K58" s="20"/>
      <c r="L58" s="20"/>
      <c r="M58" s="20"/>
      <c r="N58" s="20"/>
      <c r="O58" s="20"/>
      <c r="P58" s="20"/>
      <c r="Q58" s="20"/>
      <c r="R58" s="20"/>
      <c r="S58" s="14">
        <f t="shared" si="0"/>
        <v>0</v>
      </c>
    </row>
    <row r="59" spans="1:19" ht="12">
      <c r="A59" s="72"/>
      <c r="B59" s="21" t="s">
        <v>84</v>
      </c>
      <c r="C59" s="22">
        <f>SUM(C53,C55,C57)</f>
        <v>0</v>
      </c>
      <c r="D59" s="23">
        <f aca="true" t="shared" si="7" ref="D59:R59">SUM(D53,D55,D57)</f>
        <v>7</v>
      </c>
      <c r="E59" s="23">
        <f t="shared" si="7"/>
        <v>4</v>
      </c>
      <c r="F59" s="23">
        <f t="shared" si="7"/>
        <v>3</v>
      </c>
      <c r="G59" s="23">
        <f t="shared" si="7"/>
        <v>7</v>
      </c>
      <c r="H59" s="23">
        <f t="shared" si="7"/>
        <v>5</v>
      </c>
      <c r="I59" s="23">
        <f t="shared" si="7"/>
        <v>3</v>
      </c>
      <c r="J59" s="23">
        <f t="shared" si="7"/>
        <v>2</v>
      </c>
      <c r="K59" s="23">
        <f t="shared" si="7"/>
        <v>5</v>
      </c>
      <c r="L59" s="23">
        <f t="shared" si="7"/>
        <v>4</v>
      </c>
      <c r="M59" s="23">
        <f t="shared" si="7"/>
        <v>2</v>
      </c>
      <c r="N59" s="23">
        <f t="shared" si="7"/>
        <v>2</v>
      </c>
      <c r="O59" s="23">
        <f t="shared" si="7"/>
        <v>0</v>
      </c>
      <c r="P59" s="23">
        <f t="shared" si="7"/>
        <v>1</v>
      </c>
      <c r="Q59" s="23">
        <f t="shared" si="7"/>
        <v>2</v>
      </c>
      <c r="R59" s="23">
        <f t="shared" si="7"/>
        <v>0</v>
      </c>
      <c r="S59" s="24">
        <f t="shared" si="0"/>
        <v>47</v>
      </c>
    </row>
    <row r="60" spans="1:19" ht="12">
      <c r="A60" s="72"/>
      <c r="B60" s="25" t="s">
        <v>201</v>
      </c>
      <c r="C60" s="26">
        <f>SUM(C54,C56,C58)</f>
        <v>0</v>
      </c>
      <c r="D60" s="27">
        <f aca="true" t="shared" si="8" ref="D60:R60">SUM(D54,D56,D58)</f>
        <v>8</v>
      </c>
      <c r="E60" s="27">
        <f t="shared" si="8"/>
        <v>4</v>
      </c>
      <c r="F60" s="27">
        <f t="shared" si="8"/>
        <v>4</v>
      </c>
      <c r="G60" s="27">
        <f t="shared" si="8"/>
        <v>7</v>
      </c>
      <c r="H60" s="27">
        <f t="shared" si="8"/>
        <v>5</v>
      </c>
      <c r="I60" s="27">
        <f t="shared" si="8"/>
        <v>5</v>
      </c>
      <c r="J60" s="27">
        <f t="shared" si="8"/>
        <v>2</v>
      </c>
      <c r="K60" s="27">
        <f t="shared" si="8"/>
        <v>6</v>
      </c>
      <c r="L60" s="27">
        <f t="shared" si="8"/>
        <v>4</v>
      </c>
      <c r="M60" s="27">
        <f t="shared" si="8"/>
        <v>2</v>
      </c>
      <c r="N60" s="27">
        <f t="shared" si="8"/>
        <v>2</v>
      </c>
      <c r="O60" s="27">
        <f t="shared" si="8"/>
        <v>0</v>
      </c>
      <c r="P60" s="27">
        <f t="shared" si="8"/>
        <v>1</v>
      </c>
      <c r="Q60" s="27">
        <f t="shared" si="8"/>
        <v>2</v>
      </c>
      <c r="R60" s="27">
        <f t="shared" si="8"/>
        <v>0</v>
      </c>
      <c r="S60" s="28">
        <f t="shared" si="0"/>
        <v>52</v>
      </c>
    </row>
    <row r="61" spans="1:19" ht="12">
      <c r="A61" s="72"/>
      <c r="B61" s="21" t="s">
        <v>19</v>
      </c>
      <c r="C61" s="22">
        <f>SUM(C51,C59)</f>
        <v>6</v>
      </c>
      <c r="D61" s="23">
        <f aca="true" t="shared" si="9" ref="D61:R61">SUM(D51,D59)</f>
        <v>44</v>
      </c>
      <c r="E61" s="23">
        <f t="shared" si="9"/>
        <v>36</v>
      </c>
      <c r="F61" s="23">
        <f t="shared" si="9"/>
        <v>38</v>
      </c>
      <c r="G61" s="23">
        <f t="shared" si="9"/>
        <v>45</v>
      </c>
      <c r="H61" s="23">
        <f t="shared" si="9"/>
        <v>35</v>
      </c>
      <c r="I61" s="23">
        <f t="shared" si="9"/>
        <v>38</v>
      </c>
      <c r="J61" s="23">
        <f t="shared" si="9"/>
        <v>45</v>
      </c>
      <c r="K61" s="23">
        <f t="shared" si="9"/>
        <v>61</v>
      </c>
      <c r="L61" s="23">
        <f t="shared" si="9"/>
        <v>69</v>
      </c>
      <c r="M61" s="23">
        <f t="shared" si="9"/>
        <v>94</v>
      </c>
      <c r="N61" s="23">
        <f t="shared" si="9"/>
        <v>85</v>
      </c>
      <c r="O61" s="23">
        <f t="shared" si="9"/>
        <v>82</v>
      </c>
      <c r="P61" s="23">
        <f t="shared" si="9"/>
        <v>74</v>
      </c>
      <c r="Q61" s="23">
        <f t="shared" si="9"/>
        <v>54</v>
      </c>
      <c r="R61" s="23">
        <f t="shared" si="9"/>
        <v>28</v>
      </c>
      <c r="S61" s="24">
        <f t="shared" si="0"/>
        <v>834</v>
      </c>
    </row>
    <row r="62" spans="1:19" ht="12">
      <c r="A62" s="73"/>
      <c r="B62" s="25" t="s">
        <v>20</v>
      </c>
      <c r="C62" s="26">
        <f>SUM(C52,C60)</f>
        <v>12</v>
      </c>
      <c r="D62" s="27">
        <f aca="true" t="shared" si="10" ref="D62:R62">SUM(D52,D60)</f>
        <v>74</v>
      </c>
      <c r="E62" s="27">
        <f t="shared" si="10"/>
        <v>44</v>
      </c>
      <c r="F62" s="27">
        <f t="shared" si="10"/>
        <v>63</v>
      </c>
      <c r="G62" s="27">
        <f t="shared" si="10"/>
        <v>56</v>
      </c>
      <c r="H62" s="27">
        <f t="shared" si="10"/>
        <v>53</v>
      </c>
      <c r="I62" s="27">
        <f t="shared" si="10"/>
        <v>61</v>
      </c>
      <c r="J62" s="27">
        <f t="shared" si="10"/>
        <v>62</v>
      </c>
      <c r="K62" s="27">
        <f t="shared" si="10"/>
        <v>80</v>
      </c>
      <c r="L62" s="27">
        <f t="shared" si="10"/>
        <v>97</v>
      </c>
      <c r="M62" s="27">
        <f t="shared" si="10"/>
        <v>137</v>
      </c>
      <c r="N62" s="27">
        <f t="shared" si="10"/>
        <v>122</v>
      </c>
      <c r="O62" s="27">
        <f t="shared" si="10"/>
        <v>98</v>
      </c>
      <c r="P62" s="27">
        <f t="shared" si="10"/>
        <v>86</v>
      </c>
      <c r="Q62" s="27">
        <f t="shared" si="10"/>
        <v>78</v>
      </c>
      <c r="R62" s="27">
        <f t="shared" si="10"/>
        <v>38</v>
      </c>
      <c r="S62" s="28">
        <f t="shared" si="0"/>
        <v>1161</v>
      </c>
    </row>
    <row r="63" spans="1:19" ht="12">
      <c r="A63" s="71" t="s">
        <v>115</v>
      </c>
      <c r="B63" s="11" t="s">
        <v>5</v>
      </c>
      <c r="C63" s="12">
        <v>3</v>
      </c>
      <c r="D63" s="13">
        <v>4</v>
      </c>
      <c r="E63" s="13">
        <v>3</v>
      </c>
      <c r="F63" s="13">
        <v>27</v>
      </c>
      <c r="G63" s="13">
        <v>16</v>
      </c>
      <c r="H63" s="13">
        <v>47</v>
      </c>
      <c r="I63" s="13">
        <v>40</v>
      </c>
      <c r="J63" s="13">
        <v>48</v>
      </c>
      <c r="K63" s="13">
        <v>94</v>
      </c>
      <c r="L63" s="13">
        <v>75</v>
      </c>
      <c r="M63" s="13">
        <v>89</v>
      </c>
      <c r="N63" s="13">
        <v>55</v>
      </c>
      <c r="O63" s="13">
        <v>42</v>
      </c>
      <c r="P63" s="13">
        <v>46</v>
      </c>
      <c r="Q63" s="13">
        <v>36</v>
      </c>
      <c r="R63" s="13">
        <v>18</v>
      </c>
      <c r="S63" s="14">
        <f>SUM(C63:R63)</f>
        <v>643</v>
      </c>
    </row>
    <row r="64" spans="1:19" ht="12">
      <c r="A64" s="72"/>
      <c r="B64" s="15" t="s">
        <v>6</v>
      </c>
      <c r="C64" s="16"/>
      <c r="D64" s="17">
        <v>6</v>
      </c>
      <c r="E64" s="17">
        <v>14</v>
      </c>
      <c r="F64" s="17">
        <v>25</v>
      </c>
      <c r="G64" s="17">
        <v>11</v>
      </c>
      <c r="H64" s="17">
        <v>10</v>
      </c>
      <c r="I64" s="17">
        <v>13</v>
      </c>
      <c r="J64" s="17">
        <v>7</v>
      </c>
      <c r="K64" s="17">
        <v>7</v>
      </c>
      <c r="L64" s="17">
        <v>14</v>
      </c>
      <c r="M64" s="17">
        <v>12</v>
      </c>
      <c r="N64" s="17">
        <v>21</v>
      </c>
      <c r="O64" s="17">
        <v>12</v>
      </c>
      <c r="P64" s="17">
        <v>3</v>
      </c>
      <c r="Q64" s="17">
        <v>3</v>
      </c>
      <c r="R64" s="17">
        <v>3</v>
      </c>
      <c r="S64" s="18">
        <f t="shared" si="0"/>
        <v>161</v>
      </c>
    </row>
    <row r="65" spans="1:19" ht="12">
      <c r="A65" s="72"/>
      <c r="B65" s="15" t="s">
        <v>7</v>
      </c>
      <c r="C65" s="16"/>
      <c r="D65" s="17">
        <v>6</v>
      </c>
      <c r="E65" s="17">
        <v>14</v>
      </c>
      <c r="F65" s="17">
        <v>25</v>
      </c>
      <c r="G65" s="17">
        <v>11</v>
      </c>
      <c r="H65" s="17">
        <v>10</v>
      </c>
      <c r="I65" s="17">
        <v>13</v>
      </c>
      <c r="J65" s="17">
        <v>7</v>
      </c>
      <c r="K65" s="17">
        <v>7</v>
      </c>
      <c r="L65" s="17">
        <v>14</v>
      </c>
      <c r="M65" s="17">
        <v>13</v>
      </c>
      <c r="N65" s="17">
        <v>21</v>
      </c>
      <c r="O65" s="17">
        <v>12</v>
      </c>
      <c r="P65" s="17">
        <v>3</v>
      </c>
      <c r="Q65" s="17">
        <v>3</v>
      </c>
      <c r="R65" s="17">
        <v>3</v>
      </c>
      <c r="S65" s="18">
        <f t="shared" si="0"/>
        <v>162</v>
      </c>
    </row>
    <row r="66" spans="1:19" ht="12">
      <c r="A66" s="72"/>
      <c r="B66" s="11" t="s">
        <v>76</v>
      </c>
      <c r="C66" s="19"/>
      <c r="D66" s="20"/>
      <c r="E66" s="20">
        <v>1</v>
      </c>
      <c r="F66" s="20"/>
      <c r="G66" s="20"/>
      <c r="H66" s="20">
        <v>1</v>
      </c>
      <c r="I66" s="20">
        <v>2</v>
      </c>
      <c r="J66" s="20">
        <v>3</v>
      </c>
      <c r="K66" s="20"/>
      <c r="L66" s="20">
        <v>2</v>
      </c>
      <c r="M66" s="20"/>
      <c r="N66" s="20">
        <v>1</v>
      </c>
      <c r="O66" s="20">
        <v>2</v>
      </c>
      <c r="P66" s="20">
        <v>2</v>
      </c>
      <c r="Q66" s="20"/>
      <c r="R66" s="20"/>
      <c r="S66" s="14">
        <f t="shared" si="0"/>
        <v>14</v>
      </c>
    </row>
    <row r="67" spans="1:19" ht="12">
      <c r="A67" s="72"/>
      <c r="B67" s="11" t="s">
        <v>77</v>
      </c>
      <c r="C67" s="19"/>
      <c r="D67" s="20"/>
      <c r="E67" s="20">
        <v>1</v>
      </c>
      <c r="F67" s="20"/>
      <c r="G67" s="20"/>
      <c r="H67" s="20">
        <v>1</v>
      </c>
      <c r="I67" s="20">
        <v>2</v>
      </c>
      <c r="J67" s="20">
        <v>3</v>
      </c>
      <c r="K67" s="20"/>
      <c r="L67" s="20">
        <v>2</v>
      </c>
      <c r="M67" s="20"/>
      <c r="N67" s="20">
        <v>1</v>
      </c>
      <c r="O67" s="20">
        <v>2</v>
      </c>
      <c r="P67" s="20">
        <v>2</v>
      </c>
      <c r="Q67" s="20"/>
      <c r="R67" s="20"/>
      <c r="S67" s="14">
        <f t="shared" si="0"/>
        <v>14</v>
      </c>
    </row>
    <row r="68" spans="1:19" ht="12">
      <c r="A68" s="72"/>
      <c r="B68" s="15" t="s">
        <v>93</v>
      </c>
      <c r="C68" s="16">
        <v>12</v>
      </c>
      <c r="D68" s="17">
        <v>64</v>
      </c>
      <c r="E68" s="17">
        <v>65</v>
      </c>
      <c r="F68" s="17">
        <v>93</v>
      </c>
      <c r="G68" s="17">
        <v>64</v>
      </c>
      <c r="H68" s="17">
        <v>60</v>
      </c>
      <c r="I68" s="17">
        <v>58</v>
      </c>
      <c r="J68" s="17">
        <v>53</v>
      </c>
      <c r="K68" s="17">
        <v>66</v>
      </c>
      <c r="L68" s="17">
        <v>62</v>
      </c>
      <c r="M68" s="17">
        <v>74</v>
      </c>
      <c r="N68" s="17">
        <v>90</v>
      </c>
      <c r="O68" s="17">
        <v>59</v>
      </c>
      <c r="P68" s="17">
        <v>46</v>
      </c>
      <c r="Q68" s="17">
        <v>46</v>
      </c>
      <c r="R68" s="17">
        <v>31</v>
      </c>
      <c r="S68" s="18">
        <f t="shared" si="0"/>
        <v>943</v>
      </c>
    </row>
    <row r="69" spans="1:19" ht="12">
      <c r="A69" s="72"/>
      <c r="B69" s="15" t="s">
        <v>94</v>
      </c>
      <c r="C69" s="16">
        <v>1</v>
      </c>
      <c r="D69" s="17">
        <v>5</v>
      </c>
      <c r="E69" s="17">
        <v>6</v>
      </c>
      <c r="F69" s="17">
        <v>14</v>
      </c>
      <c r="G69" s="17">
        <v>10</v>
      </c>
      <c r="H69" s="17">
        <v>17</v>
      </c>
      <c r="I69" s="17">
        <v>21</v>
      </c>
      <c r="J69" s="17">
        <v>24</v>
      </c>
      <c r="K69" s="17">
        <v>34</v>
      </c>
      <c r="L69" s="17">
        <v>21</v>
      </c>
      <c r="M69" s="17">
        <v>29</v>
      </c>
      <c r="N69" s="17">
        <v>57</v>
      </c>
      <c r="O69" s="17">
        <v>49</v>
      </c>
      <c r="P69" s="17">
        <v>36</v>
      </c>
      <c r="Q69" s="17">
        <v>23</v>
      </c>
      <c r="R69" s="17">
        <v>22</v>
      </c>
      <c r="S69" s="18">
        <f t="shared" si="0"/>
        <v>369</v>
      </c>
    </row>
    <row r="70" spans="1:19" ht="12">
      <c r="A70" s="72"/>
      <c r="B70" s="15" t="s">
        <v>95</v>
      </c>
      <c r="C70" s="16">
        <v>2</v>
      </c>
      <c r="D70" s="17">
        <v>10</v>
      </c>
      <c r="E70" s="17">
        <v>12</v>
      </c>
      <c r="F70" s="17">
        <v>30</v>
      </c>
      <c r="G70" s="17">
        <v>20</v>
      </c>
      <c r="H70" s="17">
        <v>41</v>
      </c>
      <c r="I70" s="17">
        <v>50</v>
      </c>
      <c r="J70" s="17">
        <v>56</v>
      </c>
      <c r="K70" s="17">
        <v>73</v>
      </c>
      <c r="L70" s="17">
        <v>44</v>
      </c>
      <c r="M70" s="17">
        <v>61</v>
      </c>
      <c r="N70" s="17">
        <v>137</v>
      </c>
      <c r="O70" s="17">
        <v>112</v>
      </c>
      <c r="P70" s="17">
        <v>81</v>
      </c>
      <c r="Q70" s="17">
        <v>54</v>
      </c>
      <c r="R70" s="17">
        <v>47</v>
      </c>
      <c r="S70" s="18">
        <f t="shared" si="0"/>
        <v>830</v>
      </c>
    </row>
    <row r="71" spans="1:19" ht="12">
      <c r="A71" s="72"/>
      <c r="B71" s="15" t="s">
        <v>8</v>
      </c>
      <c r="C71" s="16">
        <v>13</v>
      </c>
      <c r="D71" s="17">
        <v>69</v>
      </c>
      <c r="E71" s="17">
        <v>71</v>
      </c>
      <c r="F71" s="17">
        <v>107</v>
      </c>
      <c r="G71" s="17">
        <v>74</v>
      </c>
      <c r="H71" s="17">
        <v>77</v>
      </c>
      <c r="I71" s="17">
        <v>79</v>
      </c>
      <c r="J71" s="17">
        <v>77</v>
      </c>
      <c r="K71" s="17">
        <v>100</v>
      </c>
      <c r="L71" s="17">
        <v>83</v>
      </c>
      <c r="M71" s="17">
        <v>103</v>
      </c>
      <c r="N71" s="17">
        <v>147</v>
      </c>
      <c r="O71" s="17">
        <v>108</v>
      </c>
      <c r="P71" s="17">
        <v>82</v>
      </c>
      <c r="Q71" s="17">
        <v>69</v>
      </c>
      <c r="R71" s="17">
        <v>53</v>
      </c>
      <c r="S71" s="18">
        <f t="shared" si="0"/>
        <v>1312</v>
      </c>
    </row>
    <row r="72" spans="1:19" ht="12">
      <c r="A72" s="72"/>
      <c r="B72" s="15" t="s">
        <v>9</v>
      </c>
      <c r="C72" s="16">
        <v>14</v>
      </c>
      <c r="D72" s="17">
        <v>74</v>
      </c>
      <c r="E72" s="17">
        <v>77</v>
      </c>
      <c r="F72" s="17">
        <v>123</v>
      </c>
      <c r="G72" s="17">
        <v>84</v>
      </c>
      <c r="H72" s="17">
        <v>101</v>
      </c>
      <c r="I72" s="17">
        <v>108</v>
      </c>
      <c r="J72" s="17">
        <v>109</v>
      </c>
      <c r="K72" s="17">
        <v>139</v>
      </c>
      <c r="L72" s="17">
        <v>106</v>
      </c>
      <c r="M72" s="17">
        <v>135</v>
      </c>
      <c r="N72" s="17">
        <v>227</v>
      </c>
      <c r="O72" s="17">
        <v>171</v>
      </c>
      <c r="P72" s="17">
        <v>127</v>
      </c>
      <c r="Q72" s="17">
        <v>100</v>
      </c>
      <c r="R72" s="17">
        <v>78</v>
      </c>
      <c r="S72" s="18">
        <f aca="true" t="shared" si="11" ref="S72:S90">SUM(C72:R72)</f>
        <v>1773</v>
      </c>
    </row>
    <row r="73" spans="1:19" ht="12">
      <c r="A73" s="72"/>
      <c r="B73" s="11" t="s">
        <v>10</v>
      </c>
      <c r="C73" s="19"/>
      <c r="D73" s="20"/>
      <c r="E73" s="20"/>
      <c r="F73" s="20"/>
      <c r="G73" s="20"/>
      <c r="H73" s="20"/>
      <c r="I73" s="20"/>
      <c r="J73" s="20"/>
      <c r="K73" s="20"/>
      <c r="L73" s="20"/>
      <c r="M73" s="20">
        <v>1</v>
      </c>
      <c r="N73" s="20"/>
      <c r="O73" s="20"/>
      <c r="P73" s="20"/>
      <c r="Q73" s="20"/>
      <c r="R73" s="20"/>
      <c r="S73" s="14">
        <f t="shared" si="11"/>
        <v>1</v>
      </c>
    </row>
    <row r="74" spans="1:19" ht="12">
      <c r="A74" s="72"/>
      <c r="B74" s="11" t="s">
        <v>11</v>
      </c>
      <c r="C74" s="19"/>
      <c r="D74" s="20"/>
      <c r="E74" s="20"/>
      <c r="F74" s="20"/>
      <c r="G74" s="20"/>
      <c r="H74" s="20"/>
      <c r="I74" s="20"/>
      <c r="J74" s="20"/>
      <c r="K74" s="20"/>
      <c r="L74" s="20"/>
      <c r="M74" s="20">
        <v>6</v>
      </c>
      <c r="N74" s="20"/>
      <c r="O74" s="20"/>
      <c r="P74" s="20"/>
      <c r="Q74" s="20"/>
      <c r="R74" s="20"/>
      <c r="S74" s="14">
        <f t="shared" si="11"/>
        <v>6</v>
      </c>
    </row>
    <row r="75" spans="1:19" ht="12">
      <c r="A75" s="72"/>
      <c r="B75" s="15" t="s">
        <v>78</v>
      </c>
      <c r="C75" s="16"/>
      <c r="D75" s="17"/>
      <c r="E75" s="17"/>
      <c r="F75" s="17"/>
      <c r="G75" s="17"/>
      <c r="H75" s="17"/>
      <c r="I75" s="17"/>
      <c r="J75" s="17"/>
      <c r="K75" s="17"/>
      <c r="L75" s="17"/>
      <c r="M75" s="17"/>
      <c r="N75" s="17"/>
      <c r="O75" s="17"/>
      <c r="P75" s="17"/>
      <c r="Q75" s="17"/>
      <c r="R75" s="17"/>
      <c r="S75" s="18">
        <f t="shared" si="11"/>
        <v>0</v>
      </c>
    </row>
    <row r="76" spans="1:19" ht="12">
      <c r="A76" s="72"/>
      <c r="B76" s="15" t="s">
        <v>79</v>
      </c>
      <c r="C76" s="16"/>
      <c r="D76" s="17"/>
      <c r="E76" s="17"/>
      <c r="F76" s="17"/>
      <c r="G76" s="17"/>
      <c r="H76" s="17"/>
      <c r="I76" s="17"/>
      <c r="J76" s="17"/>
      <c r="K76" s="17"/>
      <c r="L76" s="17"/>
      <c r="M76" s="17"/>
      <c r="N76" s="17"/>
      <c r="O76" s="17"/>
      <c r="P76" s="17"/>
      <c r="Q76" s="17"/>
      <c r="R76" s="17"/>
      <c r="S76" s="18">
        <f t="shared" si="11"/>
        <v>0</v>
      </c>
    </row>
    <row r="77" spans="1:19" ht="12">
      <c r="A77" s="72"/>
      <c r="B77" s="11" t="s">
        <v>12</v>
      </c>
      <c r="C77" s="19"/>
      <c r="D77" s="20"/>
      <c r="E77" s="20"/>
      <c r="F77" s="20"/>
      <c r="G77" s="20"/>
      <c r="H77" s="20"/>
      <c r="I77" s="20"/>
      <c r="J77" s="20"/>
      <c r="K77" s="20"/>
      <c r="L77" s="20"/>
      <c r="M77" s="20"/>
      <c r="N77" s="20"/>
      <c r="O77" s="20"/>
      <c r="P77" s="20"/>
      <c r="Q77" s="20"/>
      <c r="R77" s="20"/>
      <c r="S77" s="14">
        <f t="shared" si="11"/>
        <v>0</v>
      </c>
    </row>
    <row r="78" spans="1:19" ht="12">
      <c r="A78" s="72"/>
      <c r="B78" s="11" t="s">
        <v>13</v>
      </c>
      <c r="C78" s="19"/>
      <c r="D78" s="20"/>
      <c r="E78" s="20">
        <v>5</v>
      </c>
      <c r="F78" s="20">
        <v>4</v>
      </c>
      <c r="G78" s="20">
        <v>4</v>
      </c>
      <c r="H78" s="20">
        <v>2</v>
      </c>
      <c r="I78" s="20">
        <v>10</v>
      </c>
      <c r="J78" s="20">
        <v>9</v>
      </c>
      <c r="K78" s="20">
        <v>9</v>
      </c>
      <c r="L78" s="20">
        <v>20</v>
      </c>
      <c r="M78" s="20">
        <v>7</v>
      </c>
      <c r="N78" s="20">
        <v>17</v>
      </c>
      <c r="O78" s="20">
        <v>17</v>
      </c>
      <c r="P78" s="20">
        <v>9</v>
      </c>
      <c r="Q78" s="20">
        <v>5</v>
      </c>
      <c r="R78" s="20">
        <v>1</v>
      </c>
      <c r="S78" s="14">
        <f t="shared" si="11"/>
        <v>119</v>
      </c>
    </row>
    <row r="79" spans="1:19" ht="12">
      <c r="A79" s="72"/>
      <c r="B79" s="21" t="s">
        <v>14</v>
      </c>
      <c r="C79" s="22">
        <f>SUM(C64,C66,C71,C73,C75,C77)</f>
        <v>13</v>
      </c>
      <c r="D79" s="23">
        <f aca="true" t="shared" si="12" ref="D79:R79">SUM(D64,D66,D71,D73,D75,D77)</f>
        <v>75</v>
      </c>
      <c r="E79" s="23">
        <f t="shared" si="12"/>
        <v>86</v>
      </c>
      <c r="F79" s="23">
        <f t="shared" si="12"/>
        <v>132</v>
      </c>
      <c r="G79" s="23">
        <f t="shared" si="12"/>
        <v>85</v>
      </c>
      <c r="H79" s="23">
        <f t="shared" si="12"/>
        <v>88</v>
      </c>
      <c r="I79" s="23">
        <f t="shared" si="12"/>
        <v>94</v>
      </c>
      <c r="J79" s="23">
        <f t="shared" si="12"/>
        <v>87</v>
      </c>
      <c r="K79" s="23">
        <f t="shared" si="12"/>
        <v>107</v>
      </c>
      <c r="L79" s="23">
        <f t="shared" si="12"/>
        <v>99</v>
      </c>
      <c r="M79" s="23">
        <f t="shared" si="12"/>
        <v>116</v>
      </c>
      <c r="N79" s="23">
        <f t="shared" si="12"/>
        <v>169</v>
      </c>
      <c r="O79" s="23">
        <f t="shared" si="12"/>
        <v>122</v>
      </c>
      <c r="P79" s="23">
        <f t="shared" si="12"/>
        <v>87</v>
      </c>
      <c r="Q79" s="23">
        <f t="shared" si="12"/>
        <v>72</v>
      </c>
      <c r="R79" s="23">
        <f t="shared" si="12"/>
        <v>56</v>
      </c>
      <c r="S79" s="24">
        <f t="shared" si="11"/>
        <v>1488</v>
      </c>
    </row>
    <row r="80" spans="1:19" ht="12">
      <c r="A80" s="72"/>
      <c r="B80" s="25" t="s">
        <v>200</v>
      </c>
      <c r="C80" s="26">
        <f>SUM(C63,C65,C67,C72,C74,C76,C78)</f>
        <v>17</v>
      </c>
      <c r="D80" s="27">
        <f aca="true" t="shared" si="13" ref="D80:R80">SUM(D63,D65,D67,D72,D74,D76,D78)</f>
        <v>84</v>
      </c>
      <c r="E80" s="27">
        <f t="shared" si="13"/>
        <v>100</v>
      </c>
      <c r="F80" s="27">
        <f t="shared" si="13"/>
        <v>179</v>
      </c>
      <c r="G80" s="27">
        <f t="shared" si="13"/>
        <v>115</v>
      </c>
      <c r="H80" s="27">
        <f t="shared" si="13"/>
        <v>161</v>
      </c>
      <c r="I80" s="27">
        <f t="shared" si="13"/>
        <v>173</v>
      </c>
      <c r="J80" s="27">
        <f t="shared" si="13"/>
        <v>176</v>
      </c>
      <c r="K80" s="27">
        <f t="shared" si="13"/>
        <v>249</v>
      </c>
      <c r="L80" s="27">
        <f t="shared" si="13"/>
        <v>217</v>
      </c>
      <c r="M80" s="27">
        <f t="shared" si="13"/>
        <v>250</v>
      </c>
      <c r="N80" s="27">
        <f t="shared" si="13"/>
        <v>321</v>
      </c>
      <c r="O80" s="27">
        <f t="shared" si="13"/>
        <v>244</v>
      </c>
      <c r="P80" s="27">
        <f t="shared" si="13"/>
        <v>187</v>
      </c>
      <c r="Q80" s="27">
        <f t="shared" si="13"/>
        <v>144</v>
      </c>
      <c r="R80" s="27">
        <f t="shared" si="13"/>
        <v>100</v>
      </c>
      <c r="S80" s="28">
        <f t="shared" si="11"/>
        <v>2717</v>
      </c>
    </row>
    <row r="81" spans="1:19" ht="12">
      <c r="A81" s="72"/>
      <c r="B81" s="11" t="s">
        <v>15</v>
      </c>
      <c r="C81" s="19">
        <v>2</v>
      </c>
      <c r="D81" s="20">
        <v>10</v>
      </c>
      <c r="E81" s="20">
        <v>5</v>
      </c>
      <c r="F81" s="20">
        <v>4</v>
      </c>
      <c r="G81" s="20">
        <v>6</v>
      </c>
      <c r="H81" s="20">
        <v>6</v>
      </c>
      <c r="I81" s="20">
        <v>9</v>
      </c>
      <c r="J81" s="20">
        <v>10</v>
      </c>
      <c r="K81" s="20">
        <v>5</v>
      </c>
      <c r="L81" s="20">
        <v>5</v>
      </c>
      <c r="M81" s="20">
        <v>4</v>
      </c>
      <c r="N81" s="20">
        <v>1</v>
      </c>
      <c r="O81" s="20">
        <v>1</v>
      </c>
      <c r="P81" s="20">
        <v>1</v>
      </c>
      <c r="Q81" s="20">
        <v>1</v>
      </c>
      <c r="R81" s="20"/>
      <c r="S81" s="14">
        <f t="shared" si="11"/>
        <v>70</v>
      </c>
    </row>
    <row r="82" spans="1:19" ht="12">
      <c r="A82" s="72"/>
      <c r="B82" s="11" t="s">
        <v>16</v>
      </c>
      <c r="C82" s="19">
        <v>2</v>
      </c>
      <c r="D82" s="20">
        <v>12</v>
      </c>
      <c r="E82" s="20">
        <v>5</v>
      </c>
      <c r="F82" s="20">
        <v>5</v>
      </c>
      <c r="G82" s="20">
        <v>7</v>
      </c>
      <c r="H82" s="20">
        <v>7</v>
      </c>
      <c r="I82" s="20">
        <v>10</v>
      </c>
      <c r="J82" s="20">
        <v>12</v>
      </c>
      <c r="K82" s="20">
        <v>7</v>
      </c>
      <c r="L82" s="20">
        <v>6</v>
      </c>
      <c r="M82" s="20">
        <v>4</v>
      </c>
      <c r="N82" s="20">
        <v>1</v>
      </c>
      <c r="O82" s="20">
        <v>1</v>
      </c>
      <c r="P82" s="20">
        <v>1</v>
      </c>
      <c r="Q82" s="20">
        <v>2</v>
      </c>
      <c r="R82" s="20"/>
      <c r="S82" s="14">
        <f t="shared" si="11"/>
        <v>82</v>
      </c>
    </row>
    <row r="83" spans="1:19" ht="12">
      <c r="A83" s="72"/>
      <c r="B83" s="15" t="s">
        <v>17</v>
      </c>
      <c r="C83" s="16">
        <v>5</v>
      </c>
      <c r="D83" s="17">
        <v>4</v>
      </c>
      <c r="E83" s="17">
        <v>3</v>
      </c>
      <c r="F83" s="17">
        <v>12</v>
      </c>
      <c r="G83" s="17">
        <v>2</v>
      </c>
      <c r="H83" s="17">
        <v>8</v>
      </c>
      <c r="I83" s="17">
        <v>6</v>
      </c>
      <c r="J83" s="17">
        <v>5</v>
      </c>
      <c r="K83" s="17">
        <v>4</v>
      </c>
      <c r="L83" s="17">
        <v>2</v>
      </c>
      <c r="M83" s="17">
        <v>3</v>
      </c>
      <c r="N83" s="17"/>
      <c r="O83" s="17">
        <v>2</v>
      </c>
      <c r="P83" s="17"/>
      <c r="Q83" s="17"/>
      <c r="R83" s="17">
        <v>1</v>
      </c>
      <c r="S83" s="18">
        <f t="shared" si="11"/>
        <v>57</v>
      </c>
    </row>
    <row r="84" spans="1:19" ht="12">
      <c r="A84" s="72"/>
      <c r="B84" s="15" t="s">
        <v>18</v>
      </c>
      <c r="C84" s="16">
        <v>5</v>
      </c>
      <c r="D84" s="17">
        <v>5</v>
      </c>
      <c r="E84" s="17">
        <v>5</v>
      </c>
      <c r="F84" s="17">
        <v>13</v>
      </c>
      <c r="G84" s="17">
        <v>2</v>
      </c>
      <c r="H84" s="17">
        <v>11</v>
      </c>
      <c r="I84" s="17">
        <v>8</v>
      </c>
      <c r="J84" s="17">
        <v>5</v>
      </c>
      <c r="K84" s="17">
        <v>5</v>
      </c>
      <c r="L84" s="17">
        <v>3</v>
      </c>
      <c r="M84" s="17">
        <v>6</v>
      </c>
      <c r="N84" s="17"/>
      <c r="O84" s="17">
        <v>2</v>
      </c>
      <c r="P84" s="17"/>
      <c r="Q84" s="17"/>
      <c r="R84" s="17">
        <v>1</v>
      </c>
      <c r="S84" s="18">
        <f t="shared" si="11"/>
        <v>71</v>
      </c>
    </row>
    <row r="85" spans="1:19" ht="12">
      <c r="A85" s="72"/>
      <c r="B85" s="11" t="s">
        <v>82</v>
      </c>
      <c r="C85" s="19"/>
      <c r="D85" s="20">
        <v>2</v>
      </c>
      <c r="E85" s="20">
        <v>1</v>
      </c>
      <c r="F85" s="20">
        <v>2</v>
      </c>
      <c r="G85" s="20">
        <v>1</v>
      </c>
      <c r="H85" s="20">
        <v>2</v>
      </c>
      <c r="I85" s="20">
        <v>1</v>
      </c>
      <c r="J85" s="20">
        <v>2</v>
      </c>
      <c r="K85" s="20">
        <v>1</v>
      </c>
      <c r="L85" s="20">
        <v>2</v>
      </c>
      <c r="M85" s="20">
        <v>1</v>
      </c>
      <c r="N85" s="20">
        <v>2</v>
      </c>
      <c r="O85" s="20">
        <v>1</v>
      </c>
      <c r="P85" s="20"/>
      <c r="Q85" s="20"/>
      <c r="R85" s="20"/>
      <c r="S85" s="14">
        <f t="shared" si="11"/>
        <v>18</v>
      </c>
    </row>
    <row r="86" spans="1:19" ht="12">
      <c r="A86" s="72"/>
      <c r="B86" s="11" t="s">
        <v>83</v>
      </c>
      <c r="C86" s="19"/>
      <c r="D86" s="20">
        <v>6</v>
      </c>
      <c r="E86" s="20">
        <v>5</v>
      </c>
      <c r="F86" s="20">
        <v>1</v>
      </c>
      <c r="G86" s="20">
        <v>1</v>
      </c>
      <c r="H86" s="20">
        <v>2</v>
      </c>
      <c r="I86" s="20">
        <v>1</v>
      </c>
      <c r="J86" s="20"/>
      <c r="K86" s="20"/>
      <c r="L86" s="20">
        <v>4</v>
      </c>
      <c r="M86" s="20">
        <v>1</v>
      </c>
      <c r="N86" s="20">
        <v>1</v>
      </c>
      <c r="O86" s="20"/>
      <c r="P86" s="20"/>
      <c r="Q86" s="20"/>
      <c r="R86" s="20"/>
      <c r="S86" s="14">
        <f t="shared" si="11"/>
        <v>22</v>
      </c>
    </row>
    <row r="87" spans="1:19" ht="12">
      <c r="A87" s="72"/>
      <c r="B87" s="21" t="s">
        <v>84</v>
      </c>
      <c r="C87" s="22">
        <f>SUM(C81,C83,C85)</f>
        <v>7</v>
      </c>
      <c r="D87" s="23">
        <f aca="true" t="shared" si="14" ref="D87:R87">SUM(D81,D83,D85)</f>
        <v>16</v>
      </c>
      <c r="E87" s="23">
        <f t="shared" si="14"/>
        <v>9</v>
      </c>
      <c r="F87" s="23">
        <f t="shared" si="14"/>
        <v>18</v>
      </c>
      <c r="G87" s="23">
        <f t="shared" si="14"/>
        <v>9</v>
      </c>
      <c r="H87" s="23">
        <f t="shared" si="14"/>
        <v>16</v>
      </c>
      <c r="I87" s="23">
        <f t="shared" si="14"/>
        <v>16</v>
      </c>
      <c r="J87" s="23">
        <f t="shared" si="14"/>
        <v>17</v>
      </c>
      <c r="K87" s="23">
        <f t="shared" si="14"/>
        <v>10</v>
      </c>
      <c r="L87" s="23">
        <f t="shared" si="14"/>
        <v>9</v>
      </c>
      <c r="M87" s="23">
        <f t="shared" si="14"/>
        <v>8</v>
      </c>
      <c r="N87" s="23">
        <f t="shared" si="14"/>
        <v>3</v>
      </c>
      <c r="O87" s="23">
        <f t="shared" si="14"/>
        <v>4</v>
      </c>
      <c r="P87" s="23">
        <f t="shared" si="14"/>
        <v>1</v>
      </c>
      <c r="Q87" s="23">
        <f t="shared" si="14"/>
        <v>1</v>
      </c>
      <c r="R87" s="23">
        <f t="shared" si="14"/>
        <v>1</v>
      </c>
      <c r="S87" s="24">
        <f t="shared" si="11"/>
        <v>145</v>
      </c>
    </row>
    <row r="88" spans="1:19" ht="12">
      <c r="A88" s="72"/>
      <c r="B88" s="25" t="s">
        <v>201</v>
      </c>
      <c r="C88" s="26">
        <f>SUM(C82,C84,C86)</f>
        <v>7</v>
      </c>
      <c r="D88" s="27">
        <f aca="true" t="shared" si="15" ref="D88:R88">SUM(D82,D84,D86)</f>
        <v>23</v>
      </c>
      <c r="E88" s="27">
        <f t="shared" si="15"/>
        <v>15</v>
      </c>
      <c r="F88" s="27">
        <f t="shared" si="15"/>
        <v>19</v>
      </c>
      <c r="G88" s="27">
        <f t="shared" si="15"/>
        <v>10</v>
      </c>
      <c r="H88" s="27">
        <f t="shared" si="15"/>
        <v>20</v>
      </c>
      <c r="I88" s="27">
        <f t="shared" si="15"/>
        <v>19</v>
      </c>
      <c r="J88" s="27">
        <f t="shared" si="15"/>
        <v>17</v>
      </c>
      <c r="K88" s="27">
        <f t="shared" si="15"/>
        <v>12</v>
      </c>
      <c r="L88" s="27">
        <f t="shared" si="15"/>
        <v>13</v>
      </c>
      <c r="M88" s="27">
        <f t="shared" si="15"/>
        <v>11</v>
      </c>
      <c r="N88" s="27">
        <f t="shared" si="15"/>
        <v>2</v>
      </c>
      <c r="O88" s="27">
        <f t="shared" si="15"/>
        <v>3</v>
      </c>
      <c r="P88" s="27">
        <f t="shared" si="15"/>
        <v>1</v>
      </c>
      <c r="Q88" s="27">
        <f t="shared" si="15"/>
        <v>2</v>
      </c>
      <c r="R88" s="27">
        <f t="shared" si="15"/>
        <v>1</v>
      </c>
      <c r="S88" s="28">
        <f t="shared" si="11"/>
        <v>175</v>
      </c>
    </row>
    <row r="89" spans="1:19" ht="12">
      <c r="A89" s="72"/>
      <c r="B89" s="21" t="s">
        <v>19</v>
      </c>
      <c r="C89" s="22">
        <f>SUM(C79,C87)</f>
        <v>20</v>
      </c>
      <c r="D89" s="23">
        <f aca="true" t="shared" si="16" ref="D89:R89">SUM(D79,D87)</f>
        <v>91</v>
      </c>
      <c r="E89" s="23">
        <f t="shared" si="16"/>
        <v>95</v>
      </c>
      <c r="F89" s="23">
        <f t="shared" si="16"/>
        <v>150</v>
      </c>
      <c r="G89" s="23">
        <f t="shared" si="16"/>
        <v>94</v>
      </c>
      <c r="H89" s="23">
        <f t="shared" si="16"/>
        <v>104</v>
      </c>
      <c r="I89" s="23">
        <f t="shared" si="16"/>
        <v>110</v>
      </c>
      <c r="J89" s="23">
        <f t="shared" si="16"/>
        <v>104</v>
      </c>
      <c r="K89" s="23">
        <f t="shared" si="16"/>
        <v>117</v>
      </c>
      <c r="L89" s="23">
        <f t="shared" si="16"/>
        <v>108</v>
      </c>
      <c r="M89" s="23">
        <f t="shared" si="16"/>
        <v>124</v>
      </c>
      <c r="N89" s="23">
        <f t="shared" si="16"/>
        <v>172</v>
      </c>
      <c r="O89" s="23">
        <f t="shared" si="16"/>
        <v>126</v>
      </c>
      <c r="P89" s="23">
        <f t="shared" si="16"/>
        <v>88</v>
      </c>
      <c r="Q89" s="23">
        <f t="shared" si="16"/>
        <v>73</v>
      </c>
      <c r="R89" s="23">
        <f t="shared" si="16"/>
        <v>57</v>
      </c>
      <c r="S89" s="24">
        <f t="shared" si="11"/>
        <v>1633</v>
      </c>
    </row>
    <row r="90" spans="1:19" ht="12">
      <c r="A90" s="73"/>
      <c r="B90" s="25" t="s">
        <v>20</v>
      </c>
      <c r="C90" s="26">
        <f>SUM(C80,C88)</f>
        <v>24</v>
      </c>
      <c r="D90" s="27">
        <f aca="true" t="shared" si="17" ref="D90:R90">SUM(D80,D88)</f>
        <v>107</v>
      </c>
      <c r="E90" s="27">
        <f t="shared" si="17"/>
        <v>115</v>
      </c>
      <c r="F90" s="27">
        <f t="shared" si="17"/>
        <v>198</v>
      </c>
      <c r="G90" s="27">
        <f t="shared" si="17"/>
        <v>125</v>
      </c>
      <c r="H90" s="27">
        <f t="shared" si="17"/>
        <v>181</v>
      </c>
      <c r="I90" s="27">
        <f t="shared" si="17"/>
        <v>192</v>
      </c>
      <c r="J90" s="27">
        <f t="shared" si="17"/>
        <v>193</v>
      </c>
      <c r="K90" s="27">
        <f t="shared" si="17"/>
        <v>261</v>
      </c>
      <c r="L90" s="27">
        <f t="shared" si="17"/>
        <v>230</v>
      </c>
      <c r="M90" s="27">
        <f t="shared" si="17"/>
        <v>261</v>
      </c>
      <c r="N90" s="27">
        <f t="shared" si="17"/>
        <v>323</v>
      </c>
      <c r="O90" s="27">
        <f t="shared" si="17"/>
        <v>247</v>
      </c>
      <c r="P90" s="27">
        <f t="shared" si="17"/>
        <v>188</v>
      </c>
      <c r="Q90" s="27">
        <f t="shared" si="17"/>
        <v>146</v>
      </c>
      <c r="R90" s="27">
        <f t="shared" si="17"/>
        <v>101</v>
      </c>
      <c r="S90" s="28">
        <f t="shared" si="11"/>
        <v>2892</v>
      </c>
    </row>
    <row r="91" spans="1:19" ht="12">
      <c r="A91" s="71" t="s">
        <v>116</v>
      </c>
      <c r="B91" s="11" t="s">
        <v>5</v>
      </c>
      <c r="C91" s="12">
        <v>2</v>
      </c>
      <c r="D91" s="13">
        <v>2</v>
      </c>
      <c r="E91" s="13">
        <v>5</v>
      </c>
      <c r="F91" s="13">
        <v>1</v>
      </c>
      <c r="G91" s="13"/>
      <c r="H91" s="13">
        <v>6</v>
      </c>
      <c r="I91" s="13">
        <v>14</v>
      </c>
      <c r="J91" s="13">
        <v>10</v>
      </c>
      <c r="K91" s="13">
        <v>2</v>
      </c>
      <c r="L91" s="13">
        <v>5</v>
      </c>
      <c r="M91" s="13">
        <v>26</v>
      </c>
      <c r="N91" s="13">
        <v>7</v>
      </c>
      <c r="O91" s="13">
        <v>3</v>
      </c>
      <c r="P91" s="13">
        <v>2</v>
      </c>
      <c r="Q91" s="13">
        <v>4</v>
      </c>
      <c r="R91" s="13">
        <v>9</v>
      </c>
      <c r="S91" s="14">
        <f>SUM(C91:R91)</f>
        <v>98</v>
      </c>
    </row>
    <row r="92" spans="1:19" ht="12">
      <c r="A92" s="72"/>
      <c r="B92" s="15" t="s">
        <v>6</v>
      </c>
      <c r="C92" s="16"/>
      <c r="D92" s="17">
        <v>1</v>
      </c>
      <c r="E92" s="17">
        <v>6</v>
      </c>
      <c r="F92" s="17">
        <v>1</v>
      </c>
      <c r="G92" s="17">
        <v>1</v>
      </c>
      <c r="H92" s="17">
        <v>2</v>
      </c>
      <c r="I92" s="17"/>
      <c r="J92" s="17">
        <v>2</v>
      </c>
      <c r="K92" s="17">
        <v>1</v>
      </c>
      <c r="L92" s="17">
        <v>4</v>
      </c>
      <c r="M92" s="17">
        <v>3</v>
      </c>
      <c r="N92" s="17">
        <v>1</v>
      </c>
      <c r="O92" s="17">
        <v>1</v>
      </c>
      <c r="P92" s="17">
        <v>5</v>
      </c>
      <c r="Q92" s="17"/>
      <c r="R92" s="17">
        <v>5</v>
      </c>
      <c r="S92" s="18">
        <f aca="true" t="shared" si="18" ref="S92:S118">SUM(C92:R92)</f>
        <v>33</v>
      </c>
    </row>
    <row r="93" spans="1:19" ht="12">
      <c r="A93" s="72"/>
      <c r="B93" s="15" t="s">
        <v>7</v>
      </c>
      <c r="C93" s="16"/>
      <c r="D93" s="17">
        <v>1</v>
      </c>
      <c r="E93" s="17">
        <v>6</v>
      </c>
      <c r="F93" s="17">
        <v>1</v>
      </c>
      <c r="G93" s="17">
        <v>1</v>
      </c>
      <c r="H93" s="17">
        <v>2</v>
      </c>
      <c r="I93" s="17"/>
      <c r="J93" s="17">
        <v>2</v>
      </c>
      <c r="K93" s="17">
        <v>1</v>
      </c>
      <c r="L93" s="17">
        <v>4</v>
      </c>
      <c r="M93" s="17">
        <v>3</v>
      </c>
      <c r="N93" s="17">
        <v>1</v>
      </c>
      <c r="O93" s="17">
        <v>1</v>
      </c>
      <c r="P93" s="17">
        <v>5</v>
      </c>
      <c r="Q93" s="17"/>
      <c r="R93" s="17">
        <v>5</v>
      </c>
      <c r="S93" s="18">
        <f t="shared" si="18"/>
        <v>33</v>
      </c>
    </row>
    <row r="94" spans="1:19" ht="12">
      <c r="A94" s="72"/>
      <c r="B94" s="11" t="s">
        <v>76</v>
      </c>
      <c r="C94" s="19"/>
      <c r="D94" s="20"/>
      <c r="E94" s="20">
        <v>3</v>
      </c>
      <c r="F94" s="20"/>
      <c r="G94" s="20"/>
      <c r="H94" s="20">
        <v>3</v>
      </c>
      <c r="I94" s="20">
        <v>2</v>
      </c>
      <c r="J94" s="20"/>
      <c r="K94" s="20">
        <v>3</v>
      </c>
      <c r="L94" s="20">
        <v>2</v>
      </c>
      <c r="M94" s="20">
        <v>3</v>
      </c>
      <c r="N94" s="20">
        <v>1</v>
      </c>
      <c r="O94" s="20">
        <v>3</v>
      </c>
      <c r="P94" s="20">
        <v>1</v>
      </c>
      <c r="Q94" s="20">
        <v>2</v>
      </c>
      <c r="R94" s="20">
        <v>1</v>
      </c>
      <c r="S94" s="14">
        <f t="shared" si="18"/>
        <v>24</v>
      </c>
    </row>
    <row r="95" spans="1:19" ht="12">
      <c r="A95" s="72"/>
      <c r="B95" s="11" t="s">
        <v>77</v>
      </c>
      <c r="C95" s="19"/>
      <c r="D95" s="20"/>
      <c r="E95" s="20">
        <v>3</v>
      </c>
      <c r="F95" s="20"/>
      <c r="G95" s="20"/>
      <c r="H95" s="20">
        <v>3</v>
      </c>
      <c r="I95" s="20">
        <v>3</v>
      </c>
      <c r="J95" s="20"/>
      <c r="K95" s="20">
        <v>3</v>
      </c>
      <c r="L95" s="20">
        <v>2</v>
      </c>
      <c r="M95" s="20">
        <v>3</v>
      </c>
      <c r="N95" s="20">
        <v>1</v>
      </c>
      <c r="O95" s="20">
        <v>3</v>
      </c>
      <c r="P95" s="20">
        <v>1</v>
      </c>
      <c r="Q95" s="20">
        <v>2</v>
      </c>
      <c r="R95" s="20">
        <v>1</v>
      </c>
      <c r="S95" s="14">
        <f t="shared" si="18"/>
        <v>25</v>
      </c>
    </row>
    <row r="96" spans="1:19" ht="12">
      <c r="A96" s="72"/>
      <c r="B96" s="15" t="s">
        <v>93</v>
      </c>
      <c r="C96" s="16">
        <v>1</v>
      </c>
      <c r="D96" s="17">
        <v>24</v>
      </c>
      <c r="E96" s="17">
        <v>51</v>
      </c>
      <c r="F96" s="17">
        <v>81</v>
      </c>
      <c r="G96" s="17">
        <v>79</v>
      </c>
      <c r="H96" s="17">
        <v>123</v>
      </c>
      <c r="I96" s="17">
        <v>123</v>
      </c>
      <c r="J96" s="17">
        <v>106</v>
      </c>
      <c r="K96" s="17">
        <v>142</v>
      </c>
      <c r="L96" s="17">
        <v>148</v>
      </c>
      <c r="M96" s="17">
        <v>226</v>
      </c>
      <c r="N96" s="17">
        <v>140</v>
      </c>
      <c r="O96" s="17">
        <v>158</v>
      </c>
      <c r="P96" s="17">
        <v>113</v>
      </c>
      <c r="Q96" s="17">
        <v>146</v>
      </c>
      <c r="R96" s="17">
        <v>169</v>
      </c>
      <c r="S96" s="18">
        <f t="shared" si="18"/>
        <v>1830</v>
      </c>
    </row>
    <row r="97" spans="1:19" ht="12">
      <c r="A97" s="72"/>
      <c r="B97" s="15" t="s">
        <v>94</v>
      </c>
      <c r="C97" s="16"/>
      <c r="D97" s="17">
        <v>5</v>
      </c>
      <c r="E97" s="17">
        <v>9</v>
      </c>
      <c r="F97" s="17">
        <v>19</v>
      </c>
      <c r="G97" s="17">
        <v>11</v>
      </c>
      <c r="H97" s="17">
        <v>17</v>
      </c>
      <c r="I97" s="17">
        <v>34</v>
      </c>
      <c r="J97" s="17">
        <v>20</v>
      </c>
      <c r="K97" s="17">
        <v>51</v>
      </c>
      <c r="L97" s="17">
        <v>20</v>
      </c>
      <c r="M97" s="17">
        <v>84</v>
      </c>
      <c r="N97" s="17">
        <v>42</v>
      </c>
      <c r="O97" s="17">
        <v>60</v>
      </c>
      <c r="P97" s="17">
        <v>40</v>
      </c>
      <c r="Q97" s="17">
        <v>41</v>
      </c>
      <c r="R97" s="17">
        <v>52</v>
      </c>
      <c r="S97" s="18">
        <f t="shared" si="18"/>
        <v>505</v>
      </c>
    </row>
    <row r="98" spans="1:19" ht="12">
      <c r="A98" s="72"/>
      <c r="B98" s="15" t="s">
        <v>95</v>
      </c>
      <c r="C98" s="16"/>
      <c r="D98" s="17">
        <v>10</v>
      </c>
      <c r="E98" s="17">
        <v>24</v>
      </c>
      <c r="F98" s="17">
        <v>39</v>
      </c>
      <c r="G98" s="17">
        <v>22</v>
      </c>
      <c r="H98" s="17">
        <v>41</v>
      </c>
      <c r="I98" s="17">
        <v>69</v>
      </c>
      <c r="J98" s="17">
        <v>44</v>
      </c>
      <c r="K98" s="17">
        <v>110</v>
      </c>
      <c r="L98" s="17">
        <v>42</v>
      </c>
      <c r="M98" s="17">
        <v>197</v>
      </c>
      <c r="N98" s="17">
        <v>93</v>
      </c>
      <c r="O98" s="17">
        <v>128</v>
      </c>
      <c r="P98" s="17">
        <v>87</v>
      </c>
      <c r="Q98" s="17">
        <v>90</v>
      </c>
      <c r="R98" s="17">
        <v>118</v>
      </c>
      <c r="S98" s="18">
        <f t="shared" si="18"/>
        <v>1114</v>
      </c>
    </row>
    <row r="99" spans="1:19" ht="12">
      <c r="A99" s="72"/>
      <c r="B99" s="15" t="s">
        <v>8</v>
      </c>
      <c r="C99" s="16">
        <v>1</v>
      </c>
      <c r="D99" s="17">
        <v>29</v>
      </c>
      <c r="E99" s="17">
        <v>60</v>
      </c>
      <c r="F99" s="17">
        <v>100</v>
      </c>
      <c r="G99" s="17">
        <v>90</v>
      </c>
      <c r="H99" s="17">
        <v>140</v>
      </c>
      <c r="I99" s="17">
        <v>157</v>
      </c>
      <c r="J99" s="17">
        <v>126</v>
      </c>
      <c r="K99" s="17">
        <v>193</v>
      </c>
      <c r="L99" s="17">
        <v>168</v>
      </c>
      <c r="M99" s="17">
        <v>310</v>
      </c>
      <c r="N99" s="17">
        <v>182</v>
      </c>
      <c r="O99" s="17">
        <v>218</v>
      </c>
      <c r="P99" s="17">
        <v>153</v>
      </c>
      <c r="Q99" s="17">
        <v>187</v>
      </c>
      <c r="R99" s="17">
        <v>221</v>
      </c>
      <c r="S99" s="18">
        <f t="shared" si="18"/>
        <v>2335</v>
      </c>
    </row>
    <row r="100" spans="1:19" ht="12">
      <c r="A100" s="72"/>
      <c r="B100" s="15" t="s">
        <v>9</v>
      </c>
      <c r="C100" s="16">
        <v>1</v>
      </c>
      <c r="D100" s="17">
        <v>34</v>
      </c>
      <c r="E100" s="17">
        <v>75</v>
      </c>
      <c r="F100" s="17">
        <v>120</v>
      </c>
      <c r="G100" s="17">
        <v>101</v>
      </c>
      <c r="H100" s="17">
        <v>164</v>
      </c>
      <c r="I100" s="17">
        <v>192</v>
      </c>
      <c r="J100" s="17">
        <v>150</v>
      </c>
      <c r="K100" s="17">
        <v>252</v>
      </c>
      <c r="L100" s="17">
        <v>190</v>
      </c>
      <c r="M100" s="17">
        <v>423</v>
      </c>
      <c r="N100" s="17">
        <v>233</v>
      </c>
      <c r="O100" s="17">
        <v>286</v>
      </c>
      <c r="P100" s="17">
        <v>200</v>
      </c>
      <c r="Q100" s="17">
        <v>236</v>
      </c>
      <c r="R100" s="17">
        <v>287</v>
      </c>
      <c r="S100" s="18">
        <f t="shared" si="18"/>
        <v>2944</v>
      </c>
    </row>
    <row r="101" spans="1:19" ht="12">
      <c r="A101" s="72"/>
      <c r="B101" s="11" t="s">
        <v>10</v>
      </c>
      <c r="C101" s="19"/>
      <c r="D101" s="20"/>
      <c r="E101" s="20"/>
      <c r="F101" s="20"/>
      <c r="G101" s="20"/>
      <c r="H101" s="20"/>
      <c r="I101" s="20"/>
      <c r="J101" s="20"/>
      <c r="K101" s="20"/>
      <c r="L101" s="20"/>
      <c r="M101" s="20"/>
      <c r="N101" s="20"/>
      <c r="O101" s="20"/>
      <c r="P101" s="20"/>
      <c r="Q101" s="20"/>
      <c r="R101" s="20"/>
      <c r="S101" s="14">
        <f t="shared" si="18"/>
        <v>0</v>
      </c>
    </row>
    <row r="102" spans="1:19" ht="12">
      <c r="A102" s="72"/>
      <c r="B102" s="11" t="s">
        <v>11</v>
      </c>
      <c r="C102" s="19"/>
      <c r="D102" s="20"/>
      <c r="E102" s="20"/>
      <c r="F102" s="20"/>
      <c r="G102" s="20"/>
      <c r="H102" s="20"/>
      <c r="I102" s="20"/>
      <c r="J102" s="20"/>
      <c r="K102" s="20"/>
      <c r="L102" s="20"/>
      <c r="M102" s="20"/>
      <c r="N102" s="20"/>
      <c r="O102" s="20"/>
      <c r="P102" s="20"/>
      <c r="Q102" s="20"/>
      <c r="R102" s="20"/>
      <c r="S102" s="14">
        <f t="shared" si="18"/>
        <v>0</v>
      </c>
    </row>
    <row r="103" spans="1:19" ht="12">
      <c r="A103" s="72"/>
      <c r="B103" s="15" t="s">
        <v>78</v>
      </c>
      <c r="C103" s="16"/>
      <c r="D103" s="17"/>
      <c r="E103" s="17"/>
      <c r="F103" s="17"/>
      <c r="G103" s="17"/>
      <c r="H103" s="17"/>
      <c r="I103" s="17"/>
      <c r="J103" s="17"/>
      <c r="K103" s="17"/>
      <c r="L103" s="17"/>
      <c r="M103" s="17"/>
      <c r="N103" s="17"/>
      <c r="O103" s="17"/>
      <c r="P103" s="17"/>
      <c r="Q103" s="17"/>
      <c r="R103" s="17"/>
      <c r="S103" s="18">
        <f t="shared" si="18"/>
        <v>0</v>
      </c>
    </row>
    <row r="104" spans="1:19" ht="12">
      <c r="A104" s="72"/>
      <c r="B104" s="15" t="s">
        <v>79</v>
      </c>
      <c r="C104" s="16"/>
      <c r="D104" s="17"/>
      <c r="E104" s="17"/>
      <c r="F104" s="17"/>
      <c r="G104" s="17"/>
      <c r="H104" s="17"/>
      <c r="I104" s="17"/>
      <c r="J104" s="17"/>
      <c r="K104" s="17"/>
      <c r="L104" s="17"/>
      <c r="M104" s="17"/>
      <c r="N104" s="17"/>
      <c r="O104" s="17"/>
      <c r="P104" s="17"/>
      <c r="Q104" s="17"/>
      <c r="R104" s="17"/>
      <c r="S104" s="18">
        <f t="shared" si="18"/>
        <v>0</v>
      </c>
    </row>
    <row r="105" spans="1:19" ht="12">
      <c r="A105" s="72"/>
      <c r="B105" s="11" t="s">
        <v>12</v>
      </c>
      <c r="C105" s="19"/>
      <c r="D105" s="20"/>
      <c r="E105" s="20"/>
      <c r="F105" s="20"/>
      <c r="G105" s="20"/>
      <c r="H105" s="20"/>
      <c r="I105" s="20"/>
      <c r="J105" s="20"/>
      <c r="K105" s="20"/>
      <c r="L105" s="20"/>
      <c r="M105" s="20"/>
      <c r="N105" s="20"/>
      <c r="O105" s="20"/>
      <c r="P105" s="20"/>
      <c r="Q105" s="20"/>
      <c r="R105" s="20"/>
      <c r="S105" s="14">
        <f t="shared" si="18"/>
        <v>0</v>
      </c>
    </row>
    <row r="106" spans="1:19" ht="12">
      <c r="A106" s="72"/>
      <c r="B106" s="11" t="s">
        <v>13</v>
      </c>
      <c r="C106" s="19">
        <v>1</v>
      </c>
      <c r="D106" s="20">
        <v>1</v>
      </c>
      <c r="E106" s="20">
        <v>1</v>
      </c>
      <c r="F106" s="20">
        <v>1</v>
      </c>
      <c r="G106" s="20">
        <v>1</v>
      </c>
      <c r="H106" s="20">
        <v>8</v>
      </c>
      <c r="I106" s="20">
        <v>3</v>
      </c>
      <c r="J106" s="20">
        <v>5</v>
      </c>
      <c r="K106" s="20">
        <v>4</v>
      </c>
      <c r="L106" s="20">
        <v>10</v>
      </c>
      <c r="M106" s="20">
        <v>12</v>
      </c>
      <c r="N106" s="20">
        <v>7</v>
      </c>
      <c r="O106" s="20">
        <v>4</v>
      </c>
      <c r="P106" s="20">
        <v>1</v>
      </c>
      <c r="Q106" s="20"/>
      <c r="R106" s="20"/>
      <c r="S106" s="14">
        <f t="shared" si="18"/>
        <v>59</v>
      </c>
    </row>
    <row r="107" spans="1:19" ht="12">
      <c r="A107" s="72"/>
      <c r="B107" s="21" t="s">
        <v>14</v>
      </c>
      <c r="C107" s="22">
        <f>SUM(C92,C94,C99,C101,C103,C105)</f>
        <v>1</v>
      </c>
      <c r="D107" s="23">
        <f aca="true" t="shared" si="19" ref="D107:R107">SUM(D92,D94,D99,D101,D103,D105)</f>
        <v>30</v>
      </c>
      <c r="E107" s="23">
        <f t="shared" si="19"/>
        <v>69</v>
      </c>
      <c r="F107" s="23">
        <f t="shared" si="19"/>
        <v>101</v>
      </c>
      <c r="G107" s="23">
        <f t="shared" si="19"/>
        <v>91</v>
      </c>
      <c r="H107" s="23">
        <f t="shared" si="19"/>
        <v>145</v>
      </c>
      <c r="I107" s="23">
        <f t="shared" si="19"/>
        <v>159</v>
      </c>
      <c r="J107" s="23">
        <f t="shared" si="19"/>
        <v>128</v>
      </c>
      <c r="K107" s="23">
        <f t="shared" si="19"/>
        <v>197</v>
      </c>
      <c r="L107" s="23">
        <f t="shared" si="19"/>
        <v>174</v>
      </c>
      <c r="M107" s="23">
        <f t="shared" si="19"/>
        <v>316</v>
      </c>
      <c r="N107" s="23">
        <f t="shared" si="19"/>
        <v>184</v>
      </c>
      <c r="O107" s="23">
        <f t="shared" si="19"/>
        <v>222</v>
      </c>
      <c r="P107" s="23">
        <f t="shared" si="19"/>
        <v>159</v>
      </c>
      <c r="Q107" s="23">
        <f t="shared" si="19"/>
        <v>189</v>
      </c>
      <c r="R107" s="23">
        <f t="shared" si="19"/>
        <v>227</v>
      </c>
      <c r="S107" s="24">
        <f t="shared" si="18"/>
        <v>2392</v>
      </c>
    </row>
    <row r="108" spans="1:19" ht="12">
      <c r="A108" s="72"/>
      <c r="B108" s="25" t="s">
        <v>200</v>
      </c>
      <c r="C108" s="26">
        <f>SUM(C91,C93,C95,C100,C102,C104,C106)</f>
        <v>4</v>
      </c>
      <c r="D108" s="27">
        <f aca="true" t="shared" si="20" ref="D108:R108">SUM(D91,D93,D95,D100,D102,D104,D106)</f>
        <v>38</v>
      </c>
      <c r="E108" s="27">
        <f t="shared" si="20"/>
        <v>90</v>
      </c>
      <c r="F108" s="27">
        <f t="shared" si="20"/>
        <v>123</v>
      </c>
      <c r="G108" s="27">
        <f t="shared" si="20"/>
        <v>103</v>
      </c>
      <c r="H108" s="27">
        <f t="shared" si="20"/>
        <v>183</v>
      </c>
      <c r="I108" s="27">
        <f t="shared" si="20"/>
        <v>212</v>
      </c>
      <c r="J108" s="27">
        <f t="shared" si="20"/>
        <v>167</v>
      </c>
      <c r="K108" s="27">
        <f t="shared" si="20"/>
        <v>262</v>
      </c>
      <c r="L108" s="27">
        <f t="shared" si="20"/>
        <v>211</v>
      </c>
      <c r="M108" s="27">
        <f t="shared" si="20"/>
        <v>467</v>
      </c>
      <c r="N108" s="27">
        <f t="shared" si="20"/>
        <v>249</v>
      </c>
      <c r="O108" s="27">
        <f t="shared" si="20"/>
        <v>297</v>
      </c>
      <c r="P108" s="27">
        <f t="shared" si="20"/>
        <v>209</v>
      </c>
      <c r="Q108" s="27">
        <f t="shared" si="20"/>
        <v>242</v>
      </c>
      <c r="R108" s="27">
        <f t="shared" si="20"/>
        <v>302</v>
      </c>
      <c r="S108" s="28">
        <f t="shared" si="18"/>
        <v>3159</v>
      </c>
    </row>
    <row r="109" spans="1:19" ht="12">
      <c r="A109" s="72"/>
      <c r="B109" s="11" t="s">
        <v>15</v>
      </c>
      <c r="C109" s="19">
        <v>2</v>
      </c>
      <c r="D109" s="20">
        <v>2</v>
      </c>
      <c r="E109" s="20">
        <v>4</v>
      </c>
      <c r="F109" s="20">
        <v>5</v>
      </c>
      <c r="G109" s="20">
        <v>1</v>
      </c>
      <c r="H109" s="20">
        <v>3</v>
      </c>
      <c r="I109" s="20">
        <v>3</v>
      </c>
      <c r="J109" s="20">
        <v>5</v>
      </c>
      <c r="K109" s="20">
        <v>2</v>
      </c>
      <c r="L109" s="20">
        <v>1</v>
      </c>
      <c r="M109" s="20">
        <v>2</v>
      </c>
      <c r="N109" s="20">
        <v>1</v>
      </c>
      <c r="O109" s="20"/>
      <c r="P109" s="20">
        <v>1</v>
      </c>
      <c r="Q109" s="20"/>
      <c r="R109" s="20">
        <v>1</v>
      </c>
      <c r="S109" s="14">
        <f t="shared" si="18"/>
        <v>33</v>
      </c>
    </row>
    <row r="110" spans="1:19" ht="12">
      <c r="A110" s="72"/>
      <c r="B110" s="11" t="s">
        <v>16</v>
      </c>
      <c r="C110" s="19">
        <v>2</v>
      </c>
      <c r="D110" s="20">
        <v>3</v>
      </c>
      <c r="E110" s="20">
        <v>4</v>
      </c>
      <c r="F110" s="20">
        <v>5</v>
      </c>
      <c r="G110" s="20">
        <v>1</v>
      </c>
      <c r="H110" s="20">
        <v>3</v>
      </c>
      <c r="I110" s="20">
        <v>4</v>
      </c>
      <c r="J110" s="20">
        <v>6</v>
      </c>
      <c r="K110" s="20">
        <v>2</v>
      </c>
      <c r="L110" s="20">
        <v>2</v>
      </c>
      <c r="M110" s="20">
        <v>3</v>
      </c>
      <c r="N110" s="20">
        <v>1</v>
      </c>
      <c r="O110" s="20"/>
      <c r="P110" s="20">
        <v>1</v>
      </c>
      <c r="Q110" s="20"/>
      <c r="R110" s="20">
        <v>1</v>
      </c>
      <c r="S110" s="14">
        <f t="shared" si="18"/>
        <v>38</v>
      </c>
    </row>
    <row r="111" spans="1:19" ht="12">
      <c r="A111" s="72"/>
      <c r="B111" s="15" t="s">
        <v>17</v>
      </c>
      <c r="C111" s="16">
        <v>1</v>
      </c>
      <c r="D111" s="17">
        <v>1</v>
      </c>
      <c r="E111" s="17"/>
      <c r="F111" s="17"/>
      <c r="G111" s="17">
        <v>2</v>
      </c>
      <c r="H111" s="17">
        <v>2</v>
      </c>
      <c r="I111" s="17"/>
      <c r="J111" s="17">
        <v>2</v>
      </c>
      <c r="K111" s="17"/>
      <c r="L111" s="17">
        <v>1</v>
      </c>
      <c r="M111" s="17">
        <v>1</v>
      </c>
      <c r="N111" s="17">
        <v>2</v>
      </c>
      <c r="O111" s="17">
        <v>1</v>
      </c>
      <c r="P111" s="17">
        <v>2</v>
      </c>
      <c r="Q111" s="17"/>
      <c r="R111" s="17">
        <v>2</v>
      </c>
      <c r="S111" s="18">
        <f t="shared" si="18"/>
        <v>17</v>
      </c>
    </row>
    <row r="112" spans="1:19" ht="12">
      <c r="A112" s="72"/>
      <c r="B112" s="15" t="s">
        <v>18</v>
      </c>
      <c r="C112" s="16">
        <v>1</v>
      </c>
      <c r="D112" s="17">
        <v>1</v>
      </c>
      <c r="E112" s="17"/>
      <c r="F112" s="17"/>
      <c r="G112" s="17">
        <v>3</v>
      </c>
      <c r="H112" s="17">
        <v>2</v>
      </c>
      <c r="I112" s="17"/>
      <c r="J112" s="17">
        <v>2</v>
      </c>
      <c r="K112" s="17"/>
      <c r="L112" s="17">
        <v>1</v>
      </c>
      <c r="M112" s="17">
        <v>1</v>
      </c>
      <c r="N112" s="17">
        <v>3</v>
      </c>
      <c r="O112" s="17">
        <v>1</v>
      </c>
      <c r="P112" s="17">
        <v>2</v>
      </c>
      <c r="Q112" s="17"/>
      <c r="R112" s="17">
        <v>3</v>
      </c>
      <c r="S112" s="18">
        <f t="shared" si="18"/>
        <v>20</v>
      </c>
    </row>
    <row r="113" spans="1:19" ht="12">
      <c r="A113" s="72"/>
      <c r="B113" s="11" t="s">
        <v>82</v>
      </c>
      <c r="C113" s="19">
        <v>3</v>
      </c>
      <c r="D113" s="20">
        <v>4</v>
      </c>
      <c r="E113" s="20">
        <v>4</v>
      </c>
      <c r="F113" s="20">
        <v>4</v>
      </c>
      <c r="G113" s="20">
        <v>4</v>
      </c>
      <c r="H113" s="20">
        <v>4</v>
      </c>
      <c r="I113" s="20">
        <v>4</v>
      </c>
      <c r="J113" s="20">
        <v>4</v>
      </c>
      <c r="K113" s="20">
        <v>4</v>
      </c>
      <c r="L113" s="20">
        <v>4</v>
      </c>
      <c r="M113" s="20">
        <v>4</v>
      </c>
      <c r="N113" s="20">
        <v>4</v>
      </c>
      <c r="O113" s="20">
        <v>3</v>
      </c>
      <c r="P113" s="20">
        <v>2</v>
      </c>
      <c r="Q113" s="20">
        <v>2</v>
      </c>
      <c r="R113" s="20"/>
      <c r="S113" s="14">
        <f t="shared" si="18"/>
        <v>54</v>
      </c>
    </row>
    <row r="114" spans="1:19" ht="12">
      <c r="A114" s="72"/>
      <c r="B114" s="11" t="s">
        <v>83</v>
      </c>
      <c r="C114" s="19"/>
      <c r="D114" s="20">
        <v>7</v>
      </c>
      <c r="E114" s="20">
        <v>10</v>
      </c>
      <c r="F114" s="20">
        <v>18</v>
      </c>
      <c r="G114" s="20">
        <v>35</v>
      </c>
      <c r="H114" s="20">
        <v>20</v>
      </c>
      <c r="I114" s="20">
        <v>24</v>
      </c>
      <c r="J114" s="20">
        <v>41</v>
      </c>
      <c r="K114" s="20">
        <v>20</v>
      </c>
      <c r="L114" s="20">
        <v>17</v>
      </c>
      <c r="M114" s="20">
        <v>15</v>
      </c>
      <c r="N114" s="20">
        <v>9</v>
      </c>
      <c r="O114" s="20">
        <v>4</v>
      </c>
      <c r="P114" s="20">
        <v>3</v>
      </c>
      <c r="Q114" s="20">
        <v>1</v>
      </c>
      <c r="R114" s="20"/>
      <c r="S114" s="14">
        <f t="shared" si="18"/>
        <v>224</v>
      </c>
    </row>
    <row r="115" spans="1:19" ht="12">
      <c r="A115" s="72"/>
      <c r="B115" s="21" t="s">
        <v>84</v>
      </c>
      <c r="C115" s="22">
        <f>SUM(C109,C111,C113)</f>
        <v>6</v>
      </c>
      <c r="D115" s="23">
        <f aca="true" t="shared" si="21" ref="D115:R115">SUM(D109,D111,D113)</f>
        <v>7</v>
      </c>
      <c r="E115" s="23">
        <f t="shared" si="21"/>
        <v>8</v>
      </c>
      <c r="F115" s="23">
        <f t="shared" si="21"/>
        <v>9</v>
      </c>
      <c r="G115" s="23">
        <f t="shared" si="21"/>
        <v>7</v>
      </c>
      <c r="H115" s="23">
        <f t="shared" si="21"/>
        <v>9</v>
      </c>
      <c r="I115" s="23">
        <f t="shared" si="21"/>
        <v>7</v>
      </c>
      <c r="J115" s="23">
        <f t="shared" si="21"/>
        <v>11</v>
      </c>
      <c r="K115" s="23">
        <f t="shared" si="21"/>
        <v>6</v>
      </c>
      <c r="L115" s="23">
        <f t="shared" si="21"/>
        <v>6</v>
      </c>
      <c r="M115" s="23">
        <f t="shared" si="21"/>
        <v>7</v>
      </c>
      <c r="N115" s="23">
        <f t="shared" si="21"/>
        <v>7</v>
      </c>
      <c r="O115" s="23">
        <f t="shared" si="21"/>
        <v>4</v>
      </c>
      <c r="P115" s="23">
        <f t="shared" si="21"/>
        <v>5</v>
      </c>
      <c r="Q115" s="23">
        <f t="shared" si="21"/>
        <v>2</v>
      </c>
      <c r="R115" s="23">
        <f t="shared" si="21"/>
        <v>3</v>
      </c>
      <c r="S115" s="24">
        <f t="shared" si="18"/>
        <v>104</v>
      </c>
    </row>
    <row r="116" spans="1:19" ht="12">
      <c r="A116" s="72"/>
      <c r="B116" s="25" t="s">
        <v>201</v>
      </c>
      <c r="C116" s="26">
        <f>SUM(C110,C112,C114)</f>
        <v>3</v>
      </c>
      <c r="D116" s="27">
        <f aca="true" t="shared" si="22" ref="D116:R116">SUM(D110,D112,D114)</f>
        <v>11</v>
      </c>
      <c r="E116" s="27">
        <f t="shared" si="22"/>
        <v>14</v>
      </c>
      <c r="F116" s="27">
        <f t="shared" si="22"/>
        <v>23</v>
      </c>
      <c r="G116" s="27">
        <f t="shared" si="22"/>
        <v>39</v>
      </c>
      <c r="H116" s="27">
        <f t="shared" si="22"/>
        <v>25</v>
      </c>
      <c r="I116" s="27">
        <f t="shared" si="22"/>
        <v>28</v>
      </c>
      <c r="J116" s="27">
        <f t="shared" si="22"/>
        <v>49</v>
      </c>
      <c r="K116" s="27">
        <f t="shared" si="22"/>
        <v>22</v>
      </c>
      <c r="L116" s="27">
        <f t="shared" si="22"/>
        <v>20</v>
      </c>
      <c r="M116" s="27">
        <f t="shared" si="22"/>
        <v>19</v>
      </c>
      <c r="N116" s="27">
        <f t="shared" si="22"/>
        <v>13</v>
      </c>
      <c r="O116" s="27">
        <f t="shared" si="22"/>
        <v>5</v>
      </c>
      <c r="P116" s="27">
        <f t="shared" si="22"/>
        <v>6</v>
      </c>
      <c r="Q116" s="27">
        <f t="shared" si="22"/>
        <v>1</v>
      </c>
      <c r="R116" s="27">
        <f t="shared" si="22"/>
        <v>4</v>
      </c>
      <c r="S116" s="28">
        <f t="shared" si="18"/>
        <v>282</v>
      </c>
    </row>
    <row r="117" spans="1:19" ht="12">
      <c r="A117" s="72"/>
      <c r="B117" s="21" t="s">
        <v>19</v>
      </c>
      <c r="C117" s="22">
        <f>SUM(C107,C115)</f>
        <v>7</v>
      </c>
      <c r="D117" s="23">
        <f aca="true" t="shared" si="23" ref="D117:R117">SUM(D107,D115)</f>
        <v>37</v>
      </c>
      <c r="E117" s="23">
        <f t="shared" si="23"/>
        <v>77</v>
      </c>
      <c r="F117" s="23">
        <f t="shared" si="23"/>
        <v>110</v>
      </c>
      <c r="G117" s="23">
        <f t="shared" si="23"/>
        <v>98</v>
      </c>
      <c r="H117" s="23">
        <f t="shared" si="23"/>
        <v>154</v>
      </c>
      <c r="I117" s="23">
        <f t="shared" si="23"/>
        <v>166</v>
      </c>
      <c r="J117" s="23">
        <f t="shared" si="23"/>
        <v>139</v>
      </c>
      <c r="K117" s="23">
        <f t="shared" si="23"/>
        <v>203</v>
      </c>
      <c r="L117" s="23">
        <f t="shared" si="23"/>
        <v>180</v>
      </c>
      <c r="M117" s="23">
        <f t="shared" si="23"/>
        <v>323</v>
      </c>
      <c r="N117" s="23">
        <f t="shared" si="23"/>
        <v>191</v>
      </c>
      <c r="O117" s="23">
        <f t="shared" si="23"/>
        <v>226</v>
      </c>
      <c r="P117" s="23">
        <f t="shared" si="23"/>
        <v>164</v>
      </c>
      <c r="Q117" s="23">
        <f t="shared" si="23"/>
        <v>191</v>
      </c>
      <c r="R117" s="23">
        <f t="shared" si="23"/>
        <v>230</v>
      </c>
      <c r="S117" s="24">
        <f t="shared" si="18"/>
        <v>2496</v>
      </c>
    </row>
    <row r="118" spans="1:19" ht="12">
      <c r="A118" s="73"/>
      <c r="B118" s="25" t="s">
        <v>20</v>
      </c>
      <c r="C118" s="26">
        <f>SUM(C108,C116)</f>
        <v>7</v>
      </c>
      <c r="D118" s="27">
        <f aca="true" t="shared" si="24" ref="D118:R118">SUM(D108,D116)</f>
        <v>49</v>
      </c>
      <c r="E118" s="27">
        <f t="shared" si="24"/>
        <v>104</v>
      </c>
      <c r="F118" s="27">
        <f t="shared" si="24"/>
        <v>146</v>
      </c>
      <c r="G118" s="27">
        <f t="shared" si="24"/>
        <v>142</v>
      </c>
      <c r="H118" s="27">
        <f t="shared" si="24"/>
        <v>208</v>
      </c>
      <c r="I118" s="27">
        <f t="shared" si="24"/>
        <v>240</v>
      </c>
      <c r="J118" s="27">
        <f t="shared" si="24"/>
        <v>216</v>
      </c>
      <c r="K118" s="27">
        <f t="shared" si="24"/>
        <v>284</v>
      </c>
      <c r="L118" s="27">
        <f t="shared" si="24"/>
        <v>231</v>
      </c>
      <c r="M118" s="27">
        <f t="shared" si="24"/>
        <v>486</v>
      </c>
      <c r="N118" s="27">
        <f t="shared" si="24"/>
        <v>262</v>
      </c>
      <c r="O118" s="27">
        <f t="shared" si="24"/>
        <v>302</v>
      </c>
      <c r="P118" s="27">
        <f t="shared" si="24"/>
        <v>215</v>
      </c>
      <c r="Q118" s="27">
        <f t="shared" si="24"/>
        <v>243</v>
      </c>
      <c r="R118" s="27">
        <f t="shared" si="24"/>
        <v>306</v>
      </c>
      <c r="S118" s="28">
        <f t="shared" si="18"/>
        <v>3441</v>
      </c>
    </row>
    <row r="119" spans="1:19" ht="12">
      <c r="A119" s="71" t="s">
        <v>117</v>
      </c>
      <c r="B119" s="11" t="s">
        <v>5</v>
      </c>
      <c r="C119" s="12"/>
      <c r="D119" s="13">
        <v>1</v>
      </c>
      <c r="E119" s="13">
        <v>3</v>
      </c>
      <c r="F119" s="13">
        <v>9</v>
      </c>
      <c r="G119" s="13">
        <v>4</v>
      </c>
      <c r="H119" s="13">
        <v>9</v>
      </c>
      <c r="I119" s="13">
        <v>12</v>
      </c>
      <c r="J119" s="13">
        <v>11</v>
      </c>
      <c r="K119" s="13">
        <v>5</v>
      </c>
      <c r="L119" s="13">
        <v>1</v>
      </c>
      <c r="M119" s="13">
        <v>5</v>
      </c>
      <c r="N119" s="13">
        <v>19</v>
      </c>
      <c r="O119" s="13">
        <v>8</v>
      </c>
      <c r="P119" s="13">
        <v>14</v>
      </c>
      <c r="Q119" s="13">
        <v>1</v>
      </c>
      <c r="R119" s="13">
        <v>5</v>
      </c>
      <c r="S119" s="14">
        <f>SUM(C119:R119)</f>
        <v>107</v>
      </c>
    </row>
    <row r="120" spans="1:19" ht="12">
      <c r="A120" s="72"/>
      <c r="B120" s="15" t="s">
        <v>6</v>
      </c>
      <c r="C120" s="16"/>
      <c r="D120" s="17">
        <v>2</v>
      </c>
      <c r="E120" s="17">
        <v>2</v>
      </c>
      <c r="F120" s="17">
        <v>1</v>
      </c>
      <c r="G120" s="17">
        <v>2</v>
      </c>
      <c r="H120" s="17"/>
      <c r="I120" s="17">
        <v>5</v>
      </c>
      <c r="J120" s="17">
        <v>3</v>
      </c>
      <c r="K120" s="17">
        <v>3</v>
      </c>
      <c r="L120" s="17">
        <v>2</v>
      </c>
      <c r="M120" s="17"/>
      <c r="N120" s="17">
        <v>1</v>
      </c>
      <c r="O120" s="17"/>
      <c r="P120" s="17"/>
      <c r="Q120" s="17"/>
      <c r="R120" s="17"/>
      <c r="S120" s="18">
        <f aca="true" t="shared" si="25" ref="S120:S146">SUM(C120:R120)</f>
        <v>21</v>
      </c>
    </row>
    <row r="121" spans="1:19" ht="12">
      <c r="A121" s="72"/>
      <c r="B121" s="15" t="s">
        <v>7</v>
      </c>
      <c r="C121" s="16"/>
      <c r="D121" s="17">
        <v>2</v>
      </c>
      <c r="E121" s="17">
        <v>2</v>
      </c>
      <c r="F121" s="17">
        <v>1</v>
      </c>
      <c r="G121" s="17">
        <v>2</v>
      </c>
      <c r="H121" s="17"/>
      <c r="I121" s="17">
        <v>5</v>
      </c>
      <c r="J121" s="17">
        <v>3</v>
      </c>
      <c r="K121" s="17">
        <v>3</v>
      </c>
      <c r="L121" s="17">
        <v>2</v>
      </c>
      <c r="M121" s="17"/>
      <c r="N121" s="17">
        <v>1</v>
      </c>
      <c r="O121" s="17"/>
      <c r="P121" s="17"/>
      <c r="Q121" s="17"/>
      <c r="R121" s="17"/>
      <c r="S121" s="18">
        <f t="shared" si="25"/>
        <v>21</v>
      </c>
    </row>
    <row r="122" spans="1:19" ht="12">
      <c r="A122" s="72"/>
      <c r="B122" s="11" t="s">
        <v>76</v>
      </c>
      <c r="C122" s="19"/>
      <c r="D122" s="20">
        <v>1</v>
      </c>
      <c r="E122" s="20"/>
      <c r="F122" s="20">
        <v>1</v>
      </c>
      <c r="G122" s="20">
        <v>2</v>
      </c>
      <c r="H122" s="20">
        <v>1</v>
      </c>
      <c r="I122" s="20"/>
      <c r="J122" s="20"/>
      <c r="K122" s="20">
        <v>2</v>
      </c>
      <c r="L122" s="20">
        <v>2</v>
      </c>
      <c r="M122" s="20">
        <v>1</v>
      </c>
      <c r="N122" s="20"/>
      <c r="O122" s="20"/>
      <c r="P122" s="20">
        <v>1</v>
      </c>
      <c r="Q122" s="20"/>
      <c r="R122" s="20"/>
      <c r="S122" s="14">
        <f t="shared" si="25"/>
        <v>11</v>
      </c>
    </row>
    <row r="123" spans="1:19" ht="12">
      <c r="A123" s="72"/>
      <c r="B123" s="11" t="s">
        <v>77</v>
      </c>
      <c r="C123" s="19"/>
      <c r="D123" s="20">
        <v>1</v>
      </c>
      <c r="E123" s="20"/>
      <c r="F123" s="20">
        <v>1</v>
      </c>
      <c r="G123" s="20">
        <v>2</v>
      </c>
      <c r="H123" s="20">
        <v>1</v>
      </c>
      <c r="I123" s="20"/>
      <c r="J123" s="20"/>
      <c r="K123" s="20">
        <v>2</v>
      </c>
      <c r="L123" s="20">
        <v>2</v>
      </c>
      <c r="M123" s="20">
        <v>1</v>
      </c>
      <c r="N123" s="20"/>
      <c r="O123" s="20"/>
      <c r="P123" s="20">
        <v>1</v>
      </c>
      <c r="Q123" s="20"/>
      <c r="R123" s="20"/>
      <c r="S123" s="14">
        <f t="shared" si="25"/>
        <v>11</v>
      </c>
    </row>
    <row r="124" spans="1:19" ht="12">
      <c r="A124" s="72"/>
      <c r="B124" s="15" t="s">
        <v>93</v>
      </c>
      <c r="C124" s="16">
        <v>12</v>
      </c>
      <c r="D124" s="17">
        <v>11</v>
      </c>
      <c r="E124" s="17">
        <v>35</v>
      </c>
      <c r="F124" s="17">
        <v>39</v>
      </c>
      <c r="G124" s="17">
        <v>52</v>
      </c>
      <c r="H124" s="17">
        <v>69</v>
      </c>
      <c r="I124" s="17">
        <v>70</v>
      </c>
      <c r="J124" s="17">
        <v>50</v>
      </c>
      <c r="K124" s="17">
        <v>84</v>
      </c>
      <c r="L124" s="17">
        <v>104</v>
      </c>
      <c r="M124" s="17">
        <v>103</v>
      </c>
      <c r="N124" s="17">
        <v>77</v>
      </c>
      <c r="O124" s="17">
        <v>109</v>
      </c>
      <c r="P124" s="17">
        <v>114</v>
      </c>
      <c r="Q124" s="17">
        <v>63</v>
      </c>
      <c r="R124" s="17">
        <v>111</v>
      </c>
      <c r="S124" s="18">
        <f t="shared" si="25"/>
        <v>1103</v>
      </c>
    </row>
    <row r="125" spans="1:19" ht="12">
      <c r="A125" s="72"/>
      <c r="B125" s="15" t="s">
        <v>94</v>
      </c>
      <c r="C125" s="16">
        <v>1</v>
      </c>
      <c r="D125" s="17">
        <v>7</v>
      </c>
      <c r="E125" s="17">
        <v>8</v>
      </c>
      <c r="F125" s="17">
        <v>6</v>
      </c>
      <c r="G125" s="17">
        <v>9</v>
      </c>
      <c r="H125" s="17">
        <v>13</v>
      </c>
      <c r="I125" s="17">
        <v>24</v>
      </c>
      <c r="J125" s="17">
        <v>16</v>
      </c>
      <c r="K125" s="17">
        <v>22</v>
      </c>
      <c r="L125" s="17">
        <v>22</v>
      </c>
      <c r="M125" s="17">
        <v>45</v>
      </c>
      <c r="N125" s="17">
        <v>17</v>
      </c>
      <c r="O125" s="17">
        <v>22</v>
      </c>
      <c r="P125" s="17">
        <v>39</v>
      </c>
      <c r="Q125" s="17">
        <v>29</v>
      </c>
      <c r="R125" s="17">
        <v>23</v>
      </c>
      <c r="S125" s="18">
        <f t="shared" si="25"/>
        <v>303</v>
      </c>
    </row>
    <row r="126" spans="1:19" ht="12">
      <c r="A126" s="72"/>
      <c r="B126" s="15" t="s">
        <v>95</v>
      </c>
      <c r="C126" s="16">
        <v>3</v>
      </c>
      <c r="D126" s="17">
        <v>15</v>
      </c>
      <c r="E126" s="17">
        <v>16</v>
      </c>
      <c r="F126" s="17">
        <v>12</v>
      </c>
      <c r="G126" s="17">
        <v>19</v>
      </c>
      <c r="H126" s="17">
        <v>26</v>
      </c>
      <c r="I126" s="17">
        <v>50</v>
      </c>
      <c r="J126" s="17">
        <v>33</v>
      </c>
      <c r="K126" s="17">
        <v>47</v>
      </c>
      <c r="L126" s="17">
        <v>48</v>
      </c>
      <c r="M126" s="17">
        <v>99</v>
      </c>
      <c r="N126" s="17">
        <v>36</v>
      </c>
      <c r="O126" s="17">
        <v>49</v>
      </c>
      <c r="P126" s="17">
        <v>79</v>
      </c>
      <c r="Q126" s="17">
        <v>65</v>
      </c>
      <c r="R126" s="17">
        <v>50</v>
      </c>
      <c r="S126" s="18">
        <f t="shared" si="25"/>
        <v>647</v>
      </c>
    </row>
    <row r="127" spans="1:19" ht="12">
      <c r="A127" s="72"/>
      <c r="B127" s="15" t="s">
        <v>8</v>
      </c>
      <c r="C127" s="16">
        <v>13</v>
      </c>
      <c r="D127" s="17">
        <v>18</v>
      </c>
      <c r="E127" s="17">
        <v>43</v>
      </c>
      <c r="F127" s="17">
        <v>45</v>
      </c>
      <c r="G127" s="17">
        <v>61</v>
      </c>
      <c r="H127" s="17">
        <v>82</v>
      </c>
      <c r="I127" s="17">
        <v>94</v>
      </c>
      <c r="J127" s="17">
        <v>66</v>
      </c>
      <c r="K127" s="17">
        <v>106</v>
      </c>
      <c r="L127" s="17">
        <v>126</v>
      </c>
      <c r="M127" s="17">
        <v>148</v>
      </c>
      <c r="N127" s="17">
        <v>94</v>
      </c>
      <c r="O127" s="17">
        <v>131</v>
      </c>
      <c r="P127" s="17">
        <v>153</v>
      </c>
      <c r="Q127" s="17">
        <v>92</v>
      </c>
      <c r="R127" s="17">
        <v>134</v>
      </c>
      <c r="S127" s="18">
        <f t="shared" si="25"/>
        <v>1406</v>
      </c>
    </row>
    <row r="128" spans="1:19" ht="12">
      <c r="A128" s="72"/>
      <c r="B128" s="15" t="s">
        <v>9</v>
      </c>
      <c r="C128" s="16">
        <v>15</v>
      </c>
      <c r="D128" s="17">
        <v>26</v>
      </c>
      <c r="E128" s="17">
        <v>51</v>
      </c>
      <c r="F128" s="17">
        <v>51</v>
      </c>
      <c r="G128" s="17">
        <v>71</v>
      </c>
      <c r="H128" s="17">
        <v>95</v>
      </c>
      <c r="I128" s="17">
        <v>120</v>
      </c>
      <c r="J128" s="17">
        <v>83</v>
      </c>
      <c r="K128" s="17">
        <v>131</v>
      </c>
      <c r="L128" s="17">
        <v>152</v>
      </c>
      <c r="M128" s="17">
        <v>202</v>
      </c>
      <c r="N128" s="17">
        <v>113</v>
      </c>
      <c r="O128" s="17">
        <v>158</v>
      </c>
      <c r="P128" s="17">
        <v>193</v>
      </c>
      <c r="Q128" s="17">
        <v>128</v>
      </c>
      <c r="R128" s="17">
        <v>161</v>
      </c>
      <c r="S128" s="18">
        <f t="shared" si="25"/>
        <v>1750</v>
      </c>
    </row>
    <row r="129" spans="1:19" ht="12">
      <c r="A129" s="72"/>
      <c r="B129" s="11" t="s">
        <v>10</v>
      </c>
      <c r="C129" s="19"/>
      <c r="D129" s="20"/>
      <c r="E129" s="20"/>
      <c r="F129" s="20"/>
      <c r="G129" s="20"/>
      <c r="H129" s="20"/>
      <c r="I129" s="20"/>
      <c r="J129" s="20"/>
      <c r="K129" s="20"/>
      <c r="L129" s="20"/>
      <c r="M129" s="20"/>
      <c r="N129" s="20"/>
      <c r="O129" s="20"/>
      <c r="P129" s="20"/>
      <c r="Q129" s="20"/>
      <c r="R129" s="20"/>
      <c r="S129" s="14">
        <f t="shared" si="25"/>
        <v>0</v>
      </c>
    </row>
    <row r="130" spans="1:19" ht="12">
      <c r="A130" s="72"/>
      <c r="B130" s="11" t="s">
        <v>11</v>
      </c>
      <c r="C130" s="19"/>
      <c r="D130" s="20"/>
      <c r="E130" s="20"/>
      <c r="F130" s="20"/>
      <c r="G130" s="20"/>
      <c r="H130" s="20"/>
      <c r="I130" s="20"/>
      <c r="J130" s="20"/>
      <c r="K130" s="20"/>
      <c r="L130" s="20"/>
      <c r="M130" s="20"/>
      <c r="N130" s="20"/>
      <c r="O130" s="20"/>
      <c r="P130" s="20"/>
      <c r="Q130" s="20"/>
      <c r="R130" s="20"/>
      <c r="S130" s="14">
        <f t="shared" si="25"/>
        <v>0</v>
      </c>
    </row>
    <row r="131" spans="1:19" ht="12">
      <c r="A131" s="72"/>
      <c r="B131" s="15" t="s">
        <v>78</v>
      </c>
      <c r="C131" s="16"/>
      <c r="D131" s="17"/>
      <c r="E131" s="17"/>
      <c r="F131" s="17"/>
      <c r="G131" s="17"/>
      <c r="H131" s="17"/>
      <c r="I131" s="17"/>
      <c r="J131" s="17"/>
      <c r="K131" s="17"/>
      <c r="L131" s="17"/>
      <c r="M131" s="17"/>
      <c r="N131" s="17"/>
      <c r="O131" s="17"/>
      <c r="P131" s="17"/>
      <c r="Q131" s="17"/>
      <c r="R131" s="17"/>
      <c r="S131" s="18">
        <f t="shared" si="25"/>
        <v>0</v>
      </c>
    </row>
    <row r="132" spans="1:19" ht="12">
      <c r="A132" s="72"/>
      <c r="B132" s="15" t="s">
        <v>79</v>
      </c>
      <c r="C132" s="16"/>
      <c r="D132" s="17"/>
      <c r="E132" s="17"/>
      <c r="F132" s="17"/>
      <c r="G132" s="17"/>
      <c r="H132" s="17"/>
      <c r="I132" s="17"/>
      <c r="J132" s="17"/>
      <c r="K132" s="17"/>
      <c r="L132" s="17"/>
      <c r="M132" s="17"/>
      <c r="N132" s="17"/>
      <c r="O132" s="17"/>
      <c r="P132" s="17"/>
      <c r="Q132" s="17"/>
      <c r="R132" s="17"/>
      <c r="S132" s="18">
        <f t="shared" si="25"/>
        <v>0</v>
      </c>
    </row>
    <row r="133" spans="1:19" ht="12">
      <c r="A133" s="72"/>
      <c r="B133" s="11" t="s">
        <v>12</v>
      </c>
      <c r="C133" s="19"/>
      <c r="D133" s="20"/>
      <c r="E133" s="20"/>
      <c r="F133" s="20"/>
      <c r="G133" s="20"/>
      <c r="H133" s="20"/>
      <c r="I133" s="20"/>
      <c r="J133" s="20"/>
      <c r="K133" s="20"/>
      <c r="L133" s="20"/>
      <c r="M133" s="20"/>
      <c r="N133" s="20"/>
      <c r="O133" s="20"/>
      <c r="P133" s="20"/>
      <c r="Q133" s="20"/>
      <c r="R133" s="20"/>
      <c r="S133" s="14">
        <f t="shared" si="25"/>
        <v>0</v>
      </c>
    </row>
    <row r="134" spans="1:19" ht="12">
      <c r="A134" s="72"/>
      <c r="B134" s="11" t="s">
        <v>13</v>
      </c>
      <c r="C134" s="19"/>
      <c r="D134" s="20"/>
      <c r="E134" s="20"/>
      <c r="F134" s="20"/>
      <c r="G134" s="20"/>
      <c r="H134" s="20"/>
      <c r="I134" s="20"/>
      <c r="J134" s="20"/>
      <c r="K134" s="20"/>
      <c r="L134" s="20"/>
      <c r="M134" s="20"/>
      <c r="N134" s="20"/>
      <c r="O134" s="20"/>
      <c r="P134" s="20"/>
      <c r="Q134" s="20"/>
      <c r="R134" s="20"/>
      <c r="S134" s="14">
        <f t="shared" si="25"/>
        <v>0</v>
      </c>
    </row>
    <row r="135" spans="1:19" ht="12">
      <c r="A135" s="72"/>
      <c r="B135" s="21" t="s">
        <v>14</v>
      </c>
      <c r="C135" s="22">
        <f>SUM(C120,C122,C127,C129,C131,C133)</f>
        <v>13</v>
      </c>
      <c r="D135" s="23">
        <f aca="true" t="shared" si="26" ref="D135:R135">SUM(D120,D122,D127,D129,D131,D133)</f>
        <v>21</v>
      </c>
      <c r="E135" s="23">
        <f t="shared" si="26"/>
        <v>45</v>
      </c>
      <c r="F135" s="23">
        <f t="shared" si="26"/>
        <v>47</v>
      </c>
      <c r="G135" s="23">
        <f t="shared" si="26"/>
        <v>65</v>
      </c>
      <c r="H135" s="23">
        <f t="shared" si="26"/>
        <v>83</v>
      </c>
      <c r="I135" s="23">
        <f t="shared" si="26"/>
        <v>99</v>
      </c>
      <c r="J135" s="23">
        <f t="shared" si="26"/>
        <v>69</v>
      </c>
      <c r="K135" s="23">
        <f t="shared" si="26"/>
        <v>111</v>
      </c>
      <c r="L135" s="23">
        <f t="shared" si="26"/>
        <v>130</v>
      </c>
      <c r="M135" s="23">
        <f t="shared" si="26"/>
        <v>149</v>
      </c>
      <c r="N135" s="23">
        <f t="shared" si="26"/>
        <v>95</v>
      </c>
      <c r="O135" s="23">
        <f t="shared" si="26"/>
        <v>131</v>
      </c>
      <c r="P135" s="23">
        <f t="shared" si="26"/>
        <v>154</v>
      </c>
      <c r="Q135" s="23">
        <f t="shared" si="26"/>
        <v>92</v>
      </c>
      <c r="R135" s="23">
        <f t="shared" si="26"/>
        <v>134</v>
      </c>
      <c r="S135" s="24">
        <f t="shared" si="25"/>
        <v>1438</v>
      </c>
    </row>
    <row r="136" spans="1:19" ht="12">
      <c r="A136" s="72"/>
      <c r="B136" s="25" t="s">
        <v>200</v>
      </c>
      <c r="C136" s="26">
        <f>SUM(C119,C121,C123,C128,C130,C132,C134)</f>
        <v>15</v>
      </c>
      <c r="D136" s="27">
        <f aca="true" t="shared" si="27" ref="D136:R136">SUM(D119,D121,D123,D128,D130,D132,D134)</f>
        <v>30</v>
      </c>
      <c r="E136" s="27">
        <f t="shared" si="27"/>
        <v>56</v>
      </c>
      <c r="F136" s="27">
        <f t="shared" si="27"/>
        <v>62</v>
      </c>
      <c r="G136" s="27">
        <f t="shared" si="27"/>
        <v>79</v>
      </c>
      <c r="H136" s="27">
        <f t="shared" si="27"/>
        <v>105</v>
      </c>
      <c r="I136" s="27">
        <f t="shared" si="27"/>
        <v>137</v>
      </c>
      <c r="J136" s="27">
        <f t="shared" si="27"/>
        <v>97</v>
      </c>
      <c r="K136" s="27">
        <f t="shared" si="27"/>
        <v>141</v>
      </c>
      <c r="L136" s="27">
        <f t="shared" si="27"/>
        <v>157</v>
      </c>
      <c r="M136" s="27">
        <f t="shared" si="27"/>
        <v>208</v>
      </c>
      <c r="N136" s="27">
        <f t="shared" si="27"/>
        <v>133</v>
      </c>
      <c r="O136" s="27">
        <f t="shared" si="27"/>
        <v>166</v>
      </c>
      <c r="P136" s="27">
        <f t="shared" si="27"/>
        <v>208</v>
      </c>
      <c r="Q136" s="27">
        <f t="shared" si="27"/>
        <v>129</v>
      </c>
      <c r="R136" s="27">
        <f t="shared" si="27"/>
        <v>166</v>
      </c>
      <c r="S136" s="28">
        <f t="shared" si="25"/>
        <v>1889</v>
      </c>
    </row>
    <row r="137" spans="1:19" ht="12">
      <c r="A137" s="72"/>
      <c r="B137" s="11" t="s">
        <v>15</v>
      </c>
      <c r="C137" s="19"/>
      <c r="D137" s="20">
        <v>1</v>
      </c>
      <c r="E137" s="20"/>
      <c r="F137" s="20">
        <v>1</v>
      </c>
      <c r="G137" s="20">
        <v>1</v>
      </c>
      <c r="H137" s="20"/>
      <c r="I137" s="20">
        <v>5</v>
      </c>
      <c r="J137" s="20">
        <v>1</v>
      </c>
      <c r="K137" s="20">
        <v>1</v>
      </c>
      <c r="L137" s="20">
        <v>1</v>
      </c>
      <c r="M137" s="20">
        <v>1</v>
      </c>
      <c r="N137" s="20">
        <v>1</v>
      </c>
      <c r="O137" s="20">
        <v>1</v>
      </c>
      <c r="P137" s="20">
        <v>1</v>
      </c>
      <c r="Q137" s="20">
        <v>1</v>
      </c>
      <c r="R137" s="20">
        <v>1</v>
      </c>
      <c r="S137" s="14">
        <f t="shared" si="25"/>
        <v>17</v>
      </c>
    </row>
    <row r="138" spans="1:19" ht="12">
      <c r="A138" s="72"/>
      <c r="B138" s="11" t="s">
        <v>16</v>
      </c>
      <c r="C138" s="19"/>
      <c r="D138" s="20">
        <v>1</v>
      </c>
      <c r="E138" s="20"/>
      <c r="F138" s="20">
        <v>1</v>
      </c>
      <c r="G138" s="20">
        <v>1</v>
      </c>
      <c r="H138" s="20"/>
      <c r="I138" s="20">
        <v>5</v>
      </c>
      <c r="J138" s="20">
        <v>1</v>
      </c>
      <c r="K138" s="20">
        <v>1</v>
      </c>
      <c r="L138" s="20">
        <v>1</v>
      </c>
      <c r="M138" s="20">
        <v>1</v>
      </c>
      <c r="N138" s="20">
        <v>1</v>
      </c>
      <c r="O138" s="20">
        <v>1</v>
      </c>
      <c r="P138" s="20">
        <v>1</v>
      </c>
      <c r="Q138" s="20">
        <v>1</v>
      </c>
      <c r="R138" s="20">
        <v>1</v>
      </c>
      <c r="S138" s="14">
        <f t="shared" si="25"/>
        <v>17</v>
      </c>
    </row>
    <row r="139" spans="1:19" ht="12">
      <c r="A139" s="72"/>
      <c r="B139" s="15" t="s">
        <v>17</v>
      </c>
      <c r="C139" s="16">
        <v>3</v>
      </c>
      <c r="D139" s="17"/>
      <c r="E139" s="17">
        <v>2</v>
      </c>
      <c r="F139" s="17">
        <v>5</v>
      </c>
      <c r="G139" s="17">
        <v>1</v>
      </c>
      <c r="H139" s="17">
        <v>4</v>
      </c>
      <c r="I139" s="17"/>
      <c r="J139" s="17">
        <v>4</v>
      </c>
      <c r="K139" s="17">
        <v>1</v>
      </c>
      <c r="L139" s="17">
        <v>1</v>
      </c>
      <c r="M139" s="17"/>
      <c r="N139" s="17"/>
      <c r="O139" s="17">
        <v>2</v>
      </c>
      <c r="P139" s="17">
        <v>1</v>
      </c>
      <c r="Q139" s="17"/>
      <c r="R139" s="17"/>
      <c r="S139" s="18">
        <f t="shared" si="25"/>
        <v>24</v>
      </c>
    </row>
    <row r="140" spans="1:19" ht="12">
      <c r="A140" s="72"/>
      <c r="B140" s="15" t="s">
        <v>18</v>
      </c>
      <c r="C140" s="16">
        <v>3</v>
      </c>
      <c r="D140" s="17"/>
      <c r="E140" s="17">
        <v>2</v>
      </c>
      <c r="F140" s="17">
        <v>5</v>
      </c>
      <c r="G140" s="17">
        <v>1</v>
      </c>
      <c r="H140" s="17">
        <v>6</v>
      </c>
      <c r="I140" s="17"/>
      <c r="J140" s="17">
        <v>6</v>
      </c>
      <c r="K140" s="17">
        <v>1</v>
      </c>
      <c r="L140" s="17">
        <v>1</v>
      </c>
      <c r="M140" s="17"/>
      <c r="N140" s="17"/>
      <c r="O140" s="17">
        <v>2</v>
      </c>
      <c r="P140" s="17">
        <v>1</v>
      </c>
      <c r="Q140" s="17"/>
      <c r="R140" s="17"/>
      <c r="S140" s="18">
        <f t="shared" si="25"/>
        <v>28</v>
      </c>
    </row>
    <row r="141" spans="1:19" ht="12">
      <c r="A141" s="72"/>
      <c r="B141" s="11" t="s">
        <v>82</v>
      </c>
      <c r="C141" s="19"/>
      <c r="D141" s="20"/>
      <c r="E141" s="20"/>
      <c r="F141" s="20"/>
      <c r="G141" s="20"/>
      <c r="H141" s="20"/>
      <c r="I141" s="20"/>
      <c r="J141" s="20"/>
      <c r="K141" s="20"/>
      <c r="L141" s="20"/>
      <c r="M141" s="20"/>
      <c r="N141" s="20"/>
      <c r="O141" s="20"/>
      <c r="P141" s="20"/>
      <c r="Q141" s="20"/>
      <c r="R141" s="20"/>
      <c r="S141" s="14">
        <f t="shared" si="25"/>
        <v>0</v>
      </c>
    </row>
    <row r="142" spans="1:19" ht="12">
      <c r="A142" s="72"/>
      <c r="B142" s="11" t="s">
        <v>83</v>
      </c>
      <c r="C142" s="19"/>
      <c r="D142" s="20"/>
      <c r="E142" s="20"/>
      <c r="F142" s="20"/>
      <c r="G142" s="20"/>
      <c r="H142" s="20"/>
      <c r="I142" s="20"/>
      <c r="J142" s="20"/>
      <c r="K142" s="20"/>
      <c r="L142" s="20"/>
      <c r="M142" s="20"/>
      <c r="N142" s="20"/>
      <c r="O142" s="20"/>
      <c r="P142" s="20"/>
      <c r="Q142" s="20"/>
      <c r="R142" s="20"/>
      <c r="S142" s="14">
        <f t="shared" si="25"/>
        <v>0</v>
      </c>
    </row>
    <row r="143" spans="1:19" ht="12">
      <c r="A143" s="72"/>
      <c r="B143" s="21" t="s">
        <v>84</v>
      </c>
      <c r="C143" s="22">
        <f>SUM(C137,C139,C141)</f>
        <v>3</v>
      </c>
      <c r="D143" s="23">
        <f aca="true" t="shared" si="28" ref="D143:R143">SUM(D137,D139,D141)</f>
        <v>1</v>
      </c>
      <c r="E143" s="23">
        <f t="shared" si="28"/>
        <v>2</v>
      </c>
      <c r="F143" s="23">
        <f t="shared" si="28"/>
        <v>6</v>
      </c>
      <c r="G143" s="23">
        <f t="shared" si="28"/>
        <v>2</v>
      </c>
      <c r="H143" s="23">
        <f t="shared" si="28"/>
        <v>4</v>
      </c>
      <c r="I143" s="23">
        <f t="shared" si="28"/>
        <v>5</v>
      </c>
      <c r="J143" s="23">
        <f t="shared" si="28"/>
        <v>5</v>
      </c>
      <c r="K143" s="23">
        <f t="shared" si="28"/>
        <v>2</v>
      </c>
      <c r="L143" s="23">
        <f t="shared" si="28"/>
        <v>2</v>
      </c>
      <c r="M143" s="23">
        <f t="shared" si="28"/>
        <v>1</v>
      </c>
      <c r="N143" s="23">
        <f t="shared" si="28"/>
        <v>1</v>
      </c>
      <c r="O143" s="23">
        <f t="shared" si="28"/>
        <v>3</v>
      </c>
      <c r="P143" s="23">
        <f t="shared" si="28"/>
        <v>2</v>
      </c>
      <c r="Q143" s="23">
        <f t="shared" si="28"/>
        <v>1</v>
      </c>
      <c r="R143" s="23">
        <f t="shared" si="28"/>
        <v>1</v>
      </c>
      <c r="S143" s="24">
        <f t="shared" si="25"/>
        <v>41</v>
      </c>
    </row>
    <row r="144" spans="1:19" ht="12">
      <c r="A144" s="72"/>
      <c r="B144" s="25" t="s">
        <v>201</v>
      </c>
      <c r="C144" s="26">
        <f>SUM(C138,C140,C142)</f>
        <v>3</v>
      </c>
      <c r="D144" s="27">
        <f aca="true" t="shared" si="29" ref="D144:R144">SUM(D138,D140,D142)</f>
        <v>1</v>
      </c>
      <c r="E144" s="27">
        <f t="shared" si="29"/>
        <v>2</v>
      </c>
      <c r="F144" s="27">
        <f t="shared" si="29"/>
        <v>6</v>
      </c>
      <c r="G144" s="27">
        <f t="shared" si="29"/>
        <v>2</v>
      </c>
      <c r="H144" s="27">
        <f t="shared" si="29"/>
        <v>6</v>
      </c>
      <c r="I144" s="27">
        <f t="shared" si="29"/>
        <v>5</v>
      </c>
      <c r="J144" s="27">
        <f t="shared" si="29"/>
        <v>7</v>
      </c>
      <c r="K144" s="27">
        <f t="shared" si="29"/>
        <v>2</v>
      </c>
      <c r="L144" s="27">
        <f t="shared" si="29"/>
        <v>2</v>
      </c>
      <c r="M144" s="27">
        <f t="shared" si="29"/>
        <v>1</v>
      </c>
      <c r="N144" s="27">
        <f t="shared" si="29"/>
        <v>1</v>
      </c>
      <c r="O144" s="27">
        <f t="shared" si="29"/>
        <v>3</v>
      </c>
      <c r="P144" s="27">
        <f t="shared" si="29"/>
        <v>2</v>
      </c>
      <c r="Q144" s="27">
        <f t="shared" si="29"/>
        <v>1</v>
      </c>
      <c r="R144" s="27">
        <f t="shared" si="29"/>
        <v>1</v>
      </c>
      <c r="S144" s="28">
        <f t="shared" si="25"/>
        <v>45</v>
      </c>
    </row>
    <row r="145" spans="1:19" ht="12">
      <c r="A145" s="72"/>
      <c r="B145" s="21" t="s">
        <v>19</v>
      </c>
      <c r="C145" s="22">
        <f>SUM(C135,C143)</f>
        <v>16</v>
      </c>
      <c r="D145" s="23">
        <f aca="true" t="shared" si="30" ref="D145:R145">SUM(D135,D143)</f>
        <v>22</v>
      </c>
      <c r="E145" s="23">
        <f t="shared" si="30"/>
        <v>47</v>
      </c>
      <c r="F145" s="23">
        <f t="shared" si="30"/>
        <v>53</v>
      </c>
      <c r="G145" s="23">
        <f t="shared" si="30"/>
        <v>67</v>
      </c>
      <c r="H145" s="23">
        <f t="shared" si="30"/>
        <v>87</v>
      </c>
      <c r="I145" s="23">
        <f t="shared" si="30"/>
        <v>104</v>
      </c>
      <c r="J145" s="23">
        <f t="shared" si="30"/>
        <v>74</v>
      </c>
      <c r="K145" s="23">
        <f t="shared" si="30"/>
        <v>113</v>
      </c>
      <c r="L145" s="23">
        <f t="shared" si="30"/>
        <v>132</v>
      </c>
      <c r="M145" s="23">
        <f t="shared" si="30"/>
        <v>150</v>
      </c>
      <c r="N145" s="23">
        <f t="shared" si="30"/>
        <v>96</v>
      </c>
      <c r="O145" s="23">
        <f t="shared" si="30"/>
        <v>134</v>
      </c>
      <c r="P145" s="23">
        <f t="shared" si="30"/>
        <v>156</v>
      </c>
      <c r="Q145" s="23">
        <f t="shared" si="30"/>
        <v>93</v>
      </c>
      <c r="R145" s="23">
        <f t="shared" si="30"/>
        <v>135</v>
      </c>
      <c r="S145" s="24">
        <f t="shared" si="25"/>
        <v>1479</v>
      </c>
    </row>
    <row r="146" spans="1:19" ht="12">
      <c r="A146" s="73"/>
      <c r="B146" s="25" t="s">
        <v>20</v>
      </c>
      <c r="C146" s="26">
        <f>SUM(C136,C144)</f>
        <v>18</v>
      </c>
      <c r="D146" s="27">
        <f aca="true" t="shared" si="31" ref="D146:R146">SUM(D136,D144)</f>
        <v>31</v>
      </c>
      <c r="E146" s="27">
        <f t="shared" si="31"/>
        <v>58</v>
      </c>
      <c r="F146" s="27">
        <f t="shared" si="31"/>
        <v>68</v>
      </c>
      <c r="G146" s="27">
        <f t="shared" si="31"/>
        <v>81</v>
      </c>
      <c r="H146" s="27">
        <f t="shared" si="31"/>
        <v>111</v>
      </c>
      <c r="I146" s="27">
        <f t="shared" si="31"/>
        <v>142</v>
      </c>
      <c r="J146" s="27">
        <f t="shared" si="31"/>
        <v>104</v>
      </c>
      <c r="K146" s="27">
        <f t="shared" si="31"/>
        <v>143</v>
      </c>
      <c r="L146" s="27">
        <f t="shared" si="31"/>
        <v>159</v>
      </c>
      <c r="M146" s="27">
        <f t="shared" si="31"/>
        <v>209</v>
      </c>
      <c r="N146" s="27">
        <f t="shared" si="31"/>
        <v>134</v>
      </c>
      <c r="O146" s="27">
        <f t="shared" si="31"/>
        <v>169</v>
      </c>
      <c r="P146" s="27">
        <f t="shared" si="31"/>
        <v>210</v>
      </c>
      <c r="Q146" s="27">
        <f t="shared" si="31"/>
        <v>130</v>
      </c>
      <c r="R146" s="27">
        <f t="shared" si="31"/>
        <v>167</v>
      </c>
      <c r="S146" s="28">
        <f t="shared" si="25"/>
        <v>1934</v>
      </c>
    </row>
    <row r="147" spans="1:19" ht="12">
      <c r="A147" s="71" t="s">
        <v>148</v>
      </c>
      <c r="B147" s="11" t="s">
        <v>5</v>
      </c>
      <c r="C147" s="12"/>
      <c r="D147" s="13">
        <v>1</v>
      </c>
      <c r="E147" s="13"/>
      <c r="F147" s="13">
        <v>10</v>
      </c>
      <c r="G147" s="13">
        <v>4</v>
      </c>
      <c r="H147" s="13">
        <v>3</v>
      </c>
      <c r="I147" s="13">
        <v>8</v>
      </c>
      <c r="J147" s="13">
        <v>7</v>
      </c>
      <c r="K147" s="13">
        <v>12</v>
      </c>
      <c r="L147" s="13">
        <v>11</v>
      </c>
      <c r="M147" s="13">
        <v>15</v>
      </c>
      <c r="N147" s="13">
        <v>4</v>
      </c>
      <c r="O147" s="13">
        <v>4</v>
      </c>
      <c r="P147" s="13">
        <v>5</v>
      </c>
      <c r="Q147" s="13">
        <v>7</v>
      </c>
      <c r="R147" s="13">
        <v>6</v>
      </c>
      <c r="S147" s="14">
        <f>SUM(C147:R147)</f>
        <v>97</v>
      </c>
    </row>
    <row r="148" spans="1:19" ht="12">
      <c r="A148" s="72"/>
      <c r="B148" s="15" t="s">
        <v>6</v>
      </c>
      <c r="C148" s="16"/>
      <c r="D148" s="17"/>
      <c r="E148" s="17">
        <v>1</v>
      </c>
      <c r="F148" s="17"/>
      <c r="G148" s="17"/>
      <c r="H148" s="17">
        <v>1</v>
      </c>
      <c r="I148" s="17">
        <v>2</v>
      </c>
      <c r="J148" s="17">
        <v>1</v>
      </c>
      <c r="K148" s="17"/>
      <c r="L148" s="17">
        <v>1</v>
      </c>
      <c r="M148" s="17">
        <v>1</v>
      </c>
      <c r="N148" s="17">
        <v>2</v>
      </c>
      <c r="O148" s="17"/>
      <c r="P148" s="17"/>
      <c r="Q148" s="17"/>
      <c r="R148" s="17"/>
      <c r="S148" s="18">
        <f aca="true" t="shared" si="32" ref="S148:S174">SUM(C148:R148)</f>
        <v>9</v>
      </c>
    </row>
    <row r="149" spans="1:19" ht="12">
      <c r="A149" s="72"/>
      <c r="B149" s="15" t="s">
        <v>7</v>
      </c>
      <c r="C149" s="16"/>
      <c r="D149" s="17"/>
      <c r="E149" s="17">
        <v>1</v>
      </c>
      <c r="F149" s="17"/>
      <c r="G149" s="17"/>
      <c r="H149" s="17">
        <v>1</v>
      </c>
      <c r="I149" s="17">
        <v>2</v>
      </c>
      <c r="J149" s="17">
        <v>1</v>
      </c>
      <c r="K149" s="17"/>
      <c r="L149" s="17">
        <v>1</v>
      </c>
      <c r="M149" s="17">
        <v>1</v>
      </c>
      <c r="N149" s="17">
        <v>2</v>
      </c>
      <c r="O149" s="17"/>
      <c r="P149" s="17"/>
      <c r="Q149" s="17"/>
      <c r="R149" s="17"/>
      <c r="S149" s="18">
        <f t="shared" si="32"/>
        <v>9</v>
      </c>
    </row>
    <row r="150" spans="1:19" ht="12">
      <c r="A150" s="72"/>
      <c r="B150" s="11" t="s">
        <v>76</v>
      </c>
      <c r="C150" s="19"/>
      <c r="D150" s="20"/>
      <c r="E150" s="20"/>
      <c r="F150" s="20"/>
      <c r="G150" s="20"/>
      <c r="H150" s="20"/>
      <c r="I150" s="20"/>
      <c r="J150" s="20"/>
      <c r="K150" s="20"/>
      <c r="L150" s="20"/>
      <c r="M150" s="20"/>
      <c r="N150" s="20"/>
      <c r="O150" s="20"/>
      <c r="P150" s="20"/>
      <c r="Q150" s="20"/>
      <c r="R150" s="20"/>
      <c r="S150" s="14">
        <f t="shared" si="32"/>
        <v>0</v>
      </c>
    </row>
    <row r="151" spans="1:19" ht="12">
      <c r="A151" s="72"/>
      <c r="B151" s="11" t="s">
        <v>77</v>
      </c>
      <c r="C151" s="19"/>
      <c r="D151" s="20"/>
      <c r="E151" s="20"/>
      <c r="F151" s="20"/>
      <c r="G151" s="20"/>
      <c r="H151" s="20"/>
      <c r="I151" s="20"/>
      <c r="J151" s="20"/>
      <c r="K151" s="20"/>
      <c r="L151" s="20"/>
      <c r="M151" s="20"/>
      <c r="N151" s="20"/>
      <c r="O151" s="20"/>
      <c r="P151" s="20"/>
      <c r="Q151" s="20"/>
      <c r="R151" s="20"/>
      <c r="S151" s="14">
        <f t="shared" si="32"/>
        <v>0</v>
      </c>
    </row>
    <row r="152" spans="1:19" ht="12">
      <c r="A152" s="72"/>
      <c r="B152" s="15" t="s">
        <v>93</v>
      </c>
      <c r="C152" s="16"/>
      <c r="D152" s="17"/>
      <c r="E152" s="17"/>
      <c r="F152" s="17"/>
      <c r="G152" s="17"/>
      <c r="H152" s="17"/>
      <c r="I152" s="17"/>
      <c r="J152" s="17"/>
      <c r="K152" s="17"/>
      <c r="L152" s="17"/>
      <c r="M152" s="17"/>
      <c r="N152" s="17"/>
      <c r="O152" s="17"/>
      <c r="P152" s="17"/>
      <c r="Q152" s="17"/>
      <c r="R152" s="17"/>
      <c r="S152" s="18">
        <f t="shared" si="32"/>
        <v>0</v>
      </c>
    </row>
    <row r="153" spans="1:19" ht="12">
      <c r="A153" s="72"/>
      <c r="B153" s="15" t="s">
        <v>94</v>
      </c>
      <c r="C153" s="16"/>
      <c r="D153" s="17"/>
      <c r="E153" s="17"/>
      <c r="F153" s="17"/>
      <c r="G153" s="17"/>
      <c r="H153" s="17"/>
      <c r="I153" s="17"/>
      <c r="J153" s="17"/>
      <c r="K153" s="17"/>
      <c r="L153" s="17"/>
      <c r="M153" s="17"/>
      <c r="N153" s="17"/>
      <c r="O153" s="17"/>
      <c r="P153" s="17"/>
      <c r="Q153" s="17"/>
      <c r="R153" s="17"/>
      <c r="S153" s="18">
        <f t="shared" si="32"/>
        <v>0</v>
      </c>
    </row>
    <row r="154" spans="1:19" ht="12">
      <c r="A154" s="72"/>
      <c r="B154" s="15" t="s">
        <v>95</v>
      </c>
      <c r="C154" s="16"/>
      <c r="D154" s="17"/>
      <c r="E154" s="17"/>
      <c r="F154" s="17"/>
      <c r="G154" s="17"/>
      <c r="H154" s="17"/>
      <c r="I154" s="17"/>
      <c r="J154" s="17"/>
      <c r="K154" s="17"/>
      <c r="L154" s="17"/>
      <c r="M154" s="17"/>
      <c r="N154" s="17"/>
      <c r="O154" s="17"/>
      <c r="P154" s="17"/>
      <c r="Q154" s="17"/>
      <c r="R154" s="17"/>
      <c r="S154" s="18">
        <f t="shared" si="32"/>
        <v>0</v>
      </c>
    </row>
    <row r="155" spans="1:19" ht="12">
      <c r="A155" s="72"/>
      <c r="B155" s="15" t="s">
        <v>8</v>
      </c>
      <c r="C155" s="16"/>
      <c r="D155" s="17"/>
      <c r="E155" s="17"/>
      <c r="F155" s="17"/>
      <c r="G155" s="17"/>
      <c r="H155" s="17"/>
      <c r="I155" s="17"/>
      <c r="J155" s="17"/>
      <c r="K155" s="17"/>
      <c r="L155" s="17"/>
      <c r="M155" s="17"/>
      <c r="N155" s="17"/>
      <c r="O155" s="17"/>
      <c r="P155" s="17"/>
      <c r="Q155" s="17"/>
      <c r="R155" s="17"/>
      <c r="S155" s="18">
        <f t="shared" si="32"/>
        <v>0</v>
      </c>
    </row>
    <row r="156" spans="1:19" ht="12">
      <c r="A156" s="72"/>
      <c r="B156" s="15" t="s">
        <v>9</v>
      </c>
      <c r="C156" s="16"/>
      <c r="D156" s="17"/>
      <c r="E156" s="17"/>
      <c r="F156" s="17"/>
      <c r="G156" s="17"/>
      <c r="H156" s="17"/>
      <c r="I156" s="17"/>
      <c r="J156" s="17"/>
      <c r="K156" s="17"/>
      <c r="L156" s="17"/>
      <c r="M156" s="17"/>
      <c r="N156" s="17"/>
      <c r="O156" s="17"/>
      <c r="P156" s="17"/>
      <c r="Q156" s="17"/>
      <c r="R156" s="17"/>
      <c r="S156" s="18">
        <f t="shared" si="32"/>
        <v>0</v>
      </c>
    </row>
    <row r="157" spans="1:19" ht="12">
      <c r="A157" s="72"/>
      <c r="B157" s="11" t="s">
        <v>10</v>
      </c>
      <c r="C157" s="19"/>
      <c r="D157" s="20"/>
      <c r="E157" s="20"/>
      <c r="F157" s="20"/>
      <c r="G157" s="20"/>
      <c r="H157" s="20"/>
      <c r="I157" s="20"/>
      <c r="J157" s="20"/>
      <c r="K157" s="20"/>
      <c r="L157" s="20"/>
      <c r="M157" s="20"/>
      <c r="N157" s="20"/>
      <c r="O157" s="20"/>
      <c r="P157" s="20"/>
      <c r="Q157" s="20"/>
      <c r="R157" s="20"/>
      <c r="S157" s="14">
        <f t="shared" si="32"/>
        <v>0</v>
      </c>
    </row>
    <row r="158" spans="1:19" ht="12">
      <c r="A158" s="72"/>
      <c r="B158" s="11" t="s">
        <v>11</v>
      </c>
      <c r="C158" s="19"/>
      <c r="D158" s="20"/>
      <c r="E158" s="20"/>
      <c r="F158" s="20"/>
      <c r="G158" s="20"/>
      <c r="H158" s="20"/>
      <c r="I158" s="20"/>
      <c r="J158" s="20"/>
      <c r="K158" s="20"/>
      <c r="L158" s="20"/>
      <c r="M158" s="20"/>
      <c r="N158" s="20"/>
      <c r="O158" s="20"/>
      <c r="P158" s="20"/>
      <c r="Q158" s="20"/>
      <c r="R158" s="20"/>
      <c r="S158" s="14">
        <f t="shared" si="32"/>
        <v>0</v>
      </c>
    </row>
    <row r="159" spans="1:19" ht="12">
      <c r="A159" s="72"/>
      <c r="B159" s="15" t="s">
        <v>78</v>
      </c>
      <c r="C159" s="16"/>
      <c r="D159" s="17"/>
      <c r="E159" s="17"/>
      <c r="F159" s="17"/>
      <c r="G159" s="17"/>
      <c r="H159" s="17"/>
      <c r="I159" s="17"/>
      <c r="J159" s="17"/>
      <c r="K159" s="17"/>
      <c r="L159" s="17"/>
      <c r="M159" s="17"/>
      <c r="N159" s="17"/>
      <c r="O159" s="17"/>
      <c r="P159" s="17"/>
      <c r="Q159" s="17"/>
      <c r="R159" s="17"/>
      <c r="S159" s="18">
        <f t="shared" si="32"/>
        <v>0</v>
      </c>
    </row>
    <row r="160" spans="1:19" ht="12">
      <c r="A160" s="72"/>
      <c r="B160" s="15" t="s">
        <v>79</v>
      </c>
      <c r="C160" s="16"/>
      <c r="D160" s="17"/>
      <c r="E160" s="17"/>
      <c r="F160" s="17"/>
      <c r="G160" s="17"/>
      <c r="H160" s="17"/>
      <c r="I160" s="17"/>
      <c r="J160" s="17"/>
      <c r="K160" s="17"/>
      <c r="L160" s="17"/>
      <c r="M160" s="17"/>
      <c r="N160" s="17"/>
      <c r="O160" s="17"/>
      <c r="P160" s="17"/>
      <c r="Q160" s="17"/>
      <c r="R160" s="17"/>
      <c r="S160" s="18">
        <f t="shared" si="32"/>
        <v>0</v>
      </c>
    </row>
    <row r="161" spans="1:19" ht="12">
      <c r="A161" s="72"/>
      <c r="B161" s="11" t="s">
        <v>12</v>
      </c>
      <c r="C161" s="19"/>
      <c r="D161" s="20"/>
      <c r="E161" s="20"/>
      <c r="F161" s="20"/>
      <c r="G161" s="20"/>
      <c r="H161" s="20"/>
      <c r="I161" s="20"/>
      <c r="J161" s="20"/>
      <c r="K161" s="20"/>
      <c r="L161" s="20"/>
      <c r="M161" s="20"/>
      <c r="N161" s="20"/>
      <c r="O161" s="20"/>
      <c r="P161" s="20"/>
      <c r="Q161" s="20"/>
      <c r="R161" s="20"/>
      <c r="S161" s="14">
        <f t="shared" si="32"/>
        <v>0</v>
      </c>
    </row>
    <row r="162" spans="1:19" ht="12">
      <c r="A162" s="72"/>
      <c r="B162" s="11" t="s">
        <v>13</v>
      </c>
      <c r="C162" s="19">
        <v>1</v>
      </c>
      <c r="D162" s="20"/>
      <c r="E162" s="20"/>
      <c r="F162" s="20">
        <v>3</v>
      </c>
      <c r="G162" s="20"/>
      <c r="H162" s="20"/>
      <c r="I162" s="20"/>
      <c r="J162" s="20"/>
      <c r="K162" s="20">
        <v>1</v>
      </c>
      <c r="L162" s="20">
        <v>4</v>
      </c>
      <c r="M162" s="20">
        <v>6</v>
      </c>
      <c r="N162" s="20">
        <v>1</v>
      </c>
      <c r="O162" s="20">
        <v>2</v>
      </c>
      <c r="P162" s="20">
        <v>1</v>
      </c>
      <c r="Q162" s="20">
        <v>2</v>
      </c>
      <c r="R162" s="20">
        <v>1</v>
      </c>
      <c r="S162" s="14">
        <f t="shared" si="32"/>
        <v>22</v>
      </c>
    </row>
    <row r="163" spans="1:19" ht="12">
      <c r="A163" s="72"/>
      <c r="B163" s="21" t="s">
        <v>14</v>
      </c>
      <c r="C163" s="22">
        <f>SUM(C148,C150,C155,C157,C159,C161)</f>
        <v>0</v>
      </c>
      <c r="D163" s="23">
        <f aca="true" t="shared" si="33" ref="D163:R163">SUM(D148,D150,D155,D157,D159,D161)</f>
        <v>0</v>
      </c>
      <c r="E163" s="23">
        <f t="shared" si="33"/>
        <v>1</v>
      </c>
      <c r="F163" s="23">
        <f t="shared" si="33"/>
        <v>0</v>
      </c>
      <c r="G163" s="23">
        <f t="shared" si="33"/>
        <v>0</v>
      </c>
      <c r="H163" s="23">
        <f t="shared" si="33"/>
        <v>1</v>
      </c>
      <c r="I163" s="23">
        <f t="shared" si="33"/>
        <v>2</v>
      </c>
      <c r="J163" s="23">
        <f t="shared" si="33"/>
        <v>1</v>
      </c>
      <c r="K163" s="23">
        <f t="shared" si="33"/>
        <v>0</v>
      </c>
      <c r="L163" s="23">
        <f t="shared" si="33"/>
        <v>1</v>
      </c>
      <c r="M163" s="23">
        <f t="shared" si="33"/>
        <v>1</v>
      </c>
      <c r="N163" s="23">
        <f t="shared" si="33"/>
        <v>2</v>
      </c>
      <c r="O163" s="23">
        <f t="shared" si="33"/>
        <v>0</v>
      </c>
      <c r="P163" s="23">
        <f t="shared" si="33"/>
        <v>0</v>
      </c>
      <c r="Q163" s="23">
        <f t="shared" si="33"/>
        <v>0</v>
      </c>
      <c r="R163" s="23">
        <f t="shared" si="33"/>
        <v>0</v>
      </c>
      <c r="S163" s="24">
        <f t="shared" si="32"/>
        <v>9</v>
      </c>
    </row>
    <row r="164" spans="1:19" ht="12">
      <c r="A164" s="72"/>
      <c r="B164" s="25" t="s">
        <v>200</v>
      </c>
      <c r="C164" s="26">
        <f>SUM(C147,C149,C151,C156,C158,C160,C162)</f>
        <v>1</v>
      </c>
      <c r="D164" s="27">
        <f aca="true" t="shared" si="34" ref="D164:R164">SUM(D147,D149,D151,D156,D158,D160,D162)</f>
        <v>1</v>
      </c>
      <c r="E164" s="27">
        <f t="shared" si="34"/>
        <v>1</v>
      </c>
      <c r="F164" s="27">
        <f t="shared" si="34"/>
        <v>13</v>
      </c>
      <c r="G164" s="27">
        <f t="shared" si="34"/>
        <v>4</v>
      </c>
      <c r="H164" s="27">
        <f t="shared" si="34"/>
        <v>4</v>
      </c>
      <c r="I164" s="27">
        <f t="shared" si="34"/>
        <v>10</v>
      </c>
      <c r="J164" s="27">
        <f t="shared" si="34"/>
        <v>8</v>
      </c>
      <c r="K164" s="27">
        <f t="shared" si="34"/>
        <v>13</v>
      </c>
      <c r="L164" s="27">
        <f t="shared" si="34"/>
        <v>16</v>
      </c>
      <c r="M164" s="27">
        <f t="shared" si="34"/>
        <v>22</v>
      </c>
      <c r="N164" s="27">
        <f t="shared" si="34"/>
        <v>7</v>
      </c>
      <c r="O164" s="27">
        <f t="shared" si="34"/>
        <v>6</v>
      </c>
      <c r="P164" s="27">
        <f t="shared" si="34"/>
        <v>6</v>
      </c>
      <c r="Q164" s="27">
        <f t="shared" si="34"/>
        <v>9</v>
      </c>
      <c r="R164" s="27">
        <f t="shared" si="34"/>
        <v>7</v>
      </c>
      <c r="S164" s="28">
        <f t="shared" si="32"/>
        <v>128</v>
      </c>
    </row>
    <row r="165" spans="1:19" ht="12">
      <c r="A165" s="72"/>
      <c r="B165" s="11" t="s">
        <v>15</v>
      </c>
      <c r="C165" s="19"/>
      <c r="D165" s="20"/>
      <c r="E165" s="20"/>
      <c r="F165" s="20"/>
      <c r="G165" s="20"/>
      <c r="H165" s="20"/>
      <c r="I165" s="20"/>
      <c r="J165" s="20"/>
      <c r="K165" s="20"/>
      <c r="L165" s="20"/>
      <c r="M165" s="20"/>
      <c r="N165" s="20"/>
      <c r="O165" s="20"/>
      <c r="P165" s="20"/>
      <c r="Q165" s="20"/>
      <c r="R165" s="20"/>
      <c r="S165" s="14">
        <f t="shared" si="32"/>
        <v>0</v>
      </c>
    </row>
    <row r="166" spans="1:19" ht="12">
      <c r="A166" s="72"/>
      <c r="B166" s="11" t="s">
        <v>16</v>
      </c>
      <c r="C166" s="19"/>
      <c r="D166" s="20"/>
      <c r="E166" s="20"/>
      <c r="F166" s="20"/>
      <c r="G166" s="20"/>
      <c r="H166" s="20"/>
      <c r="I166" s="20"/>
      <c r="J166" s="20"/>
      <c r="K166" s="20"/>
      <c r="L166" s="20"/>
      <c r="M166" s="20"/>
      <c r="N166" s="20"/>
      <c r="O166" s="20"/>
      <c r="P166" s="20"/>
      <c r="Q166" s="20"/>
      <c r="R166" s="20"/>
      <c r="S166" s="14">
        <f t="shared" si="32"/>
        <v>0</v>
      </c>
    </row>
    <row r="167" spans="1:19" ht="12">
      <c r="A167" s="72"/>
      <c r="B167" s="15" t="s">
        <v>17</v>
      </c>
      <c r="C167" s="16"/>
      <c r="D167" s="17"/>
      <c r="E167" s="17"/>
      <c r="F167" s="17"/>
      <c r="G167" s="17"/>
      <c r="H167" s="17"/>
      <c r="I167" s="17"/>
      <c r="J167" s="17"/>
      <c r="K167" s="17"/>
      <c r="L167" s="17"/>
      <c r="M167" s="17"/>
      <c r="N167" s="17"/>
      <c r="O167" s="17"/>
      <c r="P167" s="17"/>
      <c r="Q167" s="17"/>
      <c r="R167" s="17"/>
      <c r="S167" s="18">
        <f t="shared" si="32"/>
        <v>0</v>
      </c>
    </row>
    <row r="168" spans="1:19" ht="12">
      <c r="A168" s="72"/>
      <c r="B168" s="15" t="s">
        <v>18</v>
      </c>
      <c r="C168" s="16"/>
      <c r="D168" s="17"/>
      <c r="E168" s="17"/>
      <c r="F168" s="17"/>
      <c r="G168" s="17"/>
      <c r="H168" s="17"/>
      <c r="I168" s="17"/>
      <c r="J168" s="17"/>
      <c r="K168" s="17"/>
      <c r="L168" s="17"/>
      <c r="M168" s="17"/>
      <c r="N168" s="17"/>
      <c r="O168" s="17"/>
      <c r="P168" s="17"/>
      <c r="Q168" s="17"/>
      <c r="R168" s="17"/>
      <c r="S168" s="18">
        <f t="shared" si="32"/>
        <v>0</v>
      </c>
    </row>
    <row r="169" spans="1:19" ht="12">
      <c r="A169" s="72"/>
      <c r="B169" s="11" t="s">
        <v>82</v>
      </c>
      <c r="C169" s="19"/>
      <c r="D169" s="20"/>
      <c r="E169" s="20"/>
      <c r="F169" s="20"/>
      <c r="G169" s="20"/>
      <c r="H169" s="20"/>
      <c r="I169" s="20"/>
      <c r="J169" s="20"/>
      <c r="K169" s="20"/>
      <c r="L169" s="20"/>
      <c r="M169" s="20"/>
      <c r="N169" s="20"/>
      <c r="O169" s="20"/>
      <c r="P169" s="20"/>
      <c r="Q169" s="20"/>
      <c r="R169" s="20"/>
      <c r="S169" s="14">
        <f t="shared" si="32"/>
        <v>0</v>
      </c>
    </row>
    <row r="170" spans="1:19" ht="12">
      <c r="A170" s="72"/>
      <c r="B170" s="11" t="s">
        <v>83</v>
      </c>
      <c r="C170" s="19"/>
      <c r="D170" s="20"/>
      <c r="E170" s="20"/>
      <c r="F170" s="20"/>
      <c r="G170" s="20"/>
      <c r="H170" s="20"/>
      <c r="I170" s="20"/>
      <c r="J170" s="20"/>
      <c r="K170" s="20"/>
      <c r="L170" s="20"/>
      <c r="M170" s="20"/>
      <c r="N170" s="20"/>
      <c r="O170" s="20"/>
      <c r="P170" s="20"/>
      <c r="Q170" s="20"/>
      <c r="R170" s="20"/>
      <c r="S170" s="14">
        <f t="shared" si="32"/>
        <v>0</v>
      </c>
    </row>
    <row r="171" spans="1:19" ht="12">
      <c r="A171" s="72"/>
      <c r="B171" s="21" t="s">
        <v>84</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32"/>
        <v>0</v>
      </c>
    </row>
    <row r="172" spans="1:19" ht="12">
      <c r="A172" s="72"/>
      <c r="B172" s="25" t="s">
        <v>201</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32"/>
        <v>0</v>
      </c>
    </row>
    <row r="173" spans="1:19" ht="12">
      <c r="A173" s="72"/>
      <c r="B173" s="21" t="s">
        <v>19</v>
      </c>
      <c r="C173" s="22">
        <f>SUM(C163,C171)</f>
        <v>0</v>
      </c>
      <c r="D173" s="23">
        <f aca="true" t="shared" si="37" ref="D173:R173">SUM(D163,D171)</f>
        <v>0</v>
      </c>
      <c r="E173" s="23">
        <f t="shared" si="37"/>
        <v>1</v>
      </c>
      <c r="F173" s="23">
        <f t="shared" si="37"/>
        <v>0</v>
      </c>
      <c r="G173" s="23">
        <f t="shared" si="37"/>
        <v>0</v>
      </c>
      <c r="H173" s="23">
        <f t="shared" si="37"/>
        <v>1</v>
      </c>
      <c r="I173" s="23">
        <f t="shared" si="37"/>
        <v>2</v>
      </c>
      <c r="J173" s="23">
        <f t="shared" si="37"/>
        <v>1</v>
      </c>
      <c r="K173" s="23">
        <f t="shared" si="37"/>
        <v>0</v>
      </c>
      <c r="L173" s="23">
        <f t="shared" si="37"/>
        <v>1</v>
      </c>
      <c r="M173" s="23">
        <f t="shared" si="37"/>
        <v>1</v>
      </c>
      <c r="N173" s="23">
        <f t="shared" si="37"/>
        <v>2</v>
      </c>
      <c r="O173" s="23">
        <f t="shared" si="37"/>
        <v>0</v>
      </c>
      <c r="P173" s="23">
        <f t="shared" si="37"/>
        <v>0</v>
      </c>
      <c r="Q173" s="23">
        <f t="shared" si="37"/>
        <v>0</v>
      </c>
      <c r="R173" s="23">
        <f t="shared" si="37"/>
        <v>0</v>
      </c>
      <c r="S173" s="24">
        <f t="shared" si="32"/>
        <v>9</v>
      </c>
    </row>
    <row r="174" spans="1:19" ht="12">
      <c r="A174" s="73"/>
      <c r="B174" s="25" t="s">
        <v>20</v>
      </c>
      <c r="C174" s="26">
        <f>SUM(C164,C172)</f>
        <v>1</v>
      </c>
      <c r="D174" s="27">
        <f aca="true" t="shared" si="38" ref="D174:R174">SUM(D164,D172)</f>
        <v>1</v>
      </c>
      <c r="E174" s="27">
        <f t="shared" si="38"/>
        <v>1</v>
      </c>
      <c r="F174" s="27">
        <f t="shared" si="38"/>
        <v>13</v>
      </c>
      <c r="G174" s="27">
        <f t="shared" si="38"/>
        <v>4</v>
      </c>
      <c r="H174" s="27">
        <f t="shared" si="38"/>
        <v>4</v>
      </c>
      <c r="I174" s="27">
        <f t="shared" si="38"/>
        <v>10</v>
      </c>
      <c r="J174" s="27">
        <f t="shared" si="38"/>
        <v>8</v>
      </c>
      <c r="K174" s="27">
        <f t="shared" si="38"/>
        <v>13</v>
      </c>
      <c r="L174" s="27">
        <f t="shared" si="38"/>
        <v>16</v>
      </c>
      <c r="M174" s="27">
        <f t="shared" si="38"/>
        <v>22</v>
      </c>
      <c r="N174" s="27">
        <f t="shared" si="38"/>
        <v>7</v>
      </c>
      <c r="O174" s="27">
        <f t="shared" si="38"/>
        <v>6</v>
      </c>
      <c r="P174" s="27">
        <f t="shared" si="38"/>
        <v>6</v>
      </c>
      <c r="Q174" s="27">
        <f t="shared" si="38"/>
        <v>9</v>
      </c>
      <c r="R174" s="27">
        <f t="shared" si="38"/>
        <v>7</v>
      </c>
      <c r="S174" s="28">
        <f t="shared" si="32"/>
        <v>128</v>
      </c>
    </row>
    <row r="175" spans="1:19" ht="12">
      <c r="A175" s="71" t="s">
        <v>164</v>
      </c>
      <c r="B175" s="11" t="s">
        <v>5</v>
      </c>
      <c r="C175" s="12">
        <v>1</v>
      </c>
      <c r="D175" s="13">
        <v>7</v>
      </c>
      <c r="E175" s="13">
        <v>3</v>
      </c>
      <c r="F175" s="13">
        <v>17</v>
      </c>
      <c r="G175" s="13">
        <v>11</v>
      </c>
      <c r="H175" s="13">
        <v>18</v>
      </c>
      <c r="I175" s="13">
        <v>28</v>
      </c>
      <c r="J175" s="13">
        <v>32</v>
      </c>
      <c r="K175" s="13">
        <v>30</v>
      </c>
      <c r="L175" s="13">
        <v>40</v>
      </c>
      <c r="M175" s="13">
        <v>54</v>
      </c>
      <c r="N175" s="13">
        <v>38</v>
      </c>
      <c r="O175" s="13">
        <v>34</v>
      </c>
      <c r="P175" s="13">
        <v>30</v>
      </c>
      <c r="Q175" s="13">
        <v>32</v>
      </c>
      <c r="R175" s="13">
        <v>25</v>
      </c>
      <c r="S175" s="14">
        <f>SUM(C175:R175)</f>
        <v>400</v>
      </c>
    </row>
    <row r="176" spans="1:19" ht="12">
      <c r="A176" s="72"/>
      <c r="B176" s="15" t="s">
        <v>6</v>
      </c>
      <c r="C176" s="16"/>
      <c r="D176" s="17"/>
      <c r="E176" s="17"/>
      <c r="F176" s="17">
        <v>2</v>
      </c>
      <c r="G176" s="17"/>
      <c r="H176" s="17">
        <v>1</v>
      </c>
      <c r="I176" s="17"/>
      <c r="J176" s="17">
        <v>1</v>
      </c>
      <c r="K176" s="17">
        <v>1</v>
      </c>
      <c r="L176" s="17">
        <v>2</v>
      </c>
      <c r="M176" s="17"/>
      <c r="N176" s="17">
        <v>1</v>
      </c>
      <c r="O176" s="17">
        <v>2</v>
      </c>
      <c r="P176" s="17">
        <v>1</v>
      </c>
      <c r="Q176" s="17"/>
      <c r="R176" s="17">
        <v>2</v>
      </c>
      <c r="S176" s="18">
        <f aca="true" t="shared" si="39" ref="S176:S202">SUM(C176:R176)</f>
        <v>13</v>
      </c>
    </row>
    <row r="177" spans="1:19" ht="12">
      <c r="A177" s="72"/>
      <c r="B177" s="15" t="s">
        <v>7</v>
      </c>
      <c r="C177" s="16"/>
      <c r="D177" s="17"/>
      <c r="E177" s="17"/>
      <c r="F177" s="17">
        <v>2</v>
      </c>
      <c r="G177" s="17"/>
      <c r="H177" s="17">
        <v>1</v>
      </c>
      <c r="I177" s="17"/>
      <c r="J177" s="17">
        <v>1</v>
      </c>
      <c r="K177" s="17">
        <v>1</v>
      </c>
      <c r="L177" s="17">
        <v>2</v>
      </c>
      <c r="M177" s="17"/>
      <c r="N177" s="17">
        <v>1</v>
      </c>
      <c r="O177" s="17">
        <v>2</v>
      </c>
      <c r="P177" s="17">
        <v>1</v>
      </c>
      <c r="Q177" s="17"/>
      <c r="R177" s="17">
        <v>2</v>
      </c>
      <c r="S177" s="18">
        <f t="shared" si="39"/>
        <v>13</v>
      </c>
    </row>
    <row r="178" spans="1:19" ht="12">
      <c r="A178" s="72"/>
      <c r="B178" s="11" t="s">
        <v>76</v>
      </c>
      <c r="C178" s="19"/>
      <c r="D178" s="20"/>
      <c r="E178" s="20"/>
      <c r="F178" s="20"/>
      <c r="G178" s="20"/>
      <c r="H178" s="20"/>
      <c r="I178" s="20"/>
      <c r="J178" s="20"/>
      <c r="K178" s="20"/>
      <c r="L178" s="20"/>
      <c r="M178" s="20"/>
      <c r="N178" s="20"/>
      <c r="O178" s="20"/>
      <c r="P178" s="20"/>
      <c r="Q178" s="20"/>
      <c r="R178" s="20"/>
      <c r="S178" s="14">
        <f t="shared" si="39"/>
        <v>0</v>
      </c>
    </row>
    <row r="179" spans="1:19" ht="12">
      <c r="A179" s="72"/>
      <c r="B179" s="11" t="s">
        <v>77</v>
      </c>
      <c r="C179" s="19"/>
      <c r="D179" s="20"/>
      <c r="E179" s="20"/>
      <c r="F179" s="20"/>
      <c r="G179" s="20"/>
      <c r="H179" s="20"/>
      <c r="I179" s="20"/>
      <c r="J179" s="20"/>
      <c r="K179" s="20"/>
      <c r="L179" s="20"/>
      <c r="M179" s="20"/>
      <c r="N179" s="20"/>
      <c r="O179" s="20"/>
      <c r="P179" s="20"/>
      <c r="Q179" s="20"/>
      <c r="R179" s="20"/>
      <c r="S179" s="14">
        <f t="shared" si="39"/>
        <v>0</v>
      </c>
    </row>
    <row r="180" spans="1:19" ht="12">
      <c r="A180" s="72"/>
      <c r="B180" s="15" t="s">
        <v>93</v>
      </c>
      <c r="C180" s="16"/>
      <c r="D180" s="17"/>
      <c r="E180" s="17"/>
      <c r="F180" s="17"/>
      <c r="G180" s="17"/>
      <c r="H180" s="17"/>
      <c r="I180" s="17"/>
      <c r="J180" s="17"/>
      <c r="K180" s="17"/>
      <c r="L180" s="17"/>
      <c r="M180" s="17"/>
      <c r="N180" s="17"/>
      <c r="O180" s="17"/>
      <c r="P180" s="17"/>
      <c r="Q180" s="17"/>
      <c r="R180" s="17"/>
      <c r="S180" s="18">
        <f t="shared" si="39"/>
        <v>0</v>
      </c>
    </row>
    <row r="181" spans="1:19" ht="12">
      <c r="A181" s="72"/>
      <c r="B181" s="15" t="s">
        <v>94</v>
      </c>
      <c r="C181" s="16"/>
      <c r="D181" s="17"/>
      <c r="E181" s="17"/>
      <c r="F181" s="17"/>
      <c r="G181" s="17"/>
      <c r="H181" s="17"/>
      <c r="I181" s="17"/>
      <c r="J181" s="17"/>
      <c r="K181" s="17"/>
      <c r="L181" s="17"/>
      <c r="M181" s="17"/>
      <c r="N181" s="17"/>
      <c r="O181" s="17"/>
      <c r="P181" s="17"/>
      <c r="Q181" s="17"/>
      <c r="R181" s="17"/>
      <c r="S181" s="18">
        <f t="shared" si="39"/>
        <v>0</v>
      </c>
    </row>
    <row r="182" spans="1:19" ht="12">
      <c r="A182" s="72"/>
      <c r="B182" s="15" t="s">
        <v>95</v>
      </c>
      <c r="C182" s="16"/>
      <c r="D182" s="17"/>
      <c r="E182" s="17"/>
      <c r="F182" s="17"/>
      <c r="G182" s="17"/>
      <c r="H182" s="17"/>
      <c r="I182" s="17"/>
      <c r="J182" s="17"/>
      <c r="K182" s="17"/>
      <c r="L182" s="17"/>
      <c r="M182" s="17"/>
      <c r="N182" s="17"/>
      <c r="O182" s="17"/>
      <c r="P182" s="17"/>
      <c r="Q182" s="17"/>
      <c r="R182" s="17"/>
      <c r="S182" s="18">
        <f t="shared" si="39"/>
        <v>0</v>
      </c>
    </row>
    <row r="183" spans="1:19" ht="12">
      <c r="A183" s="72"/>
      <c r="B183" s="15" t="s">
        <v>8</v>
      </c>
      <c r="C183" s="16"/>
      <c r="D183" s="17"/>
      <c r="E183" s="17"/>
      <c r="F183" s="17"/>
      <c r="G183" s="17"/>
      <c r="H183" s="17"/>
      <c r="I183" s="17"/>
      <c r="J183" s="17"/>
      <c r="K183" s="17"/>
      <c r="L183" s="17"/>
      <c r="M183" s="17"/>
      <c r="N183" s="17"/>
      <c r="O183" s="17"/>
      <c r="P183" s="17"/>
      <c r="Q183" s="17"/>
      <c r="R183" s="17"/>
      <c r="S183" s="18">
        <f t="shared" si="39"/>
        <v>0</v>
      </c>
    </row>
    <row r="184" spans="1:19" ht="12">
      <c r="A184" s="72"/>
      <c r="B184" s="15" t="s">
        <v>9</v>
      </c>
      <c r="C184" s="16"/>
      <c r="D184" s="17"/>
      <c r="E184" s="17"/>
      <c r="F184" s="17"/>
      <c r="G184" s="17"/>
      <c r="H184" s="17"/>
      <c r="I184" s="17"/>
      <c r="J184" s="17"/>
      <c r="K184" s="17"/>
      <c r="L184" s="17"/>
      <c r="M184" s="17"/>
      <c r="N184" s="17"/>
      <c r="O184" s="17"/>
      <c r="P184" s="17"/>
      <c r="Q184" s="17"/>
      <c r="R184" s="17"/>
      <c r="S184" s="18">
        <f t="shared" si="39"/>
        <v>0</v>
      </c>
    </row>
    <row r="185" spans="1:19" ht="12">
      <c r="A185" s="72"/>
      <c r="B185" s="11" t="s">
        <v>10</v>
      </c>
      <c r="C185" s="19"/>
      <c r="D185" s="20"/>
      <c r="E185" s="20"/>
      <c r="F185" s="20"/>
      <c r="G185" s="20"/>
      <c r="H185" s="20"/>
      <c r="I185" s="20"/>
      <c r="J185" s="20"/>
      <c r="K185" s="20"/>
      <c r="L185" s="20"/>
      <c r="M185" s="20"/>
      <c r="N185" s="20"/>
      <c r="O185" s="20"/>
      <c r="P185" s="20"/>
      <c r="Q185" s="20"/>
      <c r="R185" s="20"/>
      <c r="S185" s="14">
        <f t="shared" si="39"/>
        <v>0</v>
      </c>
    </row>
    <row r="186" spans="1:19" ht="12">
      <c r="A186" s="72"/>
      <c r="B186" s="11" t="s">
        <v>11</v>
      </c>
      <c r="C186" s="19"/>
      <c r="D186" s="20"/>
      <c r="E186" s="20"/>
      <c r="F186" s="20"/>
      <c r="G186" s="20"/>
      <c r="H186" s="20"/>
      <c r="I186" s="20"/>
      <c r="J186" s="20"/>
      <c r="K186" s="20"/>
      <c r="L186" s="20"/>
      <c r="M186" s="20"/>
      <c r="N186" s="20"/>
      <c r="O186" s="20"/>
      <c r="P186" s="20"/>
      <c r="Q186" s="20"/>
      <c r="R186" s="20"/>
      <c r="S186" s="14">
        <f t="shared" si="39"/>
        <v>0</v>
      </c>
    </row>
    <row r="187" spans="1:19" ht="12">
      <c r="A187" s="72"/>
      <c r="B187" s="15" t="s">
        <v>78</v>
      </c>
      <c r="C187" s="16"/>
      <c r="D187" s="17"/>
      <c r="E187" s="17"/>
      <c r="F187" s="17"/>
      <c r="G187" s="17"/>
      <c r="H187" s="17"/>
      <c r="I187" s="17"/>
      <c r="J187" s="17"/>
      <c r="K187" s="17"/>
      <c r="L187" s="17"/>
      <c r="M187" s="17"/>
      <c r="N187" s="17"/>
      <c r="O187" s="17"/>
      <c r="P187" s="17"/>
      <c r="Q187" s="17"/>
      <c r="R187" s="17"/>
      <c r="S187" s="18">
        <f t="shared" si="39"/>
        <v>0</v>
      </c>
    </row>
    <row r="188" spans="1:19" ht="12">
      <c r="A188" s="72"/>
      <c r="B188" s="15" t="s">
        <v>79</v>
      </c>
      <c r="C188" s="16"/>
      <c r="D188" s="17"/>
      <c r="E188" s="17"/>
      <c r="F188" s="17"/>
      <c r="G188" s="17"/>
      <c r="H188" s="17"/>
      <c r="I188" s="17"/>
      <c r="J188" s="17"/>
      <c r="K188" s="17"/>
      <c r="L188" s="17"/>
      <c r="M188" s="17"/>
      <c r="N188" s="17"/>
      <c r="O188" s="17"/>
      <c r="P188" s="17"/>
      <c r="Q188" s="17"/>
      <c r="R188" s="17"/>
      <c r="S188" s="18">
        <f t="shared" si="39"/>
        <v>0</v>
      </c>
    </row>
    <row r="189" spans="1:19" ht="12">
      <c r="A189" s="72"/>
      <c r="B189" s="11" t="s">
        <v>12</v>
      </c>
      <c r="C189" s="19"/>
      <c r="D189" s="20"/>
      <c r="E189" s="20"/>
      <c r="F189" s="20"/>
      <c r="G189" s="20"/>
      <c r="H189" s="20"/>
      <c r="I189" s="20"/>
      <c r="J189" s="20"/>
      <c r="K189" s="20"/>
      <c r="L189" s="20"/>
      <c r="M189" s="20"/>
      <c r="N189" s="20"/>
      <c r="O189" s="20"/>
      <c r="P189" s="20"/>
      <c r="Q189" s="20"/>
      <c r="R189" s="20"/>
      <c r="S189" s="14">
        <f t="shared" si="39"/>
        <v>0</v>
      </c>
    </row>
    <row r="190" spans="1:19" ht="12">
      <c r="A190" s="72"/>
      <c r="B190" s="11" t="s">
        <v>13</v>
      </c>
      <c r="C190" s="19"/>
      <c r="D190" s="20"/>
      <c r="E190" s="20">
        <v>2</v>
      </c>
      <c r="F190" s="20"/>
      <c r="G190" s="20"/>
      <c r="H190" s="20">
        <v>2</v>
      </c>
      <c r="I190" s="20"/>
      <c r="J190" s="20"/>
      <c r="K190" s="20"/>
      <c r="L190" s="20"/>
      <c r="M190" s="20"/>
      <c r="N190" s="20">
        <v>2</v>
      </c>
      <c r="O190" s="20"/>
      <c r="P190" s="20"/>
      <c r="Q190" s="20"/>
      <c r="R190" s="20"/>
      <c r="S190" s="14">
        <f t="shared" si="39"/>
        <v>6</v>
      </c>
    </row>
    <row r="191" spans="1:19" ht="12">
      <c r="A191" s="72"/>
      <c r="B191" s="21" t="s">
        <v>14</v>
      </c>
      <c r="C191" s="22">
        <f>SUM(C176,C178,C183,C185,C187,C189)</f>
        <v>0</v>
      </c>
      <c r="D191" s="23">
        <f aca="true" t="shared" si="40" ref="D191:R191">SUM(D176,D178,D183,D185,D187,D189)</f>
        <v>0</v>
      </c>
      <c r="E191" s="23">
        <f t="shared" si="40"/>
        <v>0</v>
      </c>
      <c r="F191" s="23">
        <f t="shared" si="40"/>
        <v>2</v>
      </c>
      <c r="G191" s="23">
        <f t="shared" si="40"/>
        <v>0</v>
      </c>
      <c r="H191" s="23">
        <f t="shared" si="40"/>
        <v>1</v>
      </c>
      <c r="I191" s="23">
        <f t="shared" si="40"/>
        <v>0</v>
      </c>
      <c r="J191" s="23">
        <f t="shared" si="40"/>
        <v>1</v>
      </c>
      <c r="K191" s="23">
        <f t="shared" si="40"/>
        <v>1</v>
      </c>
      <c r="L191" s="23">
        <f t="shared" si="40"/>
        <v>2</v>
      </c>
      <c r="M191" s="23">
        <f t="shared" si="40"/>
        <v>0</v>
      </c>
      <c r="N191" s="23">
        <f t="shared" si="40"/>
        <v>1</v>
      </c>
      <c r="O191" s="23">
        <f t="shared" si="40"/>
        <v>2</v>
      </c>
      <c r="P191" s="23">
        <f t="shared" si="40"/>
        <v>1</v>
      </c>
      <c r="Q191" s="23">
        <f t="shared" si="40"/>
        <v>0</v>
      </c>
      <c r="R191" s="23">
        <f t="shared" si="40"/>
        <v>2</v>
      </c>
      <c r="S191" s="24">
        <f t="shared" si="39"/>
        <v>13</v>
      </c>
    </row>
    <row r="192" spans="1:19" ht="12">
      <c r="A192" s="72"/>
      <c r="B192" s="25" t="s">
        <v>200</v>
      </c>
      <c r="C192" s="26">
        <f>SUM(C175,C177,C179,C184,C186,C188,C190)</f>
        <v>1</v>
      </c>
      <c r="D192" s="27">
        <f aca="true" t="shared" si="41" ref="D192:R192">SUM(D175,D177,D179,D184,D186,D188,D190)</f>
        <v>7</v>
      </c>
      <c r="E192" s="27">
        <f t="shared" si="41"/>
        <v>5</v>
      </c>
      <c r="F192" s="27">
        <f t="shared" si="41"/>
        <v>19</v>
      </c>
      <c r="G192" s="27">
        <f t="shared" si="41"/>
        <v>11</v>
      </c>
      <c r="H192" s="27">
        <f t="shared" si="41"/>
        <v>21</v>
      </c>
      <c r="I192" s="27">
        <f t="shared" si="41"/>
        <v>28</v>
      </c>
      <c r="J192" s="27">
        <f t="shared" si="41"/>
        <v>33</v>
      </c>
      <c r="K192" s="27">
        <f t="shared" si="41"/>
        <v>31</v>
      </c>
      <c r="L192" s="27">
        <f t="shared" si="41"/>
        <v>42</v>
      </c>
      <c r="M192" s="27">
        <f t="shared" si="41"/>
        <v>54</v>
      </c>
      <c r="N192" s="27">
        <f t="shared" si="41"/>
        <v>41</v>
      </c>
      <c r="O192" s="27">
        <f t="shared" si="41"/>
        <v>36</v>
      </c>
      <c r="P192" s="27">
        <f t="shared" si="41"/>
        <v>31</v>
      </c>
      <c r="Q192" s="27">
        <f t="shared" si="41"/>
        <v>32</v>
      </c>
      <c r="R192" s="27">
        <f t="shared" si="41"/>
        <v>27</v>
      </c>
      <c r="S192" s="28">
        <f t="shared" si="39"/>
        <v>419</v>
      </c>
    </row>
    <row r="193" spans="1:19" ht="12">
      <c r="A193" s="72"/>
      <c r="B193" s="11" t="s">
        <v>15</v>
      </c>
      <c r="C193" s="19"/>
      <c r="D193" s="20"/>
      <c r="E193" s="20"/>
      <c r="F193" s="20"/>
      <c r="G193" s="20"/>
      <c r="H193" s="20"/>
      <c r="I193" s="20"/>
      <c r="J193" s="20"/>
      <c r="K193" s="20"/>
      <c r="L193" s="20"/>
      <c r="M193" s="20"/>
      <c r="N193" s="20"/>
      <c r="O193" s="20"/>
      <c r="P193" s="20"/>
      <c r="Q193" s="20"/>
      <c r="R193" s="20"/>
      <c r="S193" s="14">
        <f t="shared" si="39"/>
        <v>0</v>
      </c>
    </row>
    <row r="194" spans="1:19" ht="12">
      <c r="A194" s="72"/>
      <c r="B194" s="11" t="s">
        <v>16</v>
      </c>
      <c r="C194" s="19"/>
      <c r="D194" s="20"/>
      <c r="E194" s="20"/>
      <c r="F194" s="20"/>
      <c r="G194" s="20"/>
      <c r="H194" s="20"/>
      <c r="I194" s="20"/>
      <c r="J194" s="20"/>
      <c r="K194" s="20"/>
      <c r="L194" s="20"/>
      <c r="M194" s="20"/>
      <c r="N194" s="20"/>
      <c r="O194" s="20"/>
      <c r="P194" s="20"/>
      <c r="Q194" s="20"/>
      <c r="R194" s="20"/>
      <c r="S194" s="14">
        <f t="shared" si="39"/>
        <v>0</v>
      </c>
    </row>
    <row r="195" spans="1:19" ht="12">
      <c r="A195" s="72"/>
      <c r="B195" s="15" t="s">
        <v>17</v>
      </c>
      <c r="C195" s="16"/>
      <c r="D195" s="17"/>
      <c r="E195" s="17"/>
      <c r="F195" s="17"/>
      <c r="G195" s="17"/>
      <c r="H195" s="17"/>
      <c r="I195" s="17"/>
      <c r="J195" s="17"/>
      <c r="K195" s="17"/>
      <c r="L195" s="17"/>
      <c r="M195" s="17"/>
      <c r="N195" s="17"/>
      <c r="O195" s="17"/>
      <c r="P195" s="17"/>
      <c r="Q195" s="17"/>
      <c r="R195" s="17"/>
      <c r="S195" s="18">
        <f t="shared" si="39"/>
        <v>0</v>
      </c>
    </row>
    <row r="196" spans="1:19" ht="12">
      <c r="A196" s="72"/>
      <c r="B196" s="15" t="s">
        <v>18</v>
      </c>
      <c r="C196" s="16"/>
      <c r="D196" s="17"/>
      <c r="E196" s="17"/>
      <c r="F196" s="17"/>
      <c r="G196" s="17"/>
      <c r="H196" s="17"/>
      <c r="I196" s="17"/>
      <c r="J196" s="17"/>
      <c r="K196" s="17"/>
      <c r="L196" s="17"/>
      <c r="M196" s="17"/>
      <c r="N196" s="17"/>
      <c r="O196" s="17"/>
      <c r="P196" s="17"/>
      <c r="Q196" s="17"/>
      <c r="R196" s="17"/>
      <c r="S196" s="18">
        <f t="shared" si="39"/>
        <v>0</v>
      </c>
    </row>
    <row r="197" spans="1:19" ht="12">
      <c r="A197" s="72"/>
      <c r="B197" s="11" t="s">
        <v>82</v>
      </c>
      <c r="C197" s="19"/>
      <c r="D197" s="20"/>
      <c r="E197" s="20"/>
      <c r="F197" s="20"/>
      <c r="G197" s="20"/>
      <c r="H197" s="20"/>
      <c r="I197" s="20"/>
      <c r="J197" s="20"/>
      <c r="K197" s="20"/>
      <c r="L197" s="20"/>
      <c r="M197" s="20"/>
      <c r="N197" s="20"/>
      <c r="O197" s="20"/>
      <c r="P197" s="20"/>
      <c r="Q197" s="20"/>
      <c r="R197" s="20"/>
      <c r="S197" s="14">
        <f t="shared" si="39"/>
        <v>0</v>
      </c>
    </row>
    <row r="198" spans="1:19" ht="12">
      <c r="A198" s="72"/>
      <c r="B198" s="11" t="s">
        <v>83</v>
      </c>
      <c r="C198" s="19"/>
      <c r="D198" s="20"/>
      <c r="E198" s="20"/>
      <c r="F198" s="20"/>
      <c r="G198" s="20"/>
      <c r="H198" s="20"/>
      <c r="I198" s="20"/>
      <c r="J198" s="20"/>
      <c r="K198" s="20"/>
      <c r="L198" s="20"/>
      <c r="M198" s="20"/>
      <c r="N198" s="20"/>
      <c r="O198" s="20"/>
      <c r="P198" s="20"/>
      <c r="Q198" s="20"/>
      <c r="R198" s="20"/>
      <c r="S198" s="14">
        <f t="shared" si="39"/>
        <v>0</v>
      </c>
    </row>
    <row r="199" spans="1:19" ht="12">
      <c r="A199" s="72"/>
      <c r="B199" s="21" t="s">
        <v>84</v>
      </c>
      <c r="C199" s="22">
        <f>SUM(C193,C195,C197)</f>
        <v>0</v>
      </c>
      <c r="D199" s="23">
        <f aca="true" t="shared" si="42" ref="D199:R199">SUM(D193,D195,D197)</f>
        <v>0</v>
      </c>
      <c r="E199" s="23">
        <f t="shared" si="42"/>
        <v>0</v>
      </c>
      <c r="F199" s="23">
        <f t="shared" si="42"/>
        <v>0</v>
      </c>
      <c r="G199" s="23">
        <f t="shared" si="42"/>
        <v>0</v>
      </c>
      <c r="H199" s="23">
        <f t="shared" si="42"/>
        <v>0</v>
      </c>
      <c r="I199" s="23">
        <f t="shared" si="42"/>
        <v>0</v>
      </c>
      <c r="J199" s="23">
        <f t="shared" si="42"/>
        <v>0</v>
      </c>
      <c r="K199" s="23">
        <f t="shared" si="42"/>
        <v>0</v>
      </c>
      <c r="L199" s="23">
        <f t="shared" si="42"/>
        <v>0</v>
      </c>
      <c r="M199" s="23">
        <f t="shared" si="42"/>
        <v>0</v>
      </c>
      <c r="N199" s="23">
        <f t="shared" si="42"/>
        <v>0</v>
      </c>
      <c r="O199" s="23">
        <f t="shared" si="42"/>
        <v>0</v>
      </c>
      <c r="P199" s="23">
        <f t="shared" si="42"/>
        <v>0</v>
      </c>
      <c r="Q199" s="23">
        <f t="shared" si="42"/>
        <v>0</v>
      </c>
      <c r="R199" s="23">
        <f t="shared" si="42"/>
        <v>0</v>
      </c>
      <c r="S199" s="24">
        <f t="shared" si="39"/>
        <v>0</v>
      </c>
    </row>
    <row r="200" spans="1:19" ht="12">
      <c r="A200" s="72"/>
      <c r="B200" s="25" t="s">
        <v>201</v>
      </c>
      <c r="C200" s="26">
        <f>SUM(C194,C196,C198)</f>
        <v>0</v>
      </c>
      <c r="D200" s="27">
        <f aca="true" t="shared" si="43" ref="D200:R200">SUM(D194,D196,D198)</f>
        <v>0</v>
      </c>
      <c r="E200" s="27">
        <f t="shared" si="43"/>
        <v>0</v>
      </c>
      <c r="F200" s="27">
        <f t="shared" si="43"/>
        <v>0</v>
      </c>
      <c r="G200" s="27">
        <f t="shared" si="43"/>
        <v>0</v>
      </c>
      <c r="H200" s="27">
        <f t="shared" si="43"/>
        <v>0</v>
      </c>
      <c r="I200" s="27">
        <f t="shared" si="43"/>
        <v>0</v>
      </c>
      <c r="J200" s="27">
        <f t="shared" si="43"/>
        <v>0</v>
      </c>
      <c r="K200" s="27">
        <f t="shared" si="43"/>
        <v>0</v>
      </c>
      <c r="L200" s="27">
        <f t="shared" si="43"/>
        <v>0</v>
      </c>
      <c r="M200" s="27">
        <f t="shared" si="43"/>
        <v>0</v>
      </c>
      <c r="N200" s="27">
        <f t="shared" si="43"/>
        <v>0</v>
      </c>
      <c r="O200" s="27">
        <f t="shared" si="43"/>
        <v>0</v>
      </c>
      <c r="P200" s="27">
        <f t="shared" si="43"/>
        <v>0</v>
      </c>
      <c r="Q200" s="27">
        <f t="shared" si="43"/>
        <v>0</v>
      </c>
      <c r="R200" s="27">
        <f t="shared" si="43"/>
        <v>0</v>
      </c>
      <c r="S200" s="28">
        <f t="shared" si="39"/>
        <v>0</v>
      </c>
    </row>
    <row r="201" spans="1:19" ht="12">
      <c r="A201" s="72"/>
      <c r="B201" s="21" t="s">
        <v>19</v>
      </c>
      <c r="C201" s="22">
        <f>SUM(C191,C199)</f>
        <v>0</v>
      </c>
      <c r="D201" s="23">
        <f aca="true" t="shared" si="44" ref="D201:R201">SUM(D191,D199)</f>
        <v>0</v>
      </c>
      <c r="E201" s="23">
        <f t="shared" si="44"/>
        <v>0</v>
      </c>
      <c r="F201" s="23">
        <f t="shared" si="44"/>
        <v>2</v>
      </c>
      <c r="G201" s="23">
        <f t="shared" si="44"/>
        <v>0</v>
      </c>
      <c r="H201" s="23">
        <f t="shared" si="44"/>
        <v>1</v>
      </c>
      <c r="I201" s="23">
        <f t="shared" si="44"/>
        <v>0</v>
      </c>
      <c r="J201" s="23">
        <f t="shared" si="44"/>
        <v>1</v>
      </c>
      <c r="K201" s="23">
        <f t="shared" si="44"/>
        <v>1</v>
      </c>
      <c r="L201" s="23">
        <f t="shared" si="44"/>
        <v>2</v>
      </c>
      <c r="M201" s="23">
        <f t="shared" si="44"/>
        <v>0</v>
      </c>
      <c r="N201" s="23">
        <f t="shared" si="44"/>
        <v>1</v>
      </c>
      <c r="O201" s="23">
        <f t="shared" si="44"/>
        <v>2</v>
      </c>
      <c r="P201" s="23">
        <f t="shared" si="44"/>
        <v>1</v>
      </c>
      <c r="Q201" s="23">
        <f t="shared" si="44"/>
        <v>0</v>
      </c>
      <c r="R201" s="23">
        <f t="shared" si="44"/>
        <v>2</v>
      </c>
      <c r="S201" s="24">
        <f t="shared" si="39"/>
        <v>13</v>
      </c>
    </row>
    <row r="202" spans="1:19" ht="12">
      <c r="A202" s="73"/>
      <c r="B202" s="25" t="s">
        <v>20</v>
      </c>
      <c r="C202" s="26">
        <f>SUM(C192,C200)</f>
        <v>1</v>
      </c>
      <c r="D202" s="27">
        <f aca="true" t="shared" si="45" ref="D202:R202">SUM(D192,D200)</f>
        <v>7</v>
      </c>
      <c r="E202" s="27">
        <f t="shared" si="45"/>
        <v>5</v>
      </c>
      <c r="F202" s="27">
        <f t="shared" si="45"/>
        <v>19</v>
      </c>
      <c r="G202" s="27">
        <f t="shared" si="45"/>
        <v>11</v>
      </c>
      <c r="H202" s="27">
        <f t="shared" si="45"/>
        <v>21</v>
      </c>
      <c r="I202" s="27">
        <f t="shared" si="45"/>
        <v>28</v>
      </c>
      <c r="J202" s="27">
        <f t="shared" si="45"/>
        <v>33</v>
      </c>
      <c r="K202" s="27">
        <f t="shared" si="45"/>
        <v>31</v>
      </c>
      <c r="L202" s="27">
        <f t="shared" si="45"/>
        <v>42</v>
      </c>
      <c r="M202" s="27">
        <f t="shared" si="45"/>
        <v>54</v>
      </c>
      <c r="N202" s="27">
        <f t="shared" si="45"/>
        <v>41</v>
      </c>
      <c r="O202" s="27">
        <f t="shared" si="45"/>
        <v>36</v>
      </c>
      <c r="P202" s="27">
        <f t="shared" si="45"/>
        <v>31</v>
      </c>
      <c r="Q202" s="27">
        <f t="shared" si="45"/>
        <v>32</v>
      </c>
      <c r="R202" s="27">
        <f t="shared" si="45"/>
        <v>27</v>
      </c>
      <c r="S202" s="28">
        <f t="shared" si="39"/>
        <v>419</v>
      </c>
    </row>
    <row r="203" spans="1:19" ht="12">
      <c r="A203" s="71" t="s">
        <v>214</v>
      </c>
      <c r="B203" s="11" t="s">
        <v>5</v>
      </c>
      <c r="C203" s="12">
        <v>1</v>
      </c>
      <c r="D203" s="13">
        <v>3</v>
      </c>
      <c r="E203" s="13">
        <v>7</v>
      </c>
      <c r="F203" s="13">
        <v>5</v>
      </c>
      <c r="G203" s="13">
        <v>66</v>
      </c>
      <c r="H203" s="13">
        <v>9</v>
      </c>
      <c r="I203" s="13">
        <v>20</v>
      </c>
      <c r="J203" s="13">
        <v>25</v>
      </c>
      <c r="K203" s="13">
        <v>7</v>
      </c>
      <c r="L203" s="13">
        <v>12</v>
      </c>
      <c r="M203" s="13">
        <v>6</v>
      </c>
      <c r="N203" s="13">
        <v>6</v>
      </c>
      <c r="O203" s="13">
        <v>7</v>
      </c>
      <c r="P203" s="13">
        <v>3</v>
      </c>
      <c r="Q203" s="13">
        <v>1</v>
      </c>
      <c r="R203" s="13">
        <v>2</v>
      </c>
      <c r="S203" s="14">
        <f>SUM(C203:R203)</f>
        <v>180</v>
      </c>
    </row>
    <row r="204" spans="1:19" ht="12">
      <c r="A204" s="72"/>
      <c r="B204" s="15" t="s">
        <v>6</v>
      </c>
      <c r="C204" s="16">
        <v>2</v>
      </c>
      <c r="D204" s="17">
        <v>6</v>
      </c>
      <c r="E204" s="17">
        <v>11</v>
      </c>
      <c r="F204" s="17">
        <v>12</v>
      </c>
      <c r="G204" s="17">
        <v>6</v>
      </c>
      <c r="H204" s="17">
        <v>2</v>
      </c>
      <c r="I204" s="17">
        <v>5</v>
      </c>
      <c r="J204" s="17">
        <v>2</v>
      </c>
      <c r="K204" s="17"/>
      <c r="L204" s="17">
        <v>6</v>
      </c>
      <c r="M204" s="17">
        <v>2</v>
      </c>
      <c r="N204" s="17">
        <v>2</v>
      </c>
      <c r="O204" s="17">
        <v>4</v>
      </c>
      <c r="P204" s="17"/>
      <c r="Q204" s="17">
        <v>2</v>
      </c>
      <c r="R204" s="17">
        <v>3</v>
      </c>
      <c r="S204" s="18">
        <f aca="true" t="shared" si="46" ref="S204:S230">SUM(C204:R204)</f>
        <v>65</v>
      </c>
    </row>
    <row r="205" spans="1:19" ht="12">
      <c r="A205" s="72"/>
      <c r="B205" s="15" t="s">
        <v>7</v>
      </c>
      <c r="C205" s="16">
        <v>2</v>
      </c>
      <c r="D205" s="17">
        <v>6</v>
      </c>
      <c r="E205" s="17">
        <v>11</v>
      </c>
      <c r="F205" s="17">
        <v>12</v>
      </c>
      <c r="G205" s="17">
        <v>6</v>
      </c>
      <c r="H205" s="17">
        <v>2</v>
      </c>
      <c r="I205" s="17">
        <v>5</v>
      </c>
      <c r="J205" s="17">
        <v>2</v>
      </c>
      <c r="K205" s="17"/>
      <c r="L205" s="17">
        <v>6</v>
      </c>
      <c r="M205" s="17">
        <v>2</v>
      </c>
      <c r="N205" s="17">
        <v>2</v>
      </c>
      <c r="O205" s="17">
        <v>4</v>
      </c>
      <c r="P205" s="17"/>
      <c r="Q205" s="17">
        <v>2</v>
      </c>
      <c r="R205" s="17">
        <v>3</v>
      </c>
      <c r="S205" s="18">
        <f t="shared" si="46"/>
        <v>65</v>
      </c>
    </row>
    <row r="206" spans="1:19" ht="12">
      <c r="A206" s="72"/>
      <c r="B206" s="11" t="s">
        <v>76</v>
      </c>
      <c r="C206" s="19"/>
      <c r="D206" s="20"/>
      <c r="E206" s="20"/>
      <c r="F206" s="20"/>
      <c r="G206" s="20"/>
      <c r="H206" s="20"/>
      <c r="I206" s="20"/>
      <c r="J206" s="20">
        <v>2</v>
      </c>
      <c r="K206" s="20"/>
      <c r="L206" s="20">
        <v>4</v>
      </c>
      <c r="M206" s="20"/>
      <c r="N206" s="20">
        <v>3</v>
      </c>
      <c r="O206" s="20">
        <v>3</v>
      </c>
      <c r="P206" s="20"/>
      <c r="Q206" s="20">
        <v>1</v>
      </c>
      <c r="R206" s="20">
        <v>2</v>
      </c>
      <c r="S206" s="14">
        <f t="shared" si="46"/>
        <v>15</v>
      </c>
    </row>
    <row r="207" spans="1:19" ht="12">
      <c r="A207" s="72"/>
      <c r="B207" s="11" t="s">
        <v>77</v>
      </c>
      <c r="C207" s="19"/>
      <c r="D207" s="20"/>
      <c r="E207" s="20"/>
      <c r="F207" s="20"/>
      <c r="G207" s="20"/>
      <c r="H207" s="20"/>
      <c r="I207" s="20"/>
      <c r="J207" s="20">
        <v>2</v>
      </c>
      <c r="K207" s="20"/>
      <c r="L207" s="20">
        <v>4</v>
      </c>
      <c r="M207" s="20"/>
      <c r="N207" s="20">
        <v>3</v>
      </c>
      <c r="O207" s="20">
        <v>3</v>
      </c>
      <c r="P207" s="20"/>
      <c r="Q207" s="20">
        <v>1</v>
      </c>
      <c r="R207" s="20">
        <v>2</v>
      </c>
      <c r="S207" s="14">
        <f t="shared" si="46"/>
        <v>15</v>
      </c>
    </row>
    <row r="208" spans="1:19" ht="12">
      <c r="A208" s="72"/>
      <c r="B208" s="15" t="s">
        <v>93</v>
      </c>
      <c r="C208" s="16">
        <v>11</v>
      </c>
      <c r="D208" s="17">
        <v>65</v>
      </c>
      <c r="E208" s="17">
        <v>49</v>
      </c>
      <c r="F208" s="17">
        <v>76</v>
      </c>
      <c r="G208" s="17">
        <v>59</v>
      </c>
      <c r="H208" s="17">
        <v>84</v>
      </c>
      <c r="I208" s="17">
        <v>114</v>
      </c>
      <c r="J208" s="17">
        <v>104</v>
      </c>
      <c r="K208" s="17">
        <v>138</v>
      </c>
      <c r="L208" s="17">
        <v>163</v>
      </c>
      <c r="M208" s="17">
        <v>177</v>
      </c>
      <c r="N208" s="17">
        <v>158</v>
      </c>
      <c r="O208" s="17">
        <v>162</v>
      </c>
      <c r="P208" s="17">
        <v>138</v>
      </c>
      <c r="Q208" s="17">
        <v>129</v>
      </c>
      <c r="R208" s="17">
        <v>172</v>
      </c>
      <c r="S208" s="18">
        <f t="shared" si="46"/>
        <v>1799</v>
      </c>
    </row>
    <row r="209" spans="1:19" ht="12">
      <c r="A209" s="72"/>
      <c r="B209" s="15" t="s">
        <v>94</v>
      </c>
      <c r="C209" s="16">
        <v>4</v>
      </c>
      <c r="D209" s="17">
        <v>5</v>
      </c>
      <c r="E209" s="17">
        <v>7</v>
      </c>
      <c r="F209" s="17">
        <v>13</v>
      </c>
      <c r="G209" s="17">
        <v>11</v>
      </c>
      <c r="H209" s="17">
        <v>17</v>
      </c>
      <c r="I209" s="17">
        <v>32</v>
      </c>
      <c r="J209" s="17">
        <v>14</v>
      </c>
      <c r="K209" s="17">
        <v>31</v>
      </c>
      <c r="L209" s="17">
        <v>58</v>
      </c>
      <c r="M209" s="17">
        <v>35</v>
      </c>
      <c r="N209" s="17">
        <v>35</v>
      </c>
      <c r="O209" s="17">
        <v>59</v>
      </c>
      <c r="P209" s="17">
        <v>42</v>
      </c>
      <c r="Q209" s="17">
        <v>54</v>
      </c>
      <c r="R209" s="17">
        <v>39</v>
      </c>
      <c r="S209" s="18">
        <f t="shared" si="46"/>
        <v>456</v>
      </c>
    </row>
    <row r="210" spans="1:19" ht="12">
      <c r="A210" s="72"/>
      <c r="B210" s="15" t="s">
        <v>95</v>
      </c>
      <c r="C210" s="16">
        <v>8</v>
      </c>
      <c r="D210" s="17">
        <v>10</v>
      </c>
      <c r="E210" s="17">
        <v>14</v>
      </c>
      <c r="F210" s="17">
        <v>30</v>
      </c>
      <c r="G210" s="17">
        <v>25</v>
      </c>
      <c r="H210" s="17">
        <v>37</v>
      </c>
      <c r="I210" s="17">
        <v>71</v>
      </c>
      <c r="J210" s="17">
        <v>31</v>
      </c>
      <c r="K210" s="17">
        <v>68</v>
      </c>
      <c r="L210" s="17">
        <v>130</v>
      </c>
      <c r="M210" s="17">
        <v>76</v>
      </c>
      <c r="N210" s="17">
        <v>71</v>
      </c>
      <c r="O210" s="17">
        <v>132</v>
      </c>
      <c r="P210" s="17">
        <v>92</v>
      </c>
      <c r="Q210" s="17">
        <v>115</v>
      </c>
      <c r="R210" s="17">
        <v>86</v>
      </c>
      <c r="S210" s="18">
        <f t="shared" si="46"/>
        <v>996</v>
      </c>
    </row>
    <row r="211" spans="1:19" ht="12">
      <c r="A211" s="72"/>
      <c r="B211" s="15" t="s">
        <v>8</v>
      </c>
      <c r="C211" s="16">
        <v>15</v>
      </c>
      <c r="D211" s="17">
        <v>70</v>
      </c>
      <c r="E211" s="17">
        <v>56</v>
      </c>
      <c r="F211" s="17">
        <v>89</v>
      </c>
      <c r="G211" s="17">
        <v>70</v>
      </c>
      <c r="H211" s="17">
        <v>101</v>
      </c>
      <c r="I211" s="17">
        <v>146</v>
      </c>
      <c r="J211" s="17">
        <v>118</v>
      </c>
      <c r="K211" s="17">
        <v>169</v>
      </c>
      <c r="L211" s="17">
        <v>221</v>
      </c>
      <c r="M211" s="17">
        <v>212</v>
      </c>
      <c r="N211" s="17">
        <v>193</v>
      </c>
      <c r="O211" s="17">
        <v>221</v>
      </c>
      <c r="P211" s="17">
        <v>180</v>
      </c>
      <c r="Q211" s="17">
        <v>183</v>
      </c>
      <c r="R211" s="17">
        <v>211</v>
      </c>
      <c r="S211" s="18">
        <f t="shared" si="46"/>
        <v>2255</v>
      </c>
    </row>
    <row r="212" spans="1:19" ht="12">
      <c r="A212" s="72"/>
      <c r="B212" s="15" t="s">
        <v>9</v>
      </c>
      <c r="C212" s="16">
        <v>19</v>
      </c>
      <c r="D212" s="17">
        <v>75</v>
      </c>
      <c r="E212" s="17">
        <v>63</v>
      </c>
      <c r="F212" s="17">
        <v>106</v>
      </c>
      <c r="G212" s="17">
        <v>84</v>
      </c>
      <c r="H212" s="17">
        <v>121</v>
      </c>
      <c r="I212" s="17">
        <v>185</v>
      </c>
      <c r="J212" s="17">
        <v>135</v>
      </c>
      <c r="K212" s="17">
        <v>206</v>
      </c>
      <c r="L212" s="17">
        <v>293</v>
      </c>
      <c r="M212" s="17">
        <v>253</v>
      </c>
      <c r="N212" s="17">
        <v>229</v>
      </c>
      <c r="O212" s="17">
        <v>294</v>
      </c>
      <c r="P212" s="17">
        <v>230</v>
      </c>
      <c r="Q212" s="17">
        <v>244</v>
      </c>
      <c r="R212" s="17">
        <v>258</v>
      </c>
      <c r="S212" s="18">
        <f t="shared" si="46"/>
        <v>2795</v>
      </c>
    </row>
    <row r="213" spans="1:19" ht="12">
      <c r="A213" s="72"/>
      <c r="B213" s="11" t="s">
        <v>10</v>
      </c>
      <c r="C213" s="19"/>
      <c r="D213" s="20"/>
      <c r="E213" s="20"/>
      <c r="F213" s="20"/>
      <c r="G213" s="20"/>
      <c r="H213" s="20"/>
      <c r="I213" s="20">
        <v>1</v>
      </c>
      <c r="J213" s="20"/>
      <c r="K213" s="20"/>
      <c r="L213" s="20"/>
      <c r="M213" s="20">
        <v>1</v>
      </c>
      <c r="N213" s="20"/>
      <c r="O213" s="20"/>
      <c r="P213" s="20"/>
      <c r="Q213" s="20"/>
      <c r="R213" s="20"/>
      <c r="S213" s="14">
        <f t="shared" si="46"/>
        <v>2</v>
      </c>
    </row>
    <row r="214" spans="1:19" ht="12">
      <c r="A214" s="72"/>
      <c r="B214" s="11" t="s">
        <v>11</v>
      </c>
      <c r="C214" s="19"/>
      <c r="D214" s="20"/>
      <c r="E214" s="20"/>
      <c r="F214" s="20"/>
      <c r="G214" s="20"/>
      <c r="H214" s="20"/>
      <c r="I214" s="20">
        <v>9</v>
      </c>
      <c r="J214" s="20"/>
      <c r="K214" s="20"/>
      <c r="L214" s="20"/>
      <c r="M214" s="20">
        <v>6</v>
      </c>
      <c r="N214" s="20"/>
      <c r="O214" s="20"/>
      <c r="P214" s="20"/>
      <c r="Q214" s="20"/>
      <c r="R214" s="20"/>
      <c r="S214" s="14">
        <f t="shared" si="46"/>
        <v>15</v>
      </c>
    </row>
    <row r="215" spans="1:19" ht="12">
      <c r="A215" s="72"/>
      <c r="B215" s="15" t="s">
        <v>78</v>
      </c>
      <c r="C215" s="16"/>
      <c r="D215" s="17"/>
      <c r="E215" s="17"/>
      <c r="F215" s="17"/>
      <c r="G215" s="17"/>
      <c r="H215" s="17"/>
      <c r="I215" s="17"/>
      <c r="J215" s="17"/>
      <c r="K215" s="17"/>
      <c r="L215" s="17"/>
      <c r="M215" s="17"/>
      <c r="N215" s="17"/>
      <c r="O215" s="17"/>
      <c r="P215" s="17"/>
      <c r="Q215" s="17"/>
      <c r="R215" s="17"/>
      <c r="S215" s="18">
        <f t="shared" si="46"/>
        <v>0</v>
      </c>
    </row>
    <row r="216" spans="1:19" ht="12">
      <c r="A216" s="72"/>
      <c r="B216" s="15" t="s">
        <v>79</v>
      </c>
      <c r="C216" s="16"/>
      <c r="D216" s="17"/>
      <c r="E216" s="17"/>
      <c r="F216" s="17"/>
      <c r="G216" s="17"/>
      <c r="H216" s="17"/>
      <c r="I216" s="17"/>
      <c r="J216" s="17"/>
      <c r="K216" s="17"/>
      <c r="L216" s="17"/>
      <c r="M216" s="17"/>
      <c r="N216" s="17"/>
      <c r="O216" s="17"/>
      <c r="P216" s="17"/>
      <c r="Q216" s="17"/>
      <c r="R216" s="17"/>
      <c r="S216" s="18">
        <f t="shared" si="46"/>
        <v>0</v>
      </c>
    </row>
    <row r="217" spans="1:19" ht="12">
      <c r="A217" s="72"/>
      <c r="B217" s="11" t="s">
        <v>12</v>
      </c>
      <c r="C217" s="19"/>
      <c r="D217" s="20"/>
      <c r="E217" s="20"/>
      <c r="F217" s="20"/>
      <c r="G217" s="20"/>
      <c r="H217" s="20"/>
      <c r="I217" s="20"/>
      <c r="J217" s="20"/>
      <c r="K217" s="20"/>
      <c r="L217" s="20"/>
      <c r="M217" s="20"/>
      <c r="N217" s="20"/>
      <c r="O217" s="20"/>
      <c r="P217" s="20"/>
      <c r="Q217" s="20"/>
      <c r="R217" s="20"/>
      <c r="S217" s="14">
        <f t="shared" si="46"/>
        <v>0</v>
      </c>
    </row>
    <row r="218" spans="1:19" ht="12">
      <c r="A218" s="72"/>
      <c r="B218" s="11" t="s">
        <v>13</v>
      </c>
      <c r="C218" s="19"/>
      <c r="D218" s="20"/>
      <c r="E218" s="20">
        <v>1</v>
      </c>
      <c r="F218" s="20"/>
      <c r="G218" s="20"/>
      <c r="H218" s="20"/>
      <c r="I218" s="20"/>
      <c r="J218" s="20"/>
      <c r="K218" s="20"/>
      <c r="L218" s="20">
        <v>2</v>
      </c>
      <c r="M218" s="20"/>
      <c r="N218" s="20">
        <v>1</v>
      </c>
      <c r="O218" s="20"/>
      <c r="P218" s="20"/>
      <c r="Q218" s="20"/>
      <c r="R218" s="20"/>
      <c r="S218" s="14">
        <f t="shared" si="46"/>
        <v>4</v>
      </c>
    </row>
    <row r="219" spans="1:19" ht="12">
      <c r="A219" s="72"/>
      <c r="B219" s="21" t="s">
        <v>14</v>
      </c>
      <c r="C219" s="22">
        <f>SUM(C204,C206,C211,C213,C215,C217)</f>
        <v>17</v>
      </c>
      <c r="D219" s="23">
        <f aca="true" t="shared" si="47" ref="D219:R219">SUM(D204,D206,D211,D213,D215,D217)</f>
        <v>76</v>
      </c>
      <c r="E219" s="23">
        <f t="shared" si="47"/>
        <v>67</v>
      </c>
      <c r="F219" s="23">
        <f t="shared" si="47"/>
        <v>101</v>
      </c>
      <c r="G219" s="23">
        <f t="shared" si="47"/>
        <v>76</v>
      </c>
      <c r="H219" s="23">
        <f t="shared" si="47"/>
        <v>103</v>
      </c>
      <c r="I219" s="23">
        <f t="shared" si="47"/>
        <v>152</v>
      </c>
      <c r="J219" s="23">
        <f t="shared" si="47"/>
        <v>122</v>
      </c>
      <c r="K219" s="23">
        <f t="shared" si="47"/>
        <v>169</v>
      </c>
      <c r="L219" s="23">
        <f t="shared" si="47"/>
        <v>231</v>
      </c>
      <c r="M219" s="23">
        <f t="shared" si="47"/>
        <v>215</v>
      </c>
      <c r="N219" s="23">
        <f t="shared" si="47"/>
        <v>198</v>
      </c>
      <c r="O219" s="23">
        <f t="shared" si="47"/>
        <v>228</v>
      </c>
      <c r="P219" s="23">
        <f t="shared" si="47"/>
        <v>180</v>
      </c>
      <c r="Q219" s="23">
        <f t="shared" si="47"/>
        <v>186</v>
      </c>
      <c r="R219" s="23">
        <f t="shared" si="47"/>
        <v>216</v>
      </c>
      <c r="S219" s="24">
        <f t="shared" si="46"/>
        <v>2337</v>
      </c>
    </row>
    <row r="220" spans="1:19" ht="12">
      <c r="A220" s="72"/>
      <c r="B220" s="25" t="s">
        <v>200</v>
      </c>
      <c r="C220" s="26">
        <f>SUM(C203,C205,C207,C212,C214,C216,C218)</f>
        <v>22</v>
      </c>
      <c r="D220" s="27">
        <f aca="true" t="shared" si="48" ref="D220:R220">SUM(D203,D205,D207,D212,D214,D216,D218)</f>
        <v>84</v>
      </c>
      <c r="E220" s="27">
        <f t="shared" si="48"/>
        <v>82</v>
      </c>
      <c r="F220" s="27">
        <f t="shared" si="48"/>
        <v>123</v>
      </c>
      <c r="G220" s="27">
        <f t="shared" si="48"/>
        <v>156</v>
      </c>
      <c r="H220" s="27">
        <f t="shared" si="48"/>
        <v>132</v>
      </c>
      <c r="I220" s="27">
        <f t="shared" si="48"/>
        <v>219</v>
      </c>
      <c r="J220" s="27">
        <f t="shared" si="48"/>
        <v>164</v>
      </c>
      <c r="K220" s="27">
        <f t="shared" si="48"/>
        <v>213</v>
      </c>
      <c r="L220" s="27">
        <f t="shared" si="48"/>
        <v>317</v>
      </c>
      <c r="M220" s="27">
        <f t="shared" si="48"/>
        <v>267</v>
      </c>
      <c r="N220" s="27">
        <f t="shared" si="48"/>
        <v>241</v>
      </c>
      <c r="O220" s="27">
        <f t="shared" si="48"/>
        <v>308</v>
      </c>
      <c r="P220" s="27">
        <f t="shared" si="48"/>
        <v>233</v>
      </c>
      <c r="Q220" s="27">
        <f t="shared" si="48"/>
        <v>248</v>
      </c>
      <c r="R220" s="27">
        <f t="shared" si="48"/>
        <v>265</v>
      </c>
      <c r="S220" s="28">
        <f t="shared" si="46"/>
        <v>3074</v>
      </c>
    </row>
    <row r="221" spans="1:19" ht="12">
      <c r="A221" s="72"/>
      <c r="B221" s="11" t="s">
        <v>15</v>
      </c>
      <c r="C221" s="19">
        <v>1</v>
      </c>
      <c r="D221" s="20">
        <v>6</v>
      </c>
      <c r="E221" s="20">
        <v>2</v>
      </c>
      <c r="F221" s="20">
        <v>1</v>
      </c>
      <c r="G221" s="20">
        <v>4</v>
      </c>
      <c r="H221" s="20">
        <v>8</v>
      </c>
      <c r="I221" s="20">
        <v>5</v>
      </c>
      <c r="J221" s="20">
        <v>5</v>
      </c>
      <c r="K221" s="20">
        <v>6</v>
      </c>
      <c r="L221" s="20">
        <v>2</v>
      </c>
      <c r="M221" s="20"/>
      <c r="N221" s="20">
        <v>1</v>
      </c>
      <c r="O221" s="20">
        <v>2</v>
      </c>
      <c r="P221" s="20"/>
      <c r="Q221" s="20">
        <v>1</v>
      </c>
      <c r="R221" s="20">
        <v>1</v>
      </c>
      <c r="S221" s="14">
        <f t="shared" si="46"/>
        <v>45</v>
      </c>
    </row>
    <row r="222" spans="1:19" ht="12">
      <c r="A222" s="72"/>
      <c r="B222" s="11" t="s">
        <v>16</v>
      </c>
      <c r="C222" s="19">
        <v>1</v>
      </c>
      <c r="D222" s="20">
        <v>6</v>
      </c>
      <c r="E222" s="20">
        <v>2</v>
      </c>
      <c r="F222" s="20">
        <v>1</v>
      </c>
      <c r="G222" s="20">
        <v>4</v>
      </c>
      <c r="H222" s="20">
        <v>10</v>
      </c>
      <c r="I222" s="20">
        <v>5</v>
      </c>
      <c r="J222" s="20">
        <v>5</v>
      </c>
      <c r="K222" s="20">
        <v>7</v>
      </c>
      <c r="L222" s="20">
        <v>2</v>
      </c>
      <c r="M222" s="20"/>
      <c r="N222" s="20">
        <v>1</v>
      </c>
      <c r="O222" s="20">
        <v>3</v>
      </c>
      <c r="P222" s="20"/>
      <c r="Q222" s="20">
        <v>1</v>
      </c>
      <c r="R222" s="20">
        <v>2</v>
      </c>
      <c r="S222" s="14">
        <f t="shared" si="46"/>
        <v>50</v>
      </c>
    </row>
    <row r="223" spans="1:19" ht="12">
      <c r="A223" s="72"/>
      <c r="B223" s="15" t="s">
        <v>17</v>
      </c>
      <c r="C223" s="16">
        <v>3</v>
      </c>
      <c r="D223" s="17">
        <v>4</v>
      </c>
      <c r="E223" s="17">
        <v>7</v>
      </c>
      <c r="F223" s="17">
        <v>8</v>
      </c>
      <c r="G223" s="17">
        <v>15</v>
      </c>
      <c r="H223" s="17">
        <v>8</v>
      </c>
      <c r="I223" s="17">
        <v>11</v>
      </c>
      <c r="J223" s="17">
        <v>3</v>
      </c>
      <c r="K223" s="17">
        <v>6</v>
      </c>
      <c r="L223" s="17">
        <v>5</v>
      </c>
      <c r="M223" s="17">
        <v>3</v>
      </c>
      <c r="N223" s="17">
        <v>2</v>
      </c>
      <c r="O223" s="17"/>
      <c r="P223" s="17"/>
      <c r="Q223" s="17"/>
      <c r="R223" s="17"/>
      <c r="S223" s="18">
        <f t="shared" si="46"/>
        <v>75</v>
      </c>
    </row>
    <row r="224" spans="1:19" ht="12">
      <c r="A224" s="72"/>
      <c r="B224" s="15" t="s">
        <v>18</v>
      </c>
      <c r="C224" s="16">
        <v>3</v>
      </c>
      <c r="D224" s="17">
        <v>5</v>
      </c>
      <c r="E224" s="17">
        <v>7</v>
      </c>
      <c r="F224" s="17">
        <v>9</v>
      </c>
      <c r="G224" s="17">
        <v>17</v>
      </c>
      <c r="H224" s="17">
        <v>8</v>
      </c>
      <c r="I224" s="17">
        <v>12</v>
      </c>
      <c r="J224" s="17">
        <v>3</v>
      </c>
      <c r="K224" s="17">
        <v>8</v>
      </c>
      <c r="L224" s="17">
        <v>6</v>
      </c>
      <c r="M224" s="17">
        <v>6</v>
      </c>
      <c r="N224" s="17">
        <v>2</v>
      </c>
      <c r="O224" s="17"/>
      <c r="P224" s="17"/>
      <c r="Q224" s="17"/>
      <c r="R224" s="17"/>
      <c r="S224" s="18">
        <f t="shared" si="46"/>
        <v>86</v>
      </c>
    </row>
    <row r="225" spans="1:19" ht="12">
      <c r="A225" s="72"/>
      <c r="B225" s="11" t="s">
        <v>82</v>
      </c>
      <c r="C225" s="19"/>
      <c r="D225" s="20"/>
      <c r="E225" s="20"/>
      <c r="F225" s="20"/>
      <c r="G225" s="20"/>
      <c r="H225" s="20"/>
      <c r="I225" s="20"/>
      <c r="J225" s="20"/>
      <c r="K225" s="20"/>
      <c r="L225" s="20"/>
      <c r="M225" s="20"/>
      <c r="N225" s="20"/>
      <c r="O225" s="20"/>
      <c r="P225" s="20"/>
      <c r="Q225" s="20"/>
      <c r="R225" s="20"/>
      <c r="S225" s="14">
        <f t="shared" si="46"/>
        <v>0</v>
      </c>
    </row>
    <row r="226" spans="1:19" ht="12">
      <c r="A226" s="72"/>
      <c r="B226" s="11" t="s">
        <v>83</v>
      </c>
      <c r="C226" s="19"/>
      <c r="D226" s="20"/>
      <c r="E226" s="20"/>
      <c r="F226" s="20"/>
      <c r="G226" s="20"/>
      <c r="H226" s="20"/>
      <c r="I226" s="20"/>
      <c r="J226" s="20"/>
      <c r="K226" s="20"/>
      <c r="L226" s="20"/>
      <c r="M226" s="20"/>
      <c r="N226" s="20"/>
      <c r="O226" s="20"/>
      <c r="P226" s="20"/>
      <c r="Q226" s="20"/>
      <c r="R226" s="20"/>
      <c r="S226" s="14">
        <f t="shared" si="46"/>
        <v>0</v>
      </c>
    </row>
    <row r="227" spans="1:19" ht="12">
      <c r="A227" s="72"/>
      <c r="B227" s="21" t="s">
        <v>84</v>
      </c>
      <c r="C227" s="22">
        <f>SUM(C221,C223,C225)</f>
        <v>4</v>
      </c>
      <c r="D227" s="23">
        <f aca="true" t="shared" si="49" ref="D227:R227">SUM(D221,D223,D225)</f>
        <v>10</v>
      </c>
      <c r="E227" s="23">
        <f t="shared" si="49"/>
        <v>9</v>
      </c>
      <c r="F227" s="23">
        <f t="shared" si="49"/>
        <v>9</v>
      </c>
      <c r="G227" s="23">
        <f t="shared" si="49"/>
        <v>19</v>
      </c>
      <c r="H227" s="23">
        <f t="shared" si="49"/>
        <v>16</v>
      </c>
      <c r="I227" s="23">
        <f t="shared" si="49"/>
        <v>16</v>
      </c>
      <c r="J227" s="23">
        <f t="shared" si="49"/>
        <v>8</v>
      </c>
      <c r="K227" s="23">
        <f t="shared" si="49"/>
        <v>12</v>
      </c>
      <c r="L227" s="23">
        <f t="shared" si="49"/>
        <v>7</v>
      </c>
      <c r="M227" s="23">
        <f t="shared" si="49"/>
        <v>3</v>
      </c>
      <c r="N227" s="23">
        <f t="shared" si="49"/>
        <v>3</v>
      </c>
      <c r="O227" s="23">
        <f t="shared" si="49"/>
        <v>2</v>
      </c>
      <c r="P227" s="23">
        <f t="shared" si="49"/>
        <v>0</v>
      </c>
      <c r="Q227" s="23">
        <f t="shared" si="49"/>
        <v>1</v>
      </c>
      <c r="R227" s="23">
        <f t="shared" si="49"/>
        <v>1</v>
      </c>
      <c r="S227" s="24">
        <f t="shared" si="46"/>
        <v>120</v>
      </c>
    </row>
    <row r="228" spans="1:19" ht="12">
      <c r="A228" s="72"/>
      <c r="B228" s="25" t="s">
        <v>201</v>
      </c>
      <c r="C228" s="26">
        <f>SUM(C222,C224,C226)</f>
        <v>4</v>
      </c>
      <c r="D228" s="27">
        <f aca="true" t="shared" si="50" ref="D228:R228">SUM(D222,D224,D226)</f>
        <v>11</v>
      </c>
      <c r="E228" s="27">
        <f t="shared" si="50"/>
        <v>9</v>
      </c>
      <c r="F228" s="27">
        <f t="shared" si="50"/>
        <v>10</v>
      </c>
      <c r="G228" s="27">
        <f t="shared" si="50"/>
        <v>21</v>
      </c>
      <c r="H228" s="27">
        <f t="shared" si="50"/>
        <v>18</v>
      </c>
      <c r="I228" s="27">
        <f t="shared" si="50"/>
        <v>17</v>
      </c>
      <c r="J228" s="27">
        <f t="shared" si="50"/>
        <v>8</v>
      </c>
      <c r="K228" s="27">
        <f t="shared" si="50"/>
        <v>15</v>
      </c>
      <c r="L228" s="27">
        <f t="shared" si="50"/>
        <v>8</v>
      </c>
      <c r="M228" s="27">
        <f t="shared" si="50"/>
        <v>6</v>
      </c>
      <c r="N228" s="27">
        <f t="shared" si="50"/>
        <v>3</v>
      </c>
      <c r="O228" s="27">
        <f t="shared" si="50"/>
        <v>3</v>
      </c>
      <c r="P228" s="27">
        <f t="shared" si="50"/>
        <v>0</v>
      </c>
      <c r="Q228" s="27">
        <f t="shared" si="50"/>
        <v>1</v>
      </c>
      <c r="R228" s="27">
        <f t="shared" si="50"/>
        <v>2</v>
      </c>
      <c r="S228" s="28">
        <f t="shared" si="46"/>
        <v>136</v>
      </c>
    </row>
    <row r="229" spans="1:19" ht="12">
      <c r="A229" s="72"/>
      <c r="B229" s="21" t="s">
        <v>19</v>
      </c>
      <c r="C229" s="22">
        <f>SUM(C219,C227)</f>
        <v>21</v>
      </c>
      <c r="D229" s="23">
        <f aca="true" t="shared" si="51" ref="D229:R229">SUM(D219,D227)</f>
        <v>86</v>
      </c>
      <c r="E229" s="23">
        <f t="shared" si="51"/>
        <v>76</v>
      </c>
      <c r="F229" s="23">
        <f t="shared" si="51"/>
        <v>110</v>
      </c>
      <c r="G229" s="23">
        <f t="shared" si="51"/>
        <v>95</v>
      </c>
      <c r="H229" s="23">
        <f t="shared" si="51"/>
        <v>119</v>
      </c>
      <c r="I229" s="23">
        <f t="shared" si="51"/>
        <v>168</v>
      </c>
      <c r="J229" s="23">
        <f t="shared" si="51"/>
        <v>130</v>
      </c>
      <c r="K229" s="23">
        <f t="shared" si="51"/>
        <v>181</v>
      </c>
      <c r="L229" s="23">
        <f t="shared" si="51"/>
        <v>238</v>
      </c>
      <c r="M229" s="23">
        <f t="shared" si="51"/>
        <v>218</v>
      </c>
      <c r="N229" s="23">
        <f t="shared" si="51"/>
        <v>201</v>
      </c>
      <c r="O229" s="23">
        <f t="shared" si="51"/>
        <v>230</v>
      </c>
      <c r="P229" s="23">
        <f t="shared" si="51"/>
        <v>180</v>
      </c>
      <c r="Q229" s="23">
        <f t="shared" si="51"/>
        <v>187</v>
      </c>
      <c r="R229" s="23">
        <f t="shared" si="51"/>
        <v>217</v>
      </c>
      <c r="S229" s="24">
        <f t="shared" si="46"/>
        <v>2457</v>
      </c>
    </row>
    <row r="230" spans="1:19" ht="12">
      <c r="A230" s="73"/>
      <c r="B230" s="25" t="s">
        <v>20</v>
      </c>
      <c r="C230" s="26">
        <f>SUM(C220,C228)</f>
        <v>26</v>
      </c>
      <c r="D230" s="27">
        <f aca="true" t="shared" si="52" ref="D230:R230">SUM(D220,D228)</f>
        <v>95</v>
      </c>
      <c r="E230" s="27">
        <f t="shared" si="52"/>
        <v>91</v>
      </c>
      <c r="F230" s="27">
        <f t="shared" si="52"/>
        <v>133</v>
      </c>
      <c r="G230" s="27">
        <f t="shared" si="52"/>
        <v>177</v>
      </c>
      <c r="H230" s="27">
        <f t="shared" si="52"/>
        <v>150</v>
      </c>
      <c r="I230" s="27">
        <f t="shared" si="52"/>
        <v>236</v>
      </c>
      <c r="J230" s="27">
        <f t="shared" si="52"/>
        <v>172</v>
      </c>
      <c r="K230" s="27">
        <f t="shared" si="52"/>
        <v>228</v>
      </c>
      <c r="L230" s="27">
        <f t="shared" si="52"/>
        <v>325</v>
      </c>
      <c r="M230" s="27">
        <f t="shared" si="52"/>
        <v>273</v>
      </c>
      <c r="N230" s="27">
        <f t="shared" si="52"/>
        <v>244</v>
      </c>
      <c r="O230" s="27">
        <f t="shared" si="52"/>
        <v>311</v>
      </c>
      <c r="P230" s="27">
        <f t="shared" si="52"/>
        <v>233</v>
      </c>
      <c r="Q230" s="27">
        <f t="shared" si="52"/>
        <v>249</v>
      </c>
      <c r="R230" s="27">
        <f t="shared" si="52"/>
        <v>267</v>
      </c>
      <c r="S230" s="28">
        <f t="shared" si="46"/>
        <v>3210</v>
      </c>
    </row>
    <row r="231" spans="1:19" ht="12">
      <c r="A231" s="71" t="s">
        <v>118</v>
      </c>
      <c r="B231" s="11" t="s">
        <v>5</v>
      </c>
      <c r="C231" s="12">
        <v>2</v>
      </c>
      <c r="D231" s="13">
        <v>3</v>
      </c>
      <c r="E231" s="13">
        <v>3</v>
      </c>
      <c r="F231" s="13">
        <v>2</v>
      </c>
      <c r="G231" s="13">
        <v>3</v>
      </c>
      <c r="H231" s="13">
        <v>3</v>
      </c>
      <c r="I231" s="13">
        <v>6</v>
      </c>
      <c r="J231" s="13">
        <v>7</v>
      </c>
      <c r="K231" s="13">
        <v>4</v>
      </c>
      <c r="L231" s="13">
        <v>32</v>
      </c>
      <c r="M231" s="13">
        <v>6</v>
      </c>
      <c r="N231" s="13">
        <v>11</v>
      </c>
      <c r="O231" s="13">
        <v>4</v>
      </c>
      <c r="P231" s="13"/>
      <c r="Q231" s="13">
        <v>3</v>
      </c>
      <c r="R231" s="13"/>
      <c r="S231" s="14">
        <f>SUM(C231:R231)</f>
        <v>89</v>
      </c>
    </row>
    <row r="232" spans="1:19" ht="12">
      <c r="A232" s="72"/>
      <c r="B232" s="15" t="s">
        <v>6</v>
      </c>
      <c r="C232" s="16">
        <v>3</v>
      </c>
      <c r="D232" s="17">
        <v>3</v>
      </c>
      <c r="E232" s="17">
        <v>5</v>
      </c>
      <c r="F232" s="17">
        <v>4</v>
      </c>
      <c r="G232" s="17">
        <v>1</v>
      </c>
      <c r="H232" s="17">
        <v>3</v>
      </c>
      <c r="I232" s="17">
        <v>9</v>
      </c>
      <c r="J232" s="17">
        <v>3</v>
      </c>
      <c r="K232" s="17">
        <v>9</v>
      </c>
      <c r="L232" s="17">
        <v>10</v>
      </c>
      <c r="M232" s="17">
        <v>7</v>
      </c>
      <c r="N232" s="17">
        <v>6</v>
      </c>
      <c r="O232" s="17">
        <v>9</v>
      </c>
      <c r="P232" s="17">
        <v>4</v>
      </c>
      <c r="Q232" s="17">
        <v>5</v>
      </c>
      <c r="R232" s="17">
        <v>4</v>
      </c>
      <c r="S232" s="18">
        <f aca="true" t="shared" si="53" ref="S232:S258">SUM(C232:R232)</f>
        <v>85</v>
      </c>
    </row>
    <row r="233" spans="1:19" ht="12">
      <c r="A233" s="72"/>
      <c r="B233" s="15" t="s">
        <v>7</v>
      </c>
      <c r="C233" s="16">
        <v>3</v>
      </c>
      <c r="D233" s="17">
        <v>3</v>
      </c>
      <c r="E233" s="17">
        <v>5</v>
      </c>
      <c r="F233" s="17">
        <v>4</v>
      </c>
      <c r="G233" s="17">
        <v>1</v>
      </c>
      <c r="H233" s="17">
        <v>3</v>
      </c>
      <c r="I233" s="17">
        <v>9</v>
      </c>
      <c r="J233" s="17">
        <v>3</v>
      </c>
      <c r="K233" s="17">
        <v>9</v>
      </c>
      <c r="L233" s="17">
        <v>10</v>
      </c>
      <c r="M233" s="17">
        <v>7</v>
      </c>
      <c r="N233" s="17">
        <v>6</v>
      </c>
      <c r="O233" s="17">
        <v>9</v>
      </c>
      <c r="P233" s="17">
        <v>4</v>
      </c>
      <c r="Q233" s="17">
        <v>5</v>
      </c>
      <c r="R233" s="17">
        <v>4</v>
      </c>
      <c r="S233" s="18">
        <f t="shared" si="53"/>
        <v>85</v>
      </c>
    </row>
    <row r="234" spans="1:19" ht="12">
      <c r="A234" s="72"/>
      <c r="B234" s="11" t="s">
        <v>76</v>
      </c>
      <c r="C234" s="19"/>
      <c r="D234" s="20"/>
      <c r="E234" s="20">
        <v>1</v>
      </c>
      <c r="F234" s="20">
        <v>2</v>
      </c>
      <c r="G234" s="20">
        <v>3</v>
      </c>
      <c r="H234" s="20">
        <v>1</v>
      </c>
      <c r="I234" s="20">
        <v>1</v>
      </c>
      <c r="J234" s="20">
        <v>2</v>
      </c>
      <c r="K234" s="20">
        <v>2</v>
      </c>
      <c r="L234" s="20">
        <v>7</v>
      </c>
      <c r="M234" s="20">
        <v>2</v>
      </c>
      <c r="N234" s="20">
        <v>1</v>
      </c>
      <c r="O234" s="20">
        <v>5</v>
      </c>
      <c r="P234" s="20">
        <v>2</v>
      </c>
      <c r="Q234" s="20">
        <v>2</v>
      </c>
      <c r="R234" s="20">
        <v>3</v>
      </c>
      <c r="S234" s="14">
        <f t="shared" si="53"/>
        <v>34</v>
      </c>
    </row>
    <row r="235" spans="1:19" ht="12">
      <c r="A235" s="72"/>
      <c r="B235" s="11" t="s">
        <v>77</v>
      </c>
      <c r="C235" s="19"/>
      <c r="D235" s="20"/>
      <c r="E235" s="20">
        <v>1</v>
      </c>
      <c r="F235" s="20">
        <v>2</v>
      </c>
      <c r="G235" s="20">
        <v>3</v>
      </c>
      <c r="H235" s="20">
        <v>1</v>
      </c>
      <c r="I235" s="20">
        <v>1</v>
      </c>
      <c r="J235" s="20">
        <v>2</v>
      </c>
      <c r="K235" s="20">
        <v>2</v>
      </c>
      <c r="L235" s="20">
        <v>7</v>
      </c>
      <c r="M235" s="20">
        <v>2</v>
      </c>
      <c r="N235" s="20">
        <v>1</v>
      </c>
      <c r="O235" s="20">
        <v>5</v>
      </c>
      <c r="P235" s="20">
        <v>2</v>
      </c>
      <c r="Q235" s="20">
        <v>2</v>
      </c>
      <c r="R235" s="20">
        <v>3</v>
      </c>
      <c r="S235" s="14">
        <f t="shared" si="53"/>
        <v>34</v>
      </c>
    </row>
    <row r="236" spans="1:19" ht="12">
      <c r="A236" s="72"/>
      <c r="B236" s="15" t="s">
        <v>93</v>
      </c>
      <c r="C236" s="16">
        <v>56</v>
      </c>
      <c r="D236" s="17">
        <v>166</v>
      </c>
      <c r="E236" s="17">
        <v>185</v>
      </c>
      <c r="F236" s="17">
        <v>201</v>
      </c>
      <c r="G236" s="17">
        <v>217</v>
      </c>
      <c r="H236" s="17">
        <v>271</v>
      </c>
      <c r="I236" s="17">
        <v>325</v>
      </c>
      <c r="J236" s="17">
        <v>315</v>
      </c>
      <c r="K236" s="17">
        <v>396</v>
      </c>
      <c r="L236" s="17">
        <v>595</v>
      </c>
      <c r="M236" s="17">
        <v>517</v>
      </c>
      <c r="N236" s="17">
        <v>551</v>
      </c>
      <c r="O236" s="17">
        <v>399</v>
      </c>
      <c r="P236" s="17">
        <v>328</v>
      </c>
      <c r="Q236" s="17">
        <v>190</v>
      </c>
      <c r="R236" s="17">
        <v>133</v>
      </c>
      <c r="S236" s="18">
        <f t="shared" si="53"/>
        <v>4845</v>
      </c>
    </row>
    <row r="237" spans="1:19" ht="12">
      <c r="A237" s="72"/>
      <c r="B237" s="15" t="s">
        <v>94</v>
      </c>
      <c r="C237" s="16">
        <v>7</v>
      </c>
      <c r="D237" s="17">
        <v>17</v>
      </c>
      <c r="E237" s="17">
        <v>28</v>
      </c>
      <c r="F237" s="17">
        <v>58</v>
      </c>
      <c r="G237" s="17">
        <v>87</v>
      </c>
      <c r="H237" s="17">
        <v>126</v>
      </c>
      <c r="I237" s="17">
        <v>127</v>
      </c>
      <c r="J237" s="17">
        <v>94</v>
      </c>
      <c r="K237" s="17">
        <v>126</v>
      </c>
      <c r="L237" s="17">
        <v>111</v>
      </c>
      <c r="M237" s="17">
        <v>141</v>
      </c>
      <c r="N237" s="17">
        <v>106</v>
      </c>
      <c r="O237" s="17">
        <v>90</v>
      </c>
      <c r="P237" s="17">
        <v>91</v>
      </c>
      <c r="Q237" s="17">
        <v>40</v>
      </c>
      <c r="R237" s="17">
        <v>34</v>
      </c>
      <c r="S237" s="18">
        <f t="shared" si="53"/>
        <v>1283</v>
      </c>
    </row>
    <row r="238" spans="1:19" ht="12">
      <c r="A238" s="72"/>
      <c r="B238" s="15" t="s">
        <v>95</v>
      </c>
      <c r="C238" s="16">
        <v>14</v>
      </c>
      <c r="D238" s="17">
        <v>35</v>
      </c>
      <c r="E238" s="17">
        <v>56</v>
      </c>
      <c r="F238" s="17">
        <v>120</v>
      </c>
      <c r="G238" s="17">
        <v>180</v>
      </c>
      <c r="H238" s="17">
        <v>265</v>
      </c>
      <c r="I238" s="17">
        <v>265</v>
      </c>
      <c r="J238" s="17">
        <v>192</v>
      </c>
      <c r="K238" s="17">
        <v>274</v>
      </c>
      <c r="L238" s="17">
        <v>225</v>
      </c>
      <c r="M238" s="17">
        <v>300</v>
      </c>
      <c r="N238" s="17">
        <v>217</v>
      </c>
      <c r="O238" s="17">
        <v>186</v>
      </c>
      <c r="P238" s="17">
        <v>202</v>
      </c>
      <c r="Q238" s="17">
        <v>86</v>
      </c>
      <c r="R238" s="17">
        <v>75</v>
      </c>
      <c r="S238" s="18">
        <f t="shared" si="53"/>
        <v>2692</v>
      </c>
    </row>
    <row r="239" spans="1:19" ht="12">
      <c r="A239" s="72"/>
      <c r="B239" s="15" t="s">
        <v>8</v>
      </c>
      <c r="C239" s="16">
        <v>63</v>
      </c>
      <c r="D239" s="17">
        <v>183</v>
      </c>
      <c r="E239" s="17">
        <v>213</v>
      </c>
      <c r="F239" s="17">
        <v>259</v>
      </c>
      <c r="G239" s="17">
        <v>304</v>
      </c>
      <c r="H239" s="17">
        <v>397</v>
      </c>
      <c r="I239" s="17">
        <v>452</v>
      </c>
      <c r="J239" s="17">
        <v>409</v>
      </c>
      <c r="K239" s="17">
        <v>522</v>
      </c>
      <c r="L239" s="17">
        <v>706</v>
      </c>
      <c r="M239" s="17">
        <v>658</v>
      </c>
      <c r="N239" s="17">
        <v>657</v>
      </c>
      <c r="O239" s="17">
        <v>489</v>
      </c>
      <c r="P239" s="17">
        <v>419</v>
      </c>
      <c r="Q239" s="17">
        <v>230</v>
      </c>
      <c r="R239" s="17">
        <v>167</v>
      </c>
      <c r="S239" s="18">
        <f t="shared" si="53"/>
        <v>6128</v>
      </c>
    </row>
    <row r="240" spans="1:19" ht="12">
      <c r="A240" s="72"/>
      <c r="B240" s="15" t="s">
        <v>9</v>
      </c>
      <c r="C240" s="16">
        <v>70</v>
      </c>
      <c r="D240" s="17">
        <v>201</v>
      </c>
      <c r="E240" s="17">
        <v>241</v>
      </c>
      <c r="F240" s="17">
        <v>321</v>
      </c>
      <c r="G240" s="17">
        <v>397</v>
      </c>
      <c r="H240" s="17">
        <v>536</v>
      </c>
      <c r="I240" s="17">
        <v>590</v>
      </c>
      <c r="J240" s="17">
        <v>507</v>
      </c>
      <c r="K240" s="17">
        <v>670</v>
      </c>
      <c r="L240" s="17">
        <v>820</v>
      </c>
      <c r="M240" s="17">
        <v>817</v>
      </c>
      <c r="N240" s="17">
        <v>768</v>
      </c>
      <c r="O240" s="17">
        <v>585</v>
      </c>
      <c r="P240" s="17">
        <v>530</v>
      </c>
      <c r="Q240" s="17">
        <v>276</v>
      </c>
      <c r="R240" s="17">
        <v>208</v>
      </c>
      <c r="S240" s="18">
        <f t="shared" si="53"/>
        <v>7537</v>
      </c>
    </row>
    <row r="241" spans="1:19" ht="12">
      <c r="A241" s="72"/>
      <c r="B241" s="11" t="s">
        <v>10</v>
      </c>
      <c r="C241" s="19"/>
      <c r="D241" s="20"/>
      <c r="E241" s="20"/>
      <c r="F241" s="20"/>
      <c r="G241" s="20"/>
      <c r="H241" s="20"/>
      <c r="I241" s="20"/>
      <c r="J241" s="20"/>
      <c r="K241" s="20"/>
      <c r="L241" s="20">
        <v>1</v>
      </c>
      <c r="M241" s="20">
        <v>4</v>
      </c>
      <c r="N241" s="20"/>
      <c r="O241" s="20"/>
      <c r="P241" s="20"/>
      <c r="Q241" s="20"/>
      <c r="R241" s="20"/>
      <c r="S241" s="14">
        <f t="shared" si="53"/>
        <v>5</v>
      </c>
    </row>
    <row r="242" spans="1:19" ht="12">
      <c r="A242" s="72"/>
      <c r="B242" s="11" t="s">
        <v>11</v>
      </c>
      <c r="C242" s="19"/>
      <c r="D242" s="20"/>
      <c r="E242" s="20"/>
      <c r="F242" s="20"/>
      <c r="G242" s="20"/>
      <c r="H242" s="20"/>
      <c r="I242" s="20"/>
      <c r="J242" s="20"/>
      <c r="K242" s="20"/>
      <c r="L242" s="20">
        <v>7</v>
      </c>
      <c r="M242" s="20">
        <v>24</v>
      </c>
      <c r="N242" s="20"/>
      <c r="O242" s="20"/>
      <c r="P242" s="20"/>
      <c r="Q242" s="20"/>
      <c r="R242" s="20"/>
      <c r="S242" s="14">
        <f t="shared" si="53"/>
        <v>31</v>
      </c>
    </row>
    <row r="243" spans="1:19" ht="12">
      <c r="A243" s="72"/>
      <c r="B243" s="15" t="s">
        <v>78</v>
      </c>
      <c r="C243" s="16">
        <v>2</v>
      </c>
      <c r="D243" s="17">
        <v>1</v>
      </c>
      <c r="E243" s="17">
        <v>1</v>
      </c>
      <c r="F243" s="17">
        <v>1</v>
      </c>
      <c r="G243" s="17"/>
      <c r="H243" s="17">
        <v>1</v>
      </c>
      <c r="I243" s="17">
        <v>1</v>
      </c>
      <c r="J243" s="17"/>
      <c r="K243" s="17">
        <v>1</v>
      </c>
      <c r="L243" s="17">
        <v>1</v>
      </c>
      <c r="M243" s="17">
        <v>2</v>
      </c>
      <c r="N243" s="17">
        <v>1</v>
      </c>
      <c r="O243" s="17">
        <v>1</v>
      </c>
      <c r="P243" s="17">
        <v>1</v>
      </c>
      <c r="Q243" s="17"/>
      <c r="R243" s="17"/>
      <c r="S243" s="18">
        <f t="shared" si="53"/>
        <v>14</v>
      </c>
    </row>
    <row r="244" spans="1:19" ht="12">
      <c r="A244" s="72"/>
      <c r="B244" s="15" t="s">
        <v>79</v>
      </c>
      <c r="C244" s="16">
        <v>2</v>
      </c>
      <c r="D244" s="17"/>
      <c r="E244" s="17"/>
      <c r="F244" s="17">
        <v>2</v>
      </c>
      <c r="G244" s="17"/>
      <c r="H244" s="17">
        <v>1</v>
      </c>
      <c r="I244" s="17">
        <v>1</v>
      </c>
      <c r="J244" s="17"/>
      <c r="K244" s="17">
        <v>12</v>
      </c>
      <c r="L244" s="17">
        <v>18</v>
      </c>
      <c r="M244" s="17">
        <v>29</v>
      </c>
      <c r="N244" s="17">
        <v>5</v>
      </c>
      <c r="O244" s="17">
        <v>6</v>
      </c>
      <c r="P244" s="17">
        <v>3</v>
      </c>
      <c r="Q244" s="17"/>
      <c r="R244" s="17"/>
      <c r="S244" s="18">
        <f t="shared" si="53"/>
        <v>79</v>
      </c>
    </row>
    <row r="245" spans="1:19" ht="12">
      <c r="A245" s="72"/>
      <c r="B245" s="11" t="s">
        <v>12</v>
      </c>
      <c r="C245" s="19"/>
      <c r="D245" s="20"/>
      <c r="E245" s="20"/>
      <c r="F245" s="20"/>
      <c r="G245" s="20"/>
      <c r="H245" s="20"/>
      <c r="I245" s="20"/>
      <c r="J245" s="20"/>
      <c r="K245" s="20"/>
      <c r="L245" s="20"/>
      <c r="M245" s="20"/>
      <c r="N245" s="20"/>
      <c r="O245" s="20"/>
      <c r="P245" s="20"/>
      <c r="Q245" s="20"/>
      <c r="R245" s="20"/>
      <c r="S245" s="14">
        <f t="shared" si="53"/>
        <v>0</v>
      </c>
    </row>
    <row r="246" spans="1:19" ht="12">
      <c r="A246" s="72"/>
      <c r="B246" s="11" t="s">
        <v>13</v>
      </c>
      <c r="C246" s="19"/>
      <c r="D246" s="20"/>
      <c r="E246" s="20"/>
      <c r="F246" s="20"/>
      <c r="G246" s="20"/>
      <c r="H246" s="20"/>
      <c r="I246" s="20"/>
      <c r="J246" s="20"/>
      <c r="K246" s="20"/>
      <c r="L246" s="20"/>
      <c r="M246" s="20"/>
      <c r="N246" s="20"/>
      <c r="O246" s="20"/>
      <c r="P246" s="20"/>
      <c r="Q246" s="20"/>
      <c r="R246" s="20"/>
      <c r="S246" s="14">
        <f t="shared" si="53"/>
        <v>0</v>
      </c>
    </row>
    <row r="247" spans="1:19" ht="12">
      <c r="A247" s="72"/>
      <c r="B247" s="21" t="s">
        <v>14</v>
      </c>
      <c r="C247" s="22">
        <f>SUM(C232,C234,C239,C241,C243,C245)</f>
        <v>68</v>
      </c>
      <c r="D247" s="23">
        <f aca="true" t="shared" si="54" ref="D247:R247">SUM(D232,D234,D239,D241,D243,D245)</f>
        <v>187</v>
      </c>
      <c r="E247" s="23">
        <f t="shared" si="54"/>
        <v>220</v>
      </c>
      <c r="F247" s="23">
        <f t="shared" si="54"/>
        <v>266</v>
      </c>
      <c r="G247" s="23">
        <f t="shared" si="54"/>
        <v>308</v>
      </c>
      <c r="H247" s="23">
        <f t="shared" si="54"/>
        <v>402</v>
      </c>
      <c r="I247" s="23">
        <f t="shared" si="54"/>
        <v>463</v>
      </c>
      <c r="J247" s="23">
        <f t="shared" si="54"/>
        <v>414</v>
      </c>
      <c r="K247" s="23">
        <f t="shared" si="54"/>
        <v>534</v>
      </c>
      <c r="L247" s="23">
        <f t="shared" si="54"/>
        <v>725</v>
      </c>
      <c r="M247" s="23">
        <f t="shared" si="54"/>
        <v>673</v>
      </c>
      <c r="N247" s="23">
        <f t="shared" si="54"/>
        <v>665</v>
      </c>
      <c r="O247" s="23">
        <f t="shared" si="54"/>
        <v>504</v>
      </c>
      <c r="P247" s="23">
        <f t="shared" si="54"/>
        <v>426</v>
      </c>
      <c r="Q247" s="23">
        <f t="shared" si="54"/>
        <v>237</v>
      </c>
      <c r="R247" s="23">
        <f t="shared" si="54"/>
        <v>174</v>
      </c>
      <c r="S247" s="24">
        <f t="shared" si="53"/>
        <v>6266</v>
      </c>
    </row>
    <row r="248" spans="1:19" ht="12">
      <c r="A248" s="72"/>
      <c r="B248" s="25" t="s">
        <v>200</v>
      </c>
      <c r="C248" s="26">
        <f>SUM(C231,C233,C235,C240,C242,C244,C246)</f>
        <v>77</v>
      </c>
      <c r="D248" s="27">
        <f aca="true" t="shared" si="55" ref="D248:R248">SUM(D231,D233,D235,D240,D242,D244,D246)</f>
        <v>207</v>
      </c>
      <c r="E248" s="27">
        <f t="shared" si="55"/>
        <v>250</v>
      </c>
      <c r="F248" s="27">
        <f t="shared" si="55"/>
        <v>331</v>
      </c>
      <c r="G248" s="27">
        <f t="shared" si="55"/>
        <v>404</v>
      </c>
      <c r="H248" s="27">
        <f t="shared" si="55"/>
        <v>544</v>
      </c>
      <c r="I248" s="27">
        <f t="shared" si="55"/>
        <v>607</v>
      </c>
      <c r="J248" s="27">
        <f t="shared" si="55"/>
        <v>519</v>
      </c>
      <c r="K248" s="27">
        <f t="shared" si="55"/>
        <v>697</v>
      </c>
      <c r="L248" s="27">
        <f t="shared" si="55"/>
        <v>894</v>
      </c>
      <c r="M248" s="27">
        <f t="shared" si="55"/>
        <v>885</v>
      </c>
      <c r="N248" s="27">
        <f t="shared" si="55"/>
        <v>791</v>
      </c>
      <c r="O248" s="27">
        <f t="shared" si="55"/>
        <v>609</v>
      </c>
      <c r="P248" s="27">
        <f t="shared" si="55"/>
        <v>539</v>
      </c>
      <c r="Q248" s="27">
        <f t="shared" si="55"/>
        <v>286</v>
      </c>
      <c r="R248" s="27">
        <f t="shared" si="55"/>
        <v>215</v>
      </c>
      <c r="S248" s="28">
        <f t="shared" si="53"/>
        <v>7855</v>
      </c>
    </row>
    <row r="249" spans="1:19" ht="12">
      <c r="A249" s="72"/>
      <c r="B249" s="11" t="s">
        <v>15</v>
      </c>
      <c r="C249" s="19">
        <v>9</v>
      </c>
      <c r="D249" s="20">
        <v>19</v>
      </c>
      <c r="E249" s="20">
        <v>18</v>
      </c>
      <c r="F249" s="20">
        <v>24</v>
      </c>
      <c r="G249" s="20">
        <v>31</v>
      </c>
      <c r="H249" s="20">
        <v>17</v>
      </c>
      <c r="I249" s="20">
        <v>20</v>
      </c>
      <c r="J249" s="20">
        <v>19</v>
      </c>
      <c r="K249" s="20">
        <v>35</v>
      </c>
      <c r="L249" s="20">
        <v>21</v>
      </c>
      <c r="M249" s="20">
        <v>6</v>
      </c>
      <c r="N249" s="20">
        <v>8</v>
      </c>
      <c r="O249" s="20">
        <v>9</v>
      </c>
      <c r="P249" s="20">
        <v>5</v>
      </c>
      <c r="Q249" s="20">
        <v>10</v>
      </c>
      <c r="R249" s="20">
        <v>3</v>
      </c>
      <c r="S249" s="14">
        <f t="shared" si="53"/>
        <v>254</v>
      </c>
    </row>
    <row r="250" spans="1:19" ht="12">
      <c r="A250" s="72"/>
      <c r="B250" s="11" t="s">
        <v>16</v>
      </c>
      <c r="C250" s="19">
        <v>12</v>
      </c>
      <c r="D250" s="20">
        <v>20</v>
      </c>
      <c r="E250" s="20">
        <v>20</v>
      </c>
      <c r="F250" s="20">
        <v>27</v>
      </c>
      <c r="G250" s="20">
        <v>37</v>
      </c>
      <c r="H250" s="20">
        <v>18</v>
      </c>
      <c r="I250" s="20">
        <v>23</v>
      </c>
      <c r="J250" s="20">
        <v>24</v>
      </c>
      <c r="K250" s="20">
        <v>38</v>
      </c>
      <c r="L250" s="20">
        <v>28</v>
      </c>
      <c r="M250" s="20">
        <v>6</v>
      </c>
      <c r="N250" s="20">
        <v>9</v>
      </c>
      <c r="O250" s="20">
        <v>11</v>
      </c>
      <c r="P250" s="20">
        <v>5</v>
      </c>
      <c r="Q250" s="20">
        <v>12</v>
      </c>
      <c r="R250" s="20">
        <v>3</v>
      </c>
      <c r="S250" s="14">
        <f t="shared" si="53"/>
        <v>293</v>
      </c>
    </row>
    <row r="251" spans="1:19" ht="12">
      <c r="A251" s="72"/>
      <c r="B251" s="15" t="s">
        <v>17</v>
      </c>
      <c r="C251" s="16"/>
      <c r="D251" s="17">
        <v>3</v>
      </c>
      <c r="E251" s="17">
        <v>7</v>
      </c>
      <c r="F251" s="17">
        <v>3</v>
      </c>
      <c r="G251" s="17">
        <v>5</v>
      </c>
      <c r="H251" s="17">
        <v>6</v>
      </c>
      <c r="I251" s="17">
        <v>1</v>
      </c>
      <c r="J251" s="17">
        <v>2</v>
      </c>
      <c r="K251" s="17">
        <v>3</v>
      </c>
      <c r="L251" s="17">
        <v>1</v>
      </c>
      <c r="M251" s="17">
        <v>1</v>
      </c>
      <c r="N251" s="17">
        <v>1</v>
      </c>
      <c r="O251" s="17">
        <v>1</v>
      </c>
      <c r="P251" s="17">
        <v>1</v>
      </c>
      <c r="Q251" s="17"/>
      <c r="R251" s="17">
        <v>1</v>
      </c>
      <c r="S251" s="18">
        <f t="shared" si="53"/>
        <v>36</v>
      </c>
    </row>
    <row r="252" spans="1:19" ht="12">
      <c r="A252" s="72"/>
      <c r="B252" s="15" t="s">
        <v>18</v>
      </c>
      <c r="C252" s="16"/>
      <c r="D252" s="17">
        <v>6</v>
      </c>
      <c r="E252" s="17">
        <v>7</v>
      </c>
      <c r="F252" s="17">
        <v>3</v>
      </c>
      <c r="G252" s="17">
        <v>7</v>
      </c>
      <c r="H252" s="17">
        <v>8</v>
      </c>
      <c r="I252" s="17">
        <v>1</v>
      </c>
      <c r="J252" s="17">
        <v>3</v>
      </c>
      <c r="K252" s="17">
        <v>3</v>
      </c>
      <c r="L252" s="17">
        <v>1</v>
      </c>
      <c r="M252" s="17">
        <v>2</v>
      </c>
      <c r="N252" s="17">
        <v>1</v>
      </c>
      <c r="O252" s="17">
        <v>2</v>
      </c>
      <c r="P252" s="17">
        <v>1</v>
      </c>
      <c r="Q252" s="17"/>
      <c r="R252" s="17">
        <v>1</v>
      </c>
      <c r="S252" s="18">
        <f t="shared" si="53"/>
        <v>46</v>
      </c>
    </row>
    <row r="253" spans="1:19" ht="12">
      <c r="A253" s="72"/>
      <c r="B253" s="11" t="s">
        <v>82</v>
      </c>
      <c r="C253" s="19"/>
      <c r="D253" s="20"/>
      <c r="E253" s="20"/>
      <c r="F253" s="20"/>
      <c r="G253" s="20"/>
      <c r="H253" s="20"/>
      <c r="I253" s="20"/>
      <c r="J253" s="20"/>
      <c r="K253" s="20"/>
      <c r="L253" s="20"/>
      <c r="M253" s="20"/>
      <c r="N253" s="20"/>
      <c r="O253" s="20"/>
      <c r="P253" s="20"/>
      <c r="Q253" s="20"/>
      <c r="R253" s="20"/>
      <c r="S253" s="14">
        <f t="shared" si="53"/>
        <v>0</v>
      </c>
    </row>
    <row r="254" spans="1:19" ht="12">
      <c r="A254" s="72"/>
      <c r="B254" s="11" t="s">
        <v>83</v>
      </c>
      <c r="C254" s="19"/>
      <c r="D254" s="20"/>
      <c r="E254" s="20"/>
      <c r="F254" s="20"/>
      <c r="G254" s="20"/>
      <c r="H254" s="20"/>
      <c r="I254" s="20"/>
      <c r="J254" s="20"/>
      <c r="K254" s="20"/>
      <c r="L254" s="20"/>
      <c r="M254" s="20"/>
      <c r="N254" s="20"/>
      <c r="O254" s="20"/>
      <c r="P254" s="20"/>
      <c r="Q254" s="20"/>
      <c r="R254" s="20"/>
      <c r="S254" s="14">
        <f t="shared" si="53"/>
        <v>0</v>
      </c>
    </row>
    <row r="255" spans="1:19" ht="12">
      <c r="A255" s="72"/>
      <c r="B255" s="21" t="s">
        <v>84</v>
      </c>
      <c r="C255" s="22">
        <f>SUM(C249,C251,C253)</f>
        <v>9</v>
      </c>
      <c r="D255" s="23">
        <f aca="true" t="shared" si="56" ref="D255:R255">SUM(D249,D251,D253)</f>
        <v>22</v>
      </c>
      <c r="E255" s="23">
        <f t="shared" si="56"/>
        <v>25</v>
      </c>
      <c r="F255" s="23">
        <f t="shared" si="56"/>
        <v>27</v>
      </c>
      <c r="G255" s="23">
        <f t="shared" si="56"/>
        <v>36</v>
      </c>
      <c r="H255" s="23">
        <f t="shared" si="56"/>
        <v>23</v>
      </c>
      <c r="I255" s="23">
        <f t="shared" si="56"/>
        <v>21</v>
      </c>
      <c r="J255" s="23">
        <f t="shared" si="56"/>
        <v>21</v>
      </c>
      <c r="K255" s="23">
        <f t="shared" si="56"/>
        <v>38</v>
      </c>
      <c r="L255" s="23">
        <f t="shared" si="56"/>
        <v>22</v>
      </c>
      <c r="M255" s="23">
        <f t="shared" si="56"/>
        <v>7</v>
      </c>
      <c r="N255" s="23">
        <f t="shared" si="56"/>
        <v>9</v>
      </c>
      <c r="O255" s="23">
        <f t="shared" si="56"/>
        <v>10</v>
      </c>
      <c r="P255" s="23">
        <f t="shared" si="56"/>
        <v>6</v>
      </c>
      <c r="Q255" s="23">
        <f t="shared" si="56"/>
        <v>10</v>
      </c>
      <c r="R255" s="23">
        <f t="shared" si="56"/>
        <v>4</v>
      </c>
      <c r="S255" s="24">
        <f t="shared" si="53"/>
        <v>290</v>
      </c>
    </row>
    <row r="256" spans="1:19" ht="12">
      <c r="A256" s="72"/>
      <c r="B256" s="25" t="s">
        <v>201</v>
      </c>
      <c r="C256" s="26">
        <f>SUM(C250,C252,C254)</f>
        <v>12</v>
      </c>
      <c r="D256" s="27">
        <f aca="true" t="shared" si="57" ref="D256:R256">SUM(D250,D252,D254)</f>
        <v>26</v>
      </c>
      <c r="E256" s="27">
        <f t="shared" si="57"/>
        <v>27</v>
      </c>
      <c r="F256" s="27">
        <f t="shared" si="57"/>
        <v>30</v>
      </c>
      <c r="G256" s="27">
        <f t="shared" si="57"/>
        <v>44</v>
      </c>
      <c r="H256" s="27">
        <f t="shared" si="57"/>
        <v>26</v>
      </c>
      <c r="I256" s="27">
        <f t="shared" si="57"/>
        <v>24</v>
      </c>
      <c r="J256" s="27">
        <f t="shared" si="57"/>
        <v>27</v>
      </c>
      <c r="K256" s="27">
        <f t="shared" si="57"/>
        <v>41</v>
      </c>
      <c r="L256" s="27">
        <f t="shared" si="57"/>
        <v>29</v>
      </c>
      <c r="M256" s="27">
        <f t="shared" si="57"/>
        <v>8</v>
      </c>
      <c r="N256" s="27">
        <f t="shared" si="57"/>
        <v>10</v>
      </c>
      <c r="O256" s="27">
        <f t="shared" si="57"/>
        <v>13</v>
      </c>
      <c r="P256" s="27">
        <f t="shared" si="57"/>
        <v>6</v>
      </c>
      <c r="Q256" s="27">
        <f t="shared" si="57"/>
        <v>12</v>
      </c>
      <c r="R256" s="27">
        <f t="shared" si="57"/>
        <v>4</v>
      </c>
      <c r="S256" s="28">
        <f t="shared" si="53"/>
        <v>339</v>
      </c>
    </row>
    <row r="257" spans="1:19" ht="12">
      <c r="A257" s="72"/>
      <c r="B257" s="21" t="s">
        <v>19</v>
      </c>
      <c r="C257" s="22">
        <f>SUM(C247,C255)</f>
        <v>77</v>
      </c>
      <c r="D257" s="23">
        <f aca="true" t="shared" si="58" ref="D257:R257">SUM(D247,D255)</f>
        <v>209</v>
      </c>
      <c r="E257" s="23">
        <f t="shared" si="58"/>
        <v>245</v>
      </c>
      <c r="F257" s="23">
        <f t="shared" si="58"/>
        <v>293</v>
      </c>
      <c r="G257" s="23">
        <f t="shared" si="58"/>
        <v>344</v>
      </c>
      <c r="H257" s="23">
        <f t="shared" si="58"/>
        <v>425</v>
      </c>
      <c r="I257" s="23">
        <f t="shared" si="58"/>
        <v>484</v>
      </c>
      <c r="J257" s="23">
        <f t="shared" si="58"/>
        <v>435</v>
      </c>
      <c r="K257" s="23">
        <f t="shared" si="58"/>
        <v>572</v>
      </c>
      <c r="L257" s="23">
        <f t="shared" si="58"/>
        <v>747</v>
      </c>
      <c r="M257" s="23">
        <f t="shared" si="58"/>
        <v>680</v>
      </c>
      <c r="N257" s="23">
        <f t="shared" si="58"/>
        <v>674</v>
      </c>
      <c r="O257" s="23">
        <f t="shared" si="58"/>
        <v>514</v>
      </c>
      <c r="P257" s="23">
        <f t="shared" si="58"/>
        <v>432</v>
      </c>
      <c r="Q257" s="23">
        <f t="shared" si="58"/>
        <v>247</v>
      </c>
      <c r="R257" s="23">
        <f t="shared" si="58"/>
        <v>178</v>
      </c>
      <c r="S257" s="24">
        <f t="shared" si="53"/>
        <v>6556</v>
      </c>
    </row>
    <row r="258" spans="1:19" ht="12">
      <c r="A258" s="73"/>
      <c r="B258" s="25" t="s">
        <v>20</v>
      </c>
      <c r="C258" s="26">
        <f>SUM(C248,C256)</f>
        <v>89</v>
      </c>
      <c r="D258" s="27">
        <f aca="true" t="shared" si="59" ref="D258:R258">SUM(D248,D256)</f>
        <v>233</v>
      </c>
      <c r="E258" s="27">
        <f t="shared" si="59"/>
        <v>277</v>
      </c>
      <c r="F258" s="27">
        <f t="shared" si="59"/>
        <v>361</v>
      </c>
      <c r="G258" s="27">
        <f t="shared" si="59"/>
        <v>448</v>
      </c>
      <c r="H258" s="27">
        <f t="shared" si="59"/>
        <v>570</v>
      </c>
      <c r="I258" s="27">
        <f t="shared" si="59"/>
        <v>631</v>
      </c>
      <c r="J258" s="27">
        <f t="shared" si="59"/>
        <v>546</v>
      </c>
      <c r="K258" s="27">
        <f t="shared" si="59"/>
        <v>738</v>
      </c>
      <c r="L258" s="27">
        <f t="shared" si="59"/>
        <v>923</v>
      </c>
      <c r="M258" s="27">
        <f t="shared" si="59"/>
        <v>893</v>
      </c>
      <c r="N258" s="27">
        <f t="shared" si="59"/>
        <v>801</v>
      </c>
      <c r="O258" s="27">
        <f t="shared" si="59"/>
        <v>622</v>
      </c>
      <c r="P258" s="27">
        <f t="shared" si="59"/>
        <v>545</v>
      </c>
      <c r="Q258" s="27">
        <f t="shared" si="59"/>
        <v>298</v>
      </c>
      <c r="R258" s="27">
        <f t="shared" si="59"/>
        <v>219</v>
      </c>
      <c r="S258" s="28">
        <f t="shared" si="53"/>
        <v>8194</v>
      </c>
    </row>
    <row r="259" spans="1:19" ht="12">
      <c r="A259" s="71" t="s">
        <v>119</v>
      </c>
      <c r="B259" s="11" t="s">
        <v>5</v>
      </c>
      <c r="C259" s="12">
        <v>1</v>
      </c>
      <c r="D259" s="13">
        <v>9</v>
      </c>
      <c r="E259" s="13">
        <v>5</v>
      </c>
      <c r="F259" s="13">
        <v>5</v>
      </c>
      <c r="G259" s="13">
        <v>1</v>
      </c>
      <c r="H259" s="13">
        <v>3</v>
      </c>
      <c r="I259" s="13">
        <v>12</v>
      </c>
      <c r="J259" s="13">
        <v>6</v>
      </c>
      <c r="K259" s="13">
        <v>9</v>
      </c>
      <c r="L259" s="13">
        <v>15</v>
      </c>
      <c r="M259" s="13">
        <v>11</v>
      </c>
      <c r="N259" s="13">
        <v>21</v>
      </c>
      <c r="O259" s="13">
        <v>18</v>
      </c>
      <c r="P259" s="13">
        <v>10</v>
      </c>
      <c r="Q259" s="13">
        <v>5</v>
      </c>
      <c r="R259" s="13">
        <v>5</v>
      </c>
      <c r="S259" s="14">
        <f>SUM(C259:R259)</f>
        <v>136</v>
      </c>
    </row>
    <row r="260" spans="1:19" ht="12">
      <c r="A260" s="72"/>
      <c r="B260" s="15" t="s">
        <v>6</v>
      </c>
      <c r="C260" s="16"/>
      <c r="D260" s="17">
        <v>2</v>
      </c>
      <c r="E260" s="17">
        <v>3</v>
      </c>
      <c r="F260" s="17">
        <v>2</v>
      </c>
      <c r="G260" s="17"/>
      <c r="H260" s="17">
        <v>5</v>
      </c>
      <c r="I260" s="17">
        <v>9</v>
      </c>
      <c r="J260" s="17">
        <v>8</v>
      </c>
      <c r="K260" s="17">
        <v>10</v>
      </c>
      <c r="L260" s="17">
        <v>18</v>
      </c>
      <c r="M260" s="17">
        <v>30</v>
      </c>
      <c r="N260" s="17">
        <v>24</v>
      </c>
      <c r="O260" s="17">
        <v>33</v>
      </c>
      <c r="P260" s="17">
        <v>12</v>
      </c>
      <c r="Q260" s="17">
        <v>15</v>
      </c>
      <c r="R260" s="17">
        <v>6</v>
      </c>
      <c r="S260" s="18">
        <f aca="true" t="shared" si="60" ref="S260:S286">SUM(C260:R260)</f>
        <v>177</v>
      </c>
    </row>
    <row r="261" spans="1:19" ht="12">
      <c r="A261" s="72"/>
      <c r="B261" s="15" t="s">
        <v>7</v>
      </c>
      <c r="C261" s="16"/>
      <c r="D261" s="17">
        <v>2</v>
      </c>
      <c r="E261" s="17">
        <v>3</v>
      </c>
      <c r="F261" s="17">
        <v>2</v>
      </c>
      <c r="G261" s="17"/>
      <c r="H261" s="17">
        <v>5</v>
      </c>
      <c r="I261" s="17">
        <v>9</v>
      </c>
      <c r="J261" s="17">
        <v>8</v>
      </c>
      <c r="K261" s="17">
        <v>10</v>
      </c>
      <c r="L261" s="17">
        <v>18</v>
      </c>
      <c r="M261" s="17">
        <v>30</v>
      </c>
      <c r="N261" s="17">
        <v>24</v>
      </c>
      <c r="O261" s="17">
        <v>33</v>
      </c>
      <c r="P261" s="17">
        <v>12</v>
      </c>
      <c r="Q261" s="17">
        <v>15</v>
      </c>
      <c r="R261" s="17">
        <v>6</v>
      </c>
      <c r="S261" s="18">
        <f t="shared" si="60"/>
        <v>177</v>
      </c>
    </row>
    <row r="262" spans="1:19" ht="12">
      <c r="A262" s="72"/>
      <c r="B262" s="11" t="s">
        <v>76</v>
      </c>
      <c r="C262" s="19"/>
      <c r="D262" s="20"/>
      <c r="E262" s="20"/>
      <c r="F262" s="20"/>
      <c r="G262" s="20"/>
      <c r="H262" s="20"/>
      <c r="I262" s="20">
        <v>2</v>
      </c>
      <c r="J262" s="20"/>
      <c r="K262" s="20">
        <v>1</v>
      </c>
      <c r="L262" s="20">
        <v>4</v>
      </c>
      <c r="M262" s="20">
        <v>4</v>
      </c>
      <c r="N262" s="20">
        <v>5</v>
      </c>
      <c r="O262" s="20">
        <v>2</v>
      </c>
      <c r="P262" s="20">
        <v>1</v>
      </c>
      <c r="Q262" s="20"/>
      <c r="R262" s="20"/>
      <c r="S262" s="14">
        <f t="shared" si="60"/>
        <v>19</v>
      </c>
    </row>
    <row r="263" spans="1:19" ht="12">
      <c r="A263" s="72"/>
      <c r="B263" s="11" t="s">
        <v>77</v>
      </c>
      <c r="C263" s="19"/>
      <c r="D263" s="20"/>
      <c r="E263" s="20"/>
      <c r="F263" s="20"/>
      <c r="G263" s="20"/>
      <c r="H263" s="20"/>
      <c r="I263" s="20">
        <v>2</v>
      </c>
      <c r="J263" s="20"/>
      <c r="K263" s="20">
        <v>1</v>
      </c>
      <c r="L263" s="20">
        <v>4</v>
      </c>
      <c r="M263" s="20">
        <v>4</v>
      </c>
      <c r="N263" s="20">
        <v>5</v>
      </c>
      <c r="O263" s="20">
        <v>2</v>
      </c>
      <c r="P263" s="20">
        <v>1</v>
      </c>
      <c r="Q263" s="20"/>
      <c r="R263" s="20"/>
      <c r="S263" s="14">
        <f t="shared" si="60"/>
        <v>19</v>
      </c>
    </row>
    <row r="264" spans="1:19" ht="12">
      <c r="A264" s="72"/>
      <c r="B264" s="15" t="s">
        <v>93</v>
      </c>
      <c r="C264" s="16">
        <v>22</v>
      </c>
      <c r="D264" s="17">
        <v>66</v>
      </c>
      <c r="E264" s="17">
        <v>86</v>
      </c>
      <c r="F264" s="17">
        <v>97</v>
      </c>
      <c r="G264" s="17">
        <v>124</v>
      </c>
      <c r="H264" s="17">
        <v>154</v>
      </c>
      <c r="I264" s="17">
        <v>170</v>
      </c>
      <c r="J264" s="17">
        <v>169</v>
      </c>
      <c r="K264" s="17">
        <v>267</v>
      </c>
      <c r="L264" s="17">
        <v>381</v>
      </c>
      <c r="M264" s="17">
        <v>469</v>
      </c>
      <c r="N264" s="17">
        <v>405</v>
      </c>
      <c r="O264" s="17">
        <v>281</v>
      </c>
      <c r="P264" s="17">
        <v>170</v>
      </c>
      <c r="Q264" s="17">
        <v>145</v>
      </c>
      <c r="R264" s="17">
        <v>104</v>
      </c>
      <c r="S264" s="18">
        <f t="shared" si="60"/>
        <v>3110</v>
      </c>
    </row>
    <row r="265" spans="1:19" ht="12">
      <c r="A265" s="72"/>
      <c r="B265" s="15" t="s">
        <v>94</v>
      </c>
      <c r="C265" s="16">
        <v>3</v>
      </c>
      <c r="D265" s="17">
        <v>7</v>
      </c>
      <c r="E265" s="17">
        <v>22</v>
      </c>
      <c r="F265" s="17">
        <v>29</v>
      </c>
      <c r="G265" s="17">
        <v>37</v>
      </c>
      <c r="H265" s="17">
        <v>67</v>
      </c>
      <c r="I265" s="17">
        <v>67</v>
      </c>
      <c r="J265" s="17">
        <v>40</v>
      </c>
      <c r="K265" s="17">
        <v>77</v>
      </c>
      <c r="L265" s="17">
        <v>88</v>
      </c>
      <c r="M265" s="17">
        <v>109</v>
      </c>
      <c r="N265" s="17">
        <v>107</v>
      </c>
      <c r="O265" s="17">
        <v>88</v>
      </c>
      <c r="P265" s="17">
        <v>57</v>
      </c>
      <c r="Q265" s="17">
        <v>46</v>
      </c>
      <c r="R265" s="17">
        <v>50</v>
      </c>
      <c r="S265" s="18">
        <f t="shared" si="60"/>
        <v>894</v>
      </c>
    </row>
    <row r="266" spans="1:19" ht="12">
      <c r="A266" s="72"/>
      <c r="B266" s="15" t="s">
        <v>95</v>
      </c>
      <c r="C266" s="16">
        <v>7</v>
      </c>
      <c r="D266" s="17">
        <v>17</v>
      </c>
      <c r="E266" s="17">
        <v>46</v>
      </c>
      <c r="F266" s="17">
        <v>64</v>
      </c>
      <c r="G266" s="17">
        <v>76</v>
      </c>
      <c r="H266" s="17">
        <v>149</v>
      </c>
      <c r="I266" s="17">
        <v>141</v>
      </c>
      <c r="J266" s="17">
        <v>88</v>
      </c>
      <c r="K266" s="17">
        <v>172</v>
      </c>
      <c r="L266" s="17">
        <v>196</v>
      </c>
      <c r="M266" s="17">
        <v>223</v>
      </c>
      <c r="N266" s="17">
        <v>225</v>
      </c>
      <c r="O266" s="17">
        <v>190</v>
      </c>
      <c r="P266" s="17">
        <v>123</v>
      </c>
      <c r="Q266" s="17">
        <v>98</v>
      </c>
      <c r="R266" s="17">
        <v>115</v>
      </c>
      <c r="S266" s="18">
        <f t="shared" si="60"/>
        <v>1930</v>
      </c>
    </row>
    <row r="267" spans="1:19" ht="12">
      <c r="A267" s="72"/>
      <c r="B267" s="15" t="s">
        <v>8</v>
      </c>
      <c r="C267" s="16">
        <v>25</v>
      </c>
      <c r="D267" s="17">
        <v>73</v>
      </c>
      <c r="E267" s="17">
        <v>108</v>
      </c>
      <c r="F267" s="17">
        <v>126</v>
      </c>
      <c r="G267" s="17">
        <v>161</v>
      </c>
      <c r="H267" s="17">
        <v>221</v>
      </c>
      <c r="I267" s="17">
        <v>237</v>
      </c>
      <c r="J267" s="17">
        <v>209</v>
      </c>
      <c r="K267" s="17">
        <v>344</v>
      </c>
      <c r="L267" s="17">
        <v>469</v>
      </c>
      <c r="M267" s="17">
        <v>578</v>
      </c>
      <c r="N267" s="17">
        <v>512</v>
      </c>
      <c r="O267" s="17">
        <v>369</v>
      </c>
      <c r="P267" s="17">
        <v>227</v>
      </c>
      <c r="Q267" s="17">
        <v>191</v>
      </c>
      <c r="R267" s="17">
        <v>154</v>
      </c>
      <c r="S267" s="18">
        <f t="shared" si="60"/>
        <v>4004</v>
      </c>
    </row>
    <row r="268" spans="1:19" ht="12">
      <c r="A268" s="72"/>
      <c r="B268" s="15" t="s">
        <v>9</v>
      </c>
      <c r="C268" s="16">
        <v>29</v>
      </c>
      <c r="D268" s="17">
        <v>83</v>
      </c>
      <c r="E268" s="17">
        <v>132</v>
      </c>
      <c r="F268" s="17">
        <v>161</v>
      </c>
      <c r="G268" s="17">
        <v>200</v>
      </c>
      <c r="H268" s="17">
        <v>303</v>
      </c>
      <c r="I268" s="17">
        <v>311</v>
      </c>
      <c r="J268" s="17">
        <v>257</v>
      </c>
      <c r="K268" s="17">
        <v>439</v>
      </c>
      <c r="L268" s="17">
        <v>577</v>
      </c>
      <c r="M268" s="17">
        <v>692</v>
      </c>
      <c r="N268" s="17">
        <v>630</v>
      </c>
      <c r="O268" s="17">
        <v>471</v>
      </c>
      <c r="P268" s="17">
        <v>293</v>
      </c>
      <c r="Q268" s="17">
        <v>243</v>
      </c>
      <c r="R268" s="17">
        <v>219</v>
      </c>
      <c r="S268" s="18">
        <f t="shared" si="60"/>
        <v>5040</v>
      </c>
    </row>
    <row r="269" spans="1:19" ht="12">
      <c r="A269" s="72"/>
      <c r="B269" s="11" t="s">
        <v>10</v>
      </c>
      <c r="C269" s="19"/>
      <c r="D269" s="20"/>
      <c r="E269" s="20"/>
      <c r="F269" s="20"/>
      <c r="G269" s="20"/>
      <c r="H269" s="20"/>
      <c r="I269" s="20"/>
      <c r="J269" s="20"/>
      <c r="K269" s="20"/>
      <c r="L269" s="20"/>
      <c r="M269" s="20"/>
      <c r="N269" s="20"/>
      <c r="O269" s="20"/>
      <c r="P269" s="20"/>
      <c r="Q269" s="20"/>
      <c r="R269" s="20"/>
      <c r="S269" s="14">
        <f t="shared" si="60"/>
        <v>0</v>
      </c>
    </row>
    <row r="270" spans="1:19" ht="12">
      <c r="A270" s="72"/>
      <c r="B270" s="11" t="s">
        <v>11</v>
      </c>
      <c r="C270" s="19"/>
      <c r="D270" s="20"/>
      <c r="E270" s="20"/>
      <c r="F270" s="20"/>
      <c r="G270" s="20"/>
      <c r="H270" s="20"/>
      <c r="I270" s="20"/>
      <c r="J270" s="20"/>
      <c r="K270" s="20"/>
      <c r="L270" s="20"/>
      <c r="M270" s="20"/>
      <c r="N270" s="20"/>
      <c r="O270" s="20"/>
      <c r="P270" s="20"/>
      <c r="Q270" s="20"/>
      <c r="R270" s="20"/>
      <c r="S270" s="14">
        <f t="shared" si="60"/>
        <v>0</v>
      </c>
    </row>
    <row r="271" spans="1:19" ht="12">
      <c r="A271" s="72"/>
      <c r="B271" s="15" t="s">
        <v>78</v>
      </c>
      <c r="C271" s="16"/>
      <c r="D271" s="17">
        <v>4</v>
      </c>
      <c r="E271" s="17">
        <v>4</v>
      </c>
      <c r="F271" s="17">
        <v>4</v>
      </c>
      <c r="G271" s="17">
        <v>4</v>
      </c>
      <c r="H271" s="17">
        <v>4</v>
      </c>
      <c r="I271" s="17">
        <v>4</v>
      </c>
      <c r="J271" s="17">
        <v>4</v>
      </c>
      <c r="K271" s="17">
        <v>4</v>
      </c>
      <c r="L271" s="17">
        <v>4</v>
      </c>
      <c r="M271" s="17">
        <v>4</v>
      </c>
      <c r="N271" s="17">
        <v>4</v>
      </c>
      <c r="O271" s="17">
        <v>4</v>
      </c>
      <c r="P271" s="17">
        <v>2</v>
      </c>
      <c r="Q271" s="17">
        <v>2</v>
      </c>
      <c r="R271" s="17">
        <v>2</v>
      </c>
      <c r="S271" s="18">
        <f t="shared" si="60"/>
        <v>54</v>
      </c>
    </row>
    <row r="272" spans="1:19" ht="12">
      <c r="A272" s="72"/>
      <c r="B272" s="15" t="s">
        <v>79</v>
      </c>
      <c r="C272" s="16"/>
      <c r="D272" s="17">
        <v>1</v>
      </c>
      <c r="E272" s="17">
        <v>1</v>
      </c>
      <c r="F272" s="17">
        <v>2</v>
      </c>
      <c r="G272" s="17">
        <v>11</v>
      </c>
      <c r="H272" s="17">
        <v>28</v>
      </c>
      <c r="I272" s="17">
        <v>20</v>
      </c>
      <c r="J272" s="17">
        <v>22</v>
      </c>
      <c r="K272" s="17">
        <v>19</v>
      </c>
      <c r="L272" s="17">
        <v>22</v>
      </c>
      <c r="M272" s="17">
        <v>41</v>
      </c>
      <c r="N272" s="17">
        <v>77</v>
      </c>
      <c r="O272" s="17">
        <v>39</v>
      </c>
      <c r="P272" s="17">
        <v>38</v>
      </c>
      <c r="Q272" s="17">
        <v>36</v>
      </c>
      <c r="R272" s="17">
        <v>22</v>
      </c>
      <c r="S272" s="18">
        <f t="shared" si="60"/>
        <v>379</v>
      </c>
    </row>
    <row r="273" spans="1:19" ht="12">
      <c r="A273" s="72"/>
      <c r="B273" s="11" t="s">
        <v>12</v>
      </c>
      <c r="C273" s="19">
        <v>4</v>
      </c>
      <c r="D273" s="20">
        <v>6</v>
      </c>
      <c r="E273" s="20">
        <v>6</v>
      </c>
      <c r="F273" s="20">
        <v>6</v>
      </c>
      <c r="G273" s="20">
        <v>5</v>
      </c>
      <c r="H273" s="20">
        <v>4</v>
      </c>
      <c r="I273" s="20">
        <v>4</v>
      </c>
      <c r="J273" s="20">
        <v>4</v>
      </c>
      <c r="K273" s="20">
        <v>5</v>
      </c>
      <c r="L273" s="20">
        <v>6</v>
      </c>
      <c r="M273" s="20">
        <v>6</v>
      </c>
      <c r="N273" s="20">
        <v>5</v>
      </c>
      <c r="O273" s="20">
        <v>4</v>
      </c>
      <c r="P273" s="20">
        <v>4</v>
      </c>
      <c r="Q273" s="20">
        <v>4</v>
      </c>
      <c r="R273" s="20">
        <v>4</v>
      </c>
      <c r="S273" s="14">
        <f t="shared" si="60"/>
        <v>77</v>
      </c>
    </row>
    <row r="274" spans="1:19" ht="12">
      <c r="A274" s="72"/>
      <c r="B274" s="11" t="s">
        <v>13</v>
      </c>
      <c r="C274" s="19">
        <v>2</v>
      </c>
      <c r="D274" s="20">
        <v>17</v>
      </c>
      <c r="E274" s="20">
        <v>12</v>
      </c>
      <c r="F274" s="20">
        <v>28</v>
      </c>
      <c r="G274" s="20">
        <v>20</v>
      </c>
      <c r="H274" s="20">
        <v>33</v>
      </c>
      <c r="I274" s="20">
        <v>47</v>
      </c>
      <c r="J274" s="20">
        <v>44</v>
      </c>
      <c r="K274" s="20">
        <v>64</v>
      </c>
      <c r="L274" s="20">
        <v>86</v>
      </c>
      <c r="M274" s="20">
        <v>112</v>
      </c>
      <c r="N274" s="20">
        <v>106</v>
      </c>
      <c r="O274" s="20">
        <v>68</v>
      </c>
      <c r="P274" s="20">
        <v>34</v>
      </c>
      <c r="Q274" s="20">
        <v>54</v>
      </c>
      <c r="R274" s="20">
        <v>56</v>
      </c>
      <c r="S274" s="14">
        <f t="shared" si="60"/>
        <v>783</v>
      </c>
    </row>
    <row r="275" spans="1:19" ht="12">
      <c r="A275" s="72"/>
      <c r="B275" s="21" t="s">
        <v>14</v>
      </c>
      <c r="C275" s="22">
        <f>SUM(C260,C262,C267,C269,C271,C273)</f>
        <v>29</v>
      </c>
      <c r="D275" s="23">
        <f aca="true" t="shared" si="61" ref="D275:R275">SUM(D260,D262,D267,D269,D271,D273)</f>
        <v>85</v>
      </c>
      <c r="E275" s="23">
        <f t="shared" si="61"/>
        <v>121</v>
      </c>
      <c r="F275" s="23">
        <f t="shared" si="61"/>
        <v>138</v>
      </c>
      <c r="G275" s="23">
        <f t="shared" si="61"/>
        <v>170</v>
      </c>
      <c r="H275" s="23">
        <f t="shared" si="61"/>
        <v>234</v>
      </c>
      <c r="I275" s="23">
        <f t="shared" si="61"/>
        <v>256</v>
      </c>
      <c r="J275" s="23">
        <f t="shared" si="61"/>
        <v>225</v>
      </c>
      <c r="K275" s="23">
        <f t="shared" si="61"/>
        <v>364</v>
      </c>
      <c r="L275" s="23">
        <f t="shared" si="61"/>
        <v>501</v>
      </c>
      <c r="M275" s="23">
        <f t="shared" si="61"/>
        <v>622</v>
      </c>
      <c r="N275" s="23">
        <f t="shared" si="61"/>
        <v>550</v>
      </c>
      <c r="O275" s="23">
        <f t="shared" si="61"/>
        <v>412</v>
      </c>
      <c r="P275" s="23">
        <f t="shared" si="61"/>
        <v>246</v>
      </c>
      <c r="Q275" s="23">
        <f t="shared" si="61"/>
        <v>212</v>
      </c>
      <c r="R275" s="23">
        <f t="shared" si="61"/>
        <v>166</v>
      </c>
      <c r="S275" s="24">
        <f t="shared" si="60"/>
        <v>4331</v>
      </c>
    </row>
    <row r="276" spans="1:19" ht="12">
      <c r="A276" s="72"/>
      <c r="B276" s="25" t="s">
        <v>200</v>
      </c>
      <c r="C276" s="26">
        <f>SUM(C259,C261,C263,C268,C270,C272,C274)</f>
        <v>32</v>
      </c>
      <c r="D276" s="27">
        <f aca="true" t="shared" si="62" ref="D276:R276">SUM(D259,D261,D263,D268,D270,D272,D274)</f>
        <v>112</v>
      </c>
      <c r="E276" s="27">
        <f t="shared" si="62"/>
        <v>153</v>
      </c>
      <c r="F276" s="27">
        <f t="shared" si="62"/>
        <v>198</v>
      </c>
      <c r="G276" s="27">
        <f t="shared" si="62"/>
        <v>232</v>
      </c>
      <c r="H276" s="27">
        <f t="shared" si="62"/>
        <v>372</v>
      </c>
      <c r="I276" s="27">
        <f t="shared" si="62"/>
        <v>401</v>
      </c>
      <c r="J276" s="27">
        <f t="shared" si="62"/>
        <v>337</v>
      </c>
      <c r="K276" s="27">
        <f t="shared" si="62"/>
        <v>542</v>
      </c>
      <c r="L276" s="27">
        <f t="shared" si="62"/>
        <v>722</v>
      </c>
      <c r="M276" s="27">
        <f t="shared" si="62"/>
        <v>890</v>
      </c>
      <c r="N276" s="27">
        <f t="shared" si="62"/>
        <v>863</v>
      </c>
      <c r="O276" s="27">
        <f t="shared" si="62"/>
        <v>631</v>
      </c>
      <c r="P276" s="27">
        <f t="shared" si="62"/>
        <v>388</v>
      </c>
      <c r="Q276" s="27">
        <f t="shared" si="62"/>
        <v>353</v>
      </c>
      <c r="R276" s="27">
        <f t="shared" si="62"/>
        <v>308</v>
      </c>
      <c r="S276" s="28">
        <f t="shared" si="60"/>
        <v>6534</v>
      </c>
    </row>
    <row r="277" spans="1:19" ht="12">
      <c r="A277" s="72"/>
      <c r="B277" s="11" t="s">
        <v>15</v>
      </c>
      <c r="C277" s="19">
        <v>8</v>
      </c>
      <c r="D277" s="20">
        <v>5</v>
      </c>
      <c r="E277" s="20">
        <v>12</v>
      </c>
      <c r="F277" s="20">
        <v>10</v>
      </c>
      <c r="G277" s="20">
        <v>12</v>
      </c>
      <c r="H277" s="20">
        <v>18</v>
      </c>
      <c r="I277" s="20">
        <v>18</v>
      </c>
      <c r="J277" s="20">
        <v>16</v>
      </c>
      <c r="K277" s="20">
        <v>24</v>
      </c>
      <c r="L277" s="20">
        <v>26</v>
      </c>
      <c r="M277" s="20">
        <v>12</v>
      </c>
      <c r="N277" s="20">
        <v>8</v>
      </c>
      <c r="O277" s="20">
        <v>5</v>
      </c>
      <c r="P277" s="20">
        <v>1</v>
      </c>
      <c r="Q277" s="20"/>
      <c r="R277" s="20">
        <v>1</v>
      </c>
      <c r="S277" s="14">
        <f t="shared" si="60"/>
        <v>176</v>
      </c>
    </row>
    <row r="278" spans="1:19" ht="12">
      <c r="A278" s="72"/>
      <c r="B278" s="11" t="s">
        <v>16</v>
      </c>
      <c r="C278" s="19">
        <v>10</v>
      </c>
      <c r="D278" s="20">
        <v>5</v>
      </c>
      <c r="E278" s="20">
        <v>12</v>
      </c>
      <c r="F278" s="20">
        <v>10</v>
      </c>
      <c r="G278" s="20">
        <v>14</v>
      </c>
      <c r="H278" s="20">
        <v>19</v>
      </c>
      <c r="I278" s="20">
        <v>21</v>
      </c>
      <c r="J278" s="20">
        <v>19</v>
      </c>
      <c r="K278" s="20">
        <v>33</v>
      </c>
      <c r="L278" s="20">
        <v>31</v>
      </c>
      <c r="M278" s="20">
        <v>12</v>
      </c>
      <c r="N278" s="20">
        <v>8</v>
      </c>
      <c r="O278" s="20">
        <v>5</v>
      </c>
      <c r="P278" s="20">
        <v>1</v>
      </c>
      <c r="Q278" s="20"/>
      <c r="R278" s="20">
        <v>1</v>
      </c>
      <c r="S278" s="14">
        <f t="shared" si="60"/>
        <v>201</v>
      </c>
    </row>
    <row r="279" spans="1:19" ht="12">
      <c r="A279" s="72"/>
      <c r="B279" s="15" t="s">
        <v>17</v>
      </c>
      <c r="C279" s="16"/>
      <c r="D279" s="17">
        <v>6</v>
      </c>
      <c r="E279" s="17">
        <v>13</v>
      </c>
      <c r="F279" s="17">
        <v>6</v>
      </c>
      <c r="G279" s="17">
        <v>8</v>
      </c>
      <c r="H279" s="17">
        <v>9</v>
      </c>
      <c r="I279" s="17">
        <v>11</v>
      </c>
      <c r="J279" s="17">
        <v>9</v>
      </c>
      <c r="K279" s="17">
        <v>8</v>
      </c>
      <c r="L279" s="17">
        <v>6</v>
      </c>
      <c r="M279" s="17">
        <v>3</v>
      </c>
      <c r="N279" s="17">
        <v>2</v>
      </c>
      <c r="O279" s="17">
        <v>3</v>
      </c>
      <c r="P279" s="17">
        <v>1</v>
      </c>
      <c r="Q279" s="17"/>
      <c r="R279" s="17">
        <v>3</v>
      </c>
      <c r="S279" s="18">
        <f t="shared" si="60"/>
        <v>88</v>
      </c>
    </row>
    <row r="280" spans="1:19" ht="12">
      <c r="A280" s="72"/>
      <c r="B280" s="15" t="s">
        <v>18</v>
      </c>
      <c r="C280" s="16"/>
      <c r="D280" s="17">
        <v>6</v>
      </c>
      <c r="E280" s="17">
        <v>21</v>
      </c>
      <c r="F280" s="17">
        <v>6</v>
      </c>
      <c r="G280" s="17">
        <v>8</v>
      </c>
      <c r="H280" s="17">
        <v>13</v>
      </c>
      <c r="I280" s="17">
        <v>14</v>
      </c>
      <c r="J280" s="17">
        <v>14</v>
      </c>
      <c r="K280" s="17">
        <v>10</v>
      </c>
      <c r="L280" s="17">
        <v>11</v>
      </c>
      <c r="M280" s="17">
        <v>3</v>
      </c>
      <c r="N280" s="17">
        <v>3</v>
      </c>
      <c r="O280" s="17">
        <v>3</v>
      </c>
      <c r="P280" s="17">
        <v>2</v>
      </c>
      <c r="Q280" s="17"/>
      <c r="R280" s="17">
        <v>5</v>
      </c>
      <c r="S280" s="18">
        <f t="shared" si="60"/>
        <v>119</v>
      </c>
    </row>
    <row r="281" spans="1:19" ht="12">
      <c r="A281" s="72"/>
      <c r="B281" s="11" t="s">
        <v>82</v>
      </c>
      <c r="C281" s="19"/>
      <c r="D281" s="20"/>
      <c r="E281" s="20"/>
      <c r="F281" s="20"/>
      <c r="G281" s="20"/>
      <c r="H281" s="20"/>
      <c r="I281" s="20"/>
      <c r="J281" s="20"/>
      <c r="K281" s="20"/>
      <c r="L281" s="20"/>
      <c r="M281" s="20"/>
      <c r="N281" s="20"/>
      <c r="O281" s="20"/>
      <c r="P281" s="20"/>
      <c r="Q281" s="20"/>
      <c r="R281" s="20"/>
      <c r="S281" s="14">
        <f t="shared" si="60"/>
        <v>0</v>
      </c>
    </row>
    <row r="282" spans="1:19" ht="12">
      <c r="A282" s="72"/>
      <c r="B282" s="11" t="s">
        <v>83</v>
      </c>
      <c r="C282" s="19"/>
      <c r="D282" s="20"/>
      <c r="E282" s="20"/>
      <c r="F282" s="20"/>
      <c r="G282" s="20"/>
      <c r="H282" s="20"/>
      <c r="I282" s="20"/>
      <c r="J282" s="20"/>
      <c r="K282" s="20"/>
      <c r="L282" s="20"/>
      <c r="M282" s="20"/>
      <c r="N282" s="20"/>
      <c r="O282" s="20"/>
      <c r="P282" s="20"/>
      <c r="Q282" s="20"/>
      <c r="R282" s="20"/>
      <c r="S282" s="14">
        <f t="shared" si="60"/>
        <v>0</v>
      </c>
    </row>
    <row r="283" spans="1:19" ht="12">
      <c r="A283" s="72"/>
      <c r="B283" s="21" t="s">
        <v>84</v>
      </c>
      <c r="C283" s="22">
        <f>SUM(C277,C279,C281)</f>
        <v>8</v>
      </c>
      <c r="D283" s="23">
        <f aca="true" t="shared" si="63" ref="D283:R283">SUM(D277,D279,D281)</f>
        <v>11</v>
      </c>
      <c r="E283" s="23">
        <f t="shared" si="63"/>
        <v>25</v>
      </c>
      <c r="F283" s="23">
        <f t="shared" si="63"/>
        <v>16</v>
      </c>
      <c r="G283" s="23">
        <f t="shared" si="63"/>
        <v>20</v>
      </c>
      <c r="H283" s="23">
        <f t="shared" si="63"/>
        <v>27</v>
      </c>
      <c r="I283" s="23">
        <f t="shared" si="63"/>
        <v>29</v>
      </c>
      <c r="J283" s="23">
        <f t="shared" si="63"/>
        <v>25</v>
      </c>
      <c r="K283" s="23">
        <f t="shared" si="63"/>
        <v>32</v>
      </c>
      <c r="L283" s="23">
        <f t="shared" si="63"/>
        <v>32</v>
      </c>
      <c r="M283" s="23">
        <f t="shared" si="63"/>
        <v>15</v>
      </c>
      <c r="N283" s="23">
        <f t="shared" si="63"/>
        <v>10</v>
      </c>
      <c r="O283" s="23">
        <f t="shared" si="63"/>
        <v>8</v>
      </c>
      <c r="P283" s="23">
        <f t="shared" si="63"/>
        <v>2</v>
      </c>
      <c r="Q283" s="23">
        <f t="shared" si="63"/>
        <v>0</v>
      </c>
      <c r="R283" s="23">
        <f t="shared" si="63"/>
        <v>4</v>
      </c>
      <c r="S283" s="24">
        <f t="shared" si="60"/>
        <v>264</v>
      </c>
    </row>
    <row r="284" spans="1:19" ht="12">
      <c r="A284" s="72"/>
      <c r="B284" s="25" t="s">
        <v>201</v>
      </c>
      <c r="C284" s="26">
        <f>SUM(C278,C280,C282)</f>
        <v>10</v>
      </c>
      <c r="D284" s="27">
        <f aca="true" t="shared" si="64" ref="D284:R284">SUM(D278,D280,D282)</f>
        <v>11</v>
      </c>
      <c r="E284" s="27">
        <f t="shared" si="64"/>
        <v>33</v>
      </c>
      <c r="F284" s="27">
        <f t="shared" si="64"/>
        <v>16</v>
      </c>
      <c r="G284" s="27">
        <f t="shared" si="64"/>
        <v>22</v>
      </c>
      <c r="H284" s="27">
        <f t="shared" si="64"/>
        <v>32</v>
      </c>
      <c r="I284" s="27">
        <f t="shared" si="64"/>
        <v>35</v>
      </c>
      <c r="J284" s="27">
        <f t="shared" si="64"/>
        <v>33</v>
      </c>
      <c r="K284" s="27">
        <f t="shared" si="64"/>
        <v>43</v>
      </c>
      <c r="L284" s="27">
        <f t="shared" si="64"/>
        <v>42</v>
      </c>
      <c r="M284" s="27">
        <f t="shared" si="64"/>
        <v>15</v>
      </c>
      <c r="N284" s="27">
        <f t="shared" si="64"/>
        <v>11</v>
      </c>
      <c r="O284" s="27">
        <f t="shared" si="64"/>
        <v>8</v>
      </c>
      <c r="P284" s="27">
        <f t="shared" si="64"/>
        <v>3</v>
      </c>
      <c r="Q284" s="27">
        <f t="shared" si="64"/>
        <v>0</v>
      </c>
      <c r="R284" s="27">
        <f t="shared" si="64"/>
        <v>6</v>
      </c>
      <c r="S284" s="28">
        <f t="shared" si="60"/>
        <v>320</v>
      </c>
    </row>
    <row r="285" spans="1:19" ht="12">
      <c r="A285" s="72"/>
      <c r="B285" s="21" t="s">
        <v>19</v>
      </c>
      <c r="C285" s="22">
        <f>SUM(C275,C283)</f>
        <v>37</v>
      </c>
      <c r="D285" s="23">
        <f aca="true" t="shared" si="65" ref="D285:R285">SUM(D275,D283)</f>
        <v>96</v>
      </c>
      <c r="E285" s="23">
        <f t="shared" si="65"/>
        <v>146</v>
      </c>
      <c r="F285" s="23">
        <f t="shared" si="65"/>
        <v>154</v>
      </c>
      <c r="G285" s="23">
        <f t="shared" si="65"/>
        <v>190</v>
      </c>
      <c r="H285" s="23">
        <f t="shared" si="65"/>
        <v>261</v>
      </c>
      <c r="I285" s="23">
        <f t="shared" si="65"/>
        <v>285</v>
      </c>
      <c r="J285" s="23">
        <f t="shared" si="65"/>
        <v>250</v>
      </c>
      <c r="K285" s="23">
        <f t="shared" si="65"/>
        <v>396</v>
      </c>
      <c r="L285" s="23">
        <f t="shared" si="65"/>
        <v>533</v>
      </c>
      <c r="M285" s="23">
        <f t="shared" si="65"/>
        <v>637</v>
      </c>
      <c r="N285" s="23">
        <f t="shared" si="65"/>
        <v>560</v>
      </c>
      <c r="O285" s="23">
        <f t="shared" si="65"/>
        <v>420</v>
      </c>
      <c r="P285" s="23">
        <f t="shared" si="65"/>
        <v>248</v>
      </c>
      <c r="Q285" s="23">
        <f t="shared" si="65"/>
        <v>212</v>
      </c>
      <c r="R285" s="23">
        <f t="shared" si="65"/>
        <v>170</v>
      </c>
      <c r="S285" s="24">
        <f t="shared" si="60"/>
        <v>4595</v>
      </c>
    </row>
    <row r="286" spans="1:19" ht="12">
      <c r="A286" s="73"/>
      <c r="B286" s="25" t="s">
        <v>20</v>
      </c>
      <c r="C286" s="26">
        <f>SUM(C276,C284)</f>
        <v>42</v>
      </c>
      <c r="D286" s="27">
        <f aca="true" t="shared" si="66" ref="D286:R286">SUM(D276,D284)</f>
        <v>123</v>
      </c>
      <c r="E286" s="27">
        <f t="shared" si="66"/>
        <v>186</v>
      </c>
      <c r="F286" s="27">
        <f t="shared" si="66"/>
        <v>214</v>
      </c>
      <c r="G286" s="27">
        <f t="shared" si="66"/>
        <v>254</v>
      </c>
      <c r="H286" s="27">
        <f t="shared" si="66"/>
        <v>404</v>
      </c>
      <c r="I286" s="27">
        <f t="shared" si="66"/>
        <v>436</v>
      </c>
      <c r="J286" s="27">
        <f t="shared" si="66"/>
        <v>370</v>
      </c>
      <c r="K286" s="27">
        <f t="shared" si="66"/>
        <v>585</v>
      </c>
      <c r="L286" s="27">
        <f t="shared" si="66"/>
        <v>764</v>
      </c>
      <c r="M286" s="27">
        <f t="shared" si="66"/>
        <v>905</v>
      </c>
      <c r="N286" s="27">
        <f t="shared" si="66"/>
        <v>874</v>
      </c>
      <c r="O286" s="27">
        <f t="shared" si="66"/>
        <v>639</v>
      </c>
      <c r="P286" s="27">
        <f t="shared" si="66"/>
        <v>391</v>
      </c>
      <c r="Q286" s="27">
        <f t="shared" si="66"/>
        <v>353</v>
      </c>
      <c r="R286" s="27">
        <f t="shared" si="66"/>
        <v>314</v>
      </c>
      <c r="S286" s="28">
        <f t="shared" si="60"/>
        <v>6854</v>
      </c>
    </row>
    <row r="287" spans="1:19" ht="12">
      <c r="A287" s="71" t="s">
        <v>145</v>
      </c>
      <c r="B287" s="11" t="s">
        <v>5</v>
      </c>
      <c r="C287" s="12">
        <v>1</v>
      </c>
      <c r="D287" s="13">
        <v>7</v>
      </c>
      <c r="E287" s="13">
        <v>10</v>
      </c>
      <c r="F287" s="13">
        <v>6</v>
      </c>
      <c r="G287" s="13">
        <v>18</v>
      </c>
      <c r="H287" s="13">
        <v>12</v>
      </c>
      <c r="I287" s="13">
        <v>29</v>
      </c>
      <c r="J287" s="13">
        <v>21</v>
      </c>
      <c r="K287" s="13">
        <v>14</v>
      </c>
      <c r="L287" s="13">
        <v>25</v>
      </c>
      <c r="M287" s="13">
        <v>23</v>
      </c>
      <c r="N287" s="13">
        <v>45</v>
      </c>
      <c r="O287" s="13">
        <v>34</v>
      </c>
      <c r="P287" s="13">
        <v>26</v>
      </c>
      <c r="Q287" s="13">
        <v>12</v>
      </c>
      <c r="R287" s="13">
        <v>10</v>
      </c>
      <c r="S287" s="14">
        <f>SUM(C287:R287)</f>
        <v>293</v>
      </c>
    </row>
    <row r="288" spans="1:19" ht="12">
      <c r="A288" s="72"/>
      <c r="B288" s="15" t="s">
        <v>6</v>
      </c>
      <c r="C288" s="16"/>
      <c r="D288" s="17"/>
      <c r="E288" s="17"/>
      <c r="F288" s="17">
        <v>3</v>
      </c>
      <c r="G288" s="17">
        <v>5</v>
      </c>
      <c r="H288" s="17">
        <v>8</v>
      </c>
      <c r="I288" s="17">
        <v>8</v>
      </c>
      <c r="J288" s="17">
        <v>8</v>
      </c>
      <c r="K288" s="17">
        <v>10</v>
      </c>
      <c r="L288" s="17">
        <v>14</v>
      </c>
      <c r="M288" s="17">
        <v>28</v>
      </c>
      <c r="N288" s="17">
        <v>52</v>
      </c>
      <c r="O288" s="17">
        <v>51</v>
      </c>
      <c r="P288" s="17">
        <v>27</v>
      </c>
      <c r="Q288" s="17">
        <v>12</v>
      </c>
      <c r="R288" s="17">
        <v>12</v>
      </c>
      <c r="S288" s="18">
        <f aca="true" t="shared" si="67" ref="S288:S314">SUM(C288:R288)</f>
        <v>238</v>
      </c>
    </row>
    <row r="289" spans="1:19" ht="12">
      <c r="A289" s="72"/>
      <c r="B289" s="15" t="s">
        <v>7</v>
      </c>
      <c r="C289" s="16"/>
      <c r="D289" s="17"/>
      <c r="E289" s="17"/>
      <c r="F289" s="17">
        <v>3</v>
      </c>
      <c r="G289" s="17">
        <v>5</v>
      </c>
      <c r="H289" s="17">
        <v>8</v>
      </c>
      <c r="I289" s="17">
        <v>8</v>
      </c>
      <c r="J289" s="17">
        <v>8</v>
      </c>
      <c r="K289" s="17">
        <v>10</v>
      </c>
      <c r="L289" s="17">
        <v>14</v>
      </c>
      <c r="M289" s="17">
        <v>28</v>
      </c>
      <c r="N289" s="17">
        <v>52</v>
      </c>
      <c r="O289" s="17">
        <v>51</v>
      </c>
      <c r="P289" s="17">
        <v>27</v>
      </c>
      <c r="Q289" s="17">
        <v>12</v>
      </c>
      <c r="R289" s="17">
        <v>12</v>
      </c>
      <c r="S289" s="18">
        <f t="shared" si="67"/>
        <v>238</v>
      </c>
    </row>
    <row r="290" spans="1:19" ht="12">
      <c r="A290" s="72"/>
      <c r="B290" s="11" t="s">
        <v>76</v>
      </c>
      <c r="C290" s="19"/>
      <c r="D290" s="20"/>
      <c r="E290" s="20"/>
      <c r="F290" s="20"/>
      <c r="G290" s="20"/>
      <c r="H290" s="20"/>
      <c r="I290" s="20"/>
      <c r="J290" s="20"/>
      <c r="K290" s="20"/>
      <c r="L290" s="20"/>
      <c r="M290" s="20"/>
      <c r="N290" s="20"/>
      <c r="O290" s="20"/>
      <c r="P290" s="20"/>
      <c r="Q290" s="20"/>
      <c r="R290" s="20"/>
      <c r="S290" s="14">
        <f t="shared" si="67"/>
        <v>0</v>
      </c>
    </row>
    <row r="291" spans="1:19" ht="12">
      <c r="A291" s="72"/>
      <c r="B291" s="11" t="s">
        <v>77</v>
      </c>
      <c r="C291" s="19"/>
      <c r="D291" s="20"/>
      <c r="E291" s="20"/>
      <c r="F291" s="20"/>
      <c r="G291" s="20"/>
      <c r="H291" s="20"/>
      <c r="I291" s="20"/>
      <c r="J291" s="20"/>
      <c r="K291" s="20"/>
      <c r="L291" s="20"/>
      <c r="M291" s="20"/>
      <c r="N291" s="20"/>
      <c r="O291" s="20"/>
      <c r="P291" s="20"/>
      <c r="Q291" s="20"/>
      <c r="R291" s="20"/>
      <c r="S291" s="14">
        <f t="shared" si="67"/>
        <v>0</v>
      </c>
    </row>
    <row r="292" spans="1:19" ht="12">
      <c r="A292" s="72"/>
      <c r="B292" s="15" t="s">
        <v>93</v>
      </c>
      <c r="C292" s="16"/>
      <c r="D292" s="17"/>
      <c r="E292" s="17"/>
      <c r="F292" s="17"/>
      <c r="G292" s="17"/>
      <c r="H292" s="17"/>
      <c r="I292" s="17"/>
      <c r="J292" s="17"/>
      <c r="K292" s="17"/>
      <c r="L292" s="17"/>
      <c r="M292" s="17"/>
      <c r="N292" s="17"/>
      <c r="O292" s="17"/>
      <c r="P292" s="17"/>
      <c r="Q292" s="17"/>
      <c r="R292" s="17"/>
      <c r="S292" s="18">
        <f t="shared" si="67"/>
        <v>0</v>
      </c>
    </row>
    <row r="293" spans="1:19" ht="12">
      <c r="A293" s="72"/>
      <c r="B293" s="15" t="s">
        <v>94</v>
      </c>
      <c r="C293" s="16"/>
      <c r="D293" s="17"/>
      <c r="E293" s="17"/>
      <c r="F293" s="17"/>
      <c r="G293" s="17"/>
      <c r="H293" s="17"/>
      <c r="I293" s="17"/>
      <c r="J293" s="17"/>
      <c r="K293" s="17"/>
      <c r="L293" s="17"/>
      <c r="M293" s="17"/>
      <c r="N293" s="17"/>
      <c r="O293" s="17"/>
      <c r="P293" s="17"/>
      <c r="Q293" s="17"/>
      <c r="R293" s="17"/>
      <c r="S293" s="18">
        <f t="shared" si="67"/>
        <v>0</v>
      </c>
    </row>
    <row r="294" spans="1:19" ht="12">
      <c r="A294" s="72"/>
      <c r="B294" s="15" t="s">
        <v>95</v>
      </c>
      <c r="C294" s="16"/>
      <c r="D294" s="17"/>
      <c r="E294" s="17"/>
      <c r="F294" s="17"/>
      <c r="G294" s="17"/>
      <c r="H294" s="17"/>
      <c r="I294" s="17"/>
      <c r="J294" s="17"/>
      <c r="K294" s="17"/>
      <c r="L294" s="17"/>
      <c r="M294" s="17"/>
      <c r="N294" s="17"/>
      <c r="O294" s="17"/>
      <c r="P294" s="17"/>
      <c r="Q294" s="17"/>
      <c r="R294" s="17"/>
      <c r="S294" s="18">
        <f t="shared" si="67"/>
        <v>0</v>
      </c>
    </row>
    <row r="295" spans="1:19" ht="12">
      <c r="A295" s="72"/>
      <c r="B295" s="15" t="s">
        <v>8</v>
      </c>
      <c r="C295" s="16"/>
      <c r="D295" s="17"/>
      <c r="E295" s="17"/>
      <c r="F295" s="17"/>
      <c r="G295" s="17"/>
      <c r="H295" s="17"/>
      <c r="I295" s="17"/>
      <c r="J295" s="17"/>
      <c r="K295" s="17"/>
      <c r="L295" s="17"/>
      <c r="M295" s="17"/>
      <c r="N295" s="17"/>
      <c r="O295" s="17"/>
      <c r="P295" s="17"/>
      <c r="Q295" s="17"/>
      <c r="R295" s="17"/>
      <c r="S295" s="18">
        <f t="shared" si="67"/>
        <v>0</v>
      </c>
    </row>
    <row r="296" spans="1:19" ht="12">
      <c r="A296" s="72"/>
      <c r="B296" s="15" t="s">
        <v>9</v>
      </c>
      <c r="C296" s="16"/>
      <c r="D296" s="17"/>
      <c r="E296" s="17"/>
      <c r="F296" s="17"/>
      <c r="G296" s="17"/>
      <c r="H296" s="17"/>
      <c r="I296" s="17"/>
      <c r="J296" s="17"/>
      <c r="K296" s="17"/>
      <c r="L296" s="17"/>
      <c r="M296" s="17"/>
      <c r="N296" s="17"/>
      <c r="O296" s="17"/>
      <c r="P296" s="17"/>
      <c r="Q296" s="17"/>
      <c r="R296" s="17"/>
      <c r="S296" s="18">
        <f t="shared" si="67"/>
        <v>0</v>
      </c>
    </row>
    <row r="297" spans="1:19" ht="12">
      <c r="A297" s="72"/>
      <c r="B297" s="11" t="s">
        <v>10</v>
      </c>
      <c r="C297" s="19"/>
      <c r="D297" s="20"/>
      <c r="E297" s="20"/>
      <c r="F297" s="20"/>
      <c r="G297" s="20"/>
      <c r="H297" s="20"/>
      <c r="I297" s="20"/>
      <c r="J297" s="20"/>
      <c r="K297" s="20"/>
      <c r="L297" s="20"/>
      <c r="M297" s="20"/>
      <c r="N297" s="20"/>
      <c r="O297" s="20"/>
      <c r="P297" s="20"/>
      <c r="Q297" s="20"/>
      <c r="R297" s="20"/>
      <c r="S297" s="14">
        <f t="shared" si="67"/>
        <v>0</v>
      </c>
    </row>
    <row r="298" spans="1:19" ht="12">
      <c r="A298" s="72"/>
      <c r="B298" s="11" t="s">
        <v>11</v>
      </c>
      <c r="C298" s="19"/>
      <c r="D298" s="20"/>
      <c r="E298" s="20"/>
      <c r="F298" s="20"/>
      <c r="G298" s="20"/>
      <c r="H298" s="20"/>
      <c r="I298" s="20"/>
      <c r="J298" s="20"/>
      <c r="K298" s="20"/>
      <c r="L298" s="20"/>
      <c r="M298" s="20"/>
      <c r="N298" s="20"/>
      <c r="O298" s="20"/>
      <c r="P298" s="20"/>
      <c r="Q298" s="20"/>
      <c r="R298" s="20"/>
      <c r="S298" s="14">
        <f t="shared" si="67"/>
        <v>0</v>
      </c>
    </row>
    <row r="299" spans="1:19" ht="12">
      <c r="A299" s="72"/>
      <c r="B299" s="15" t="s">
        <v>78</v>
      </c>
      <c r="C299" s="16"/>
      <c r="D299" s="17"/>
      <c r="E299" s="17"/>
      <c r="F299" s="17"/>
      <c r="G299" s="17"/>
      <c r="H299" s="17"/>
      <c r="I299" s="17"/>
      <c r="J299" s="17"/>
      <c r="K299" s="17"/>
      <c r="L299" s="17"/>
      <c r="M299" s="17"/>
      <c r="N299" s="17"/>
      <c r="O299" s="17"/>
      <c r="P299" s="17"/>
      <c r="Q299" s="17"/>
      <c r="R299" s="17"/>
      <c r="S299" s="18">
        <f t="shared" si="67"/>
        <v>0</v>
      </c>
    </row>
    <row r="300" spans="1:19" ht="12">
      <c r="A300" s="72"/>
      <c r="B300" s="15" t="s">
        <v>79</v>
      </c>
      <c r="C300" s="16"/>
      <c r="D300" s="17"/>
      <c r="E300" s="17"/>
      <c r="F300" s="17"/>
      <c r="G300" s="17"/>
      <c r="H300" s="17"/>
      <c r="I300" s="17"/>
      <c r="J300" s="17"/>
      <c r="K300" s="17"/>
      <c r="L300" s="17"/>
      <c r="M300" s="17"/>
      <c r="N300" s="17"/>
      <c r="O300" s="17"/>
      <c r="P300" s="17"/>
      <c r="Q300" s="17"/>
      <c r="R300" s="17"/>
      <c r="S300" s="18">
        <f t="shared" si="67"/>
        <v>0</v>
      </c>
    </row>
    <row r="301" spans="1:19" ht="12">
      <c r="A301" s="72"/>
      <c r="B301" s="11" t="s">
        <v>12</v>
      </c>
      <c r="C301" s="19"/>
      <c r="D301" s="20"/>
      <c r="E301" s="20"/>
      <c r="F301" s="20"/>
      <c r="G301" s="20"/>
      <c r="H301" s="20"/>
      <c r="I301" s="20"/>
      <c r="J301" s="20"/>
      <c r="K301" s="20"/>
      <c r="L301" s="20"/>
      <c r="M301" s="20"/>
      <c r="N301" s="20"/>
      <c r="O301" s="20"/>
      <c r="P301" s="20"/>
      <c r="Q301" s="20"/>
      <c r="R301" s="20"/>
      <c r="S301" s="14">
        <f t="shared" si="67"/>
        <v>0</v>
      </c>
    </row>
    <row r="302" spans="1:19" ht="12">
      <c r="A302" s="72"/>
      <c r="B302" s="11" t="s">
        <v>13</v>
      </c>
      <c r="C302" s="19"/>
      <c r="D302" s="20"/>
      <c r="E302" s="20"/>
      <c r="F302" s="20"/>
      <c r="G302" s="20"/>
      <c r="H302" s="20"/>
      <c r="I302" s="20"/>
      <c r="J302" s="20"/>
      <c r="K302" s="20"/>
      <c r="L302" s="20"/>
      <c r="M302" s="20"/>
      <c r="N302" s="20"/>
      <c r="O302" s="20"/>
      <c r="P302" s="20"/>
      <c r="Q302" s="20"/>
      <c r="R302" s="20"/>
      <c r="S302" s="14">
        <f t="shared" si="67"/>
        <v>0</v>
      </c>
    </row>
    <row r="303" spans="1:19" ht="12">
      <c r="A303" s="72"/>
      <c r="B303" s="21" t="s">
        <v>14</v>
      </c>
      <c r="C303" s="22">
        <f>SUM(C288,C290,C295,C297,C299,C301)</f>
        <v>0</v>
      </c>
      <c r="D303" s="23">
        <f aca="true" t="shared" si="68" ref="D303:R303">SUM(D288,D290,D295,D297,D299,D301)</f>
        <v>0</v>
      </c>
      <c r="E303" s="23">
        <f t="shared" si="68"/>
        <v>0</v>
      </c>
      <c r="F303" s="23">
        <f t="shared" si="68"/>
        <v>3</v>
      </c>
      <c r="G303" s="23">
        <f t="shared" si="68"/>
        <v>5</v>
      </c>
      <c r="H303" s="23">
        <f t="shared" si="68"/>
        <v>8</v>
      </c>
      <c r="I303" s="23">
        <f t="shared" si="68"/>
        <v>8</v>
      </c>
      <c r="J303" s="23">
        <f t="shared" si="68"/>
        <v>8</v>
      </c>
      <c r="K303" s="23">
        <f t="shared" si="68"/>
        <v>10</v>
      </c>
      <c r="L303" s="23">
        <f t="shared" si="68"/>
        <v>14</v>
      </c>
      <c r="M303" s="23">
        <f t="shared" si="68"/>
        <v>28</v>
      </c>
      <c r="N303" s="23">
        <f t="shared" si="68"/>
        <v>52</v>
      </c>
      <c r="O303" s="23">
        <f t="shared" si="68"/>
        <v>51</v>
      </c>
      <c r="P303" s="23">
        <f t="shared" si="68"/>
        <v>27</v>
      </c>
      <c r="Q303" s="23">
        <f t="shared" si="68"/>
        <v>12</v>
      </c>
      <c r="R303" s="23">
        <f t="shared" si="68"/>
        <v>12</v>
      </c>
      <c r="S303" s="24">
        <f t="shared" si="67"/>
        <v>238</v>
      </c>
    </row>
    <row r="304" spans="1:19" ht="12">
      <c r="A304" s="72"/>
      <c r="B304" s="25" t="s">
        <v>200</v>
      </c>
      <c r="C304" s="26">
        <f>SUM(C287,C289,C291,C296,C298,C300,C302)</f>
        <v>1</v>
      </c>
      <c r="D304" s="27">
        <f aca="true" t="shared" si="69" ref="D304:R304">SUM(D287,D289,D291,D296,D298,D300,D302)</f>
        <v>7</v>
      </c>
      <c r="E304" s="27">
        <f t="shared" si="69"/>
        <v>10</v>
      </c>
      <c r="F304" s="27">
        <f t="shared" si="69"/>
        <v>9</v>
      </c>
      <c r="G304" s="27">
        <f t="shared" si="69"/>
        <v>23</v>
      </c>
      <c r="H304" s="27">
        <f t="shared" si="69"/>
        <v>20</v>
      </c>
      <c r="I304" s="27">
        <f t="shared" si="69"/>
        <v>37</v>
      </c>
      <c r="J304" s="27">
        <f t="shared" si="69"/>
        <v>29</v>
      </c>
      <c r="K304" s="27">
        <f t="shared" si="69"/>
        <v>24</v>
      </c>
      <c r="L304" s="27">
        <f t="shared" si="69"/>
        <v>39</v>
      </c>
      <c r="M304" s="27">
        <f t="shared" si="69"/>
        <v>51</v>
      </c>
      <c r="N304" s="27">
        <f t="shared" si="69"/>
        <v>97</v>
      </c>
      <c r="O304" s="27">
        <f t="shared" si="69"/>
        <v>85</v>
      </c>
      <c r="P304" s="27">
        <f t="shared" si="69"/>
        <v>53</v>
      </c>
      <c r="Q304" s="27">
        <f t="shared" si="69"/>
        <v>24</v>
      </c>
      <c r="R304" s="27">
        <f t="shared" si="69"/>
        <v>22</v>
      </c>
      <c r="S304" s="28">
        <f t="shared" si="67"/>
        <v>531</v>
      </c>
    </row>
    <row r="305" spans="1:19" ht="12">
      <c r="A305" s="72"/>
      <c r="B305" s="11" t="s">
        <v>15</v>
      </c>
      <c r="C305" s="19"/>
      <c r="D305" s="20"/>
      <c r="E305" s="20"/>
      <c r="F305" s="20"/>
      <c r="G305" s="20"/>
      <c r="H305" s="20"/>
      <c r="I305" s="20"/>
      <c r="J305" s="20"/>
      <c r="K305" s="20"/>
      <c r="L305" s="20"/>
      <c r="M305" s="20"/>
      <c r="N305" s="20"/>
      <c r="O305" s="20"/>
      <c r="P305" s="20"/>
      <c r="Q305" s="20"/>
      <c r="R305" s="20"/>
      <c r="S305" s="14">
        <f t="shared" si="67"/>
        <v>0</v>
      </c>
    </row>
    <row r="306" spans="1:19" ht="12">
      <c r="A306" s="72"/>
      <c r="B306" s="11" t="s">
        <v>16</v>
      </c>
      <c r="C306" s="19"/>
      <c r="D306" s="20"/>
      <c r="E306" s="20"/>
      <c r="F306" s="20"/>
      <c r="G306" s="20"/>
      <c r="H306" s="20"/>
      <c r="I306" s="20"/>
      <c r="J306" s="20"/>
      <c r="K306" s="20"/>
      <c r="L306" s="20"/>
      <c r="M306" s="20"/>
      <c r="N306" s="20"/>
      <c r="O306" s="20"/>
      <c r="P306" s="20"/>
      <c r="Q306" s="20"/>
      <c r="R306" s="20"/>
      <c r="S306" s="14">
        <f t="shared" si="67"/>
        <v>0</v>
      </c>
    </row>
    <row r="307" spans="1:19" ht="12">
      <c r="A307" s="72"/>
      <c r="B307" s="15" t="s">
        <v>17</v>
      </c>
      <c r="C307" s="16"/>
      <c r="D307" s="17"/>
      <c r="E307" s="17"/>
      <c r="F307" s="17">
        <v>2</v>
      </c>
      <c r="G307" s="17"/>
      <c r="H307" s="17"/>
      <c r="I307" s="17"/>
      <c r="J307" s="17"/>
      <c r="K307" s="17"/>
      <c r="L307" s="17"/>
      <c r="M307" s="17"/>
      <c r="N307" s="17"/>
      <c r="O307" s="17"/>
      <c r="P307" s="17"/>
      <c r="Q307" s="17"/>
      <c r="R307" s="17"/>
      <c r="S307" s="18">
        <f t="shared" si="67"/>
        <v>2</v>
      </c>
    </row>
    <row r="308" spans="1:19" ht="12">
      <c r="A308" s="72"/>
      <c r="B308" s="15" t="s">
        <v>18</v>
      </c>
      <c r="C308" s="16"/>
      <c r="D308" s="17"/>
      <c r="E308" s="17"/>
      <c r="F308" s="17">
        <v>2</v>
      </c>
      <c r="G308" s="17"/>
      <c r="H308" s="17"/>
      <c r="I308" s="17"/>
      <c r="J308" s="17"/>
      <c r="K308" s="17"/>
      <c r="L308" s="17"/>
      <c r="M308" s="17"/>
      <c r="N308" s="17"/>
      <c r="O308" s="17"/>
      <c r="P308" s="17"/>
      <c r="Q308" s="17"/>
      <c r="R308" s="17"/>
      <c r="S308" s="18">
        <f t="shared" si="67"/>
        <v>2</v>
      </c>
    </row>
    <row r="309" spans="1:19" ht="12">
      <c r="A309" s="72"/>
      <c r="B309" s="11" t="s">
        <v>82</v>
      </c>
      <c r="C309" s="19"/>
      <c r="D309" s="20"/>
      <c r="E309" s="20"/>
      <c r="F309" s="20"/>
      <c r="G309" s="20"/>
      <c r="H309" s="20"/>
      <c r="I309" s="20"/>
      <c r="J309" s="20"/>
      <c r="K309" s="20"/>
      <c r="L309" s="20"/>
      <c r="M309" s="20"/>
      <c r="N309" s="20"/>
      <c r="O309" s="20"/>
      <c r="P309" s="20"/>
      <c r="Q309" s="20"/>
      <c r="R309" s="20"/>
      <c r="S309" s="14">
        <f t="shared" si="67"/>
        <v>0</v>
      </c>
    </row>
    <row r="310" spans="1:19" ht="12">
      <c r="A310" s="72"/>
      <c r="B310" s="11" t="s">
        <v>83</v>
      </c>
      <c r="C310" s="19"/>
      <c r="D310" s="20"/>
      <c r="E310" s="20"/>
      <c r="F310" s="20"/>
      <c r="G310" s="20"/>
      <c r="H310" s="20"/>
      <c r="I310" s="20"/>
      <c r="J310" s="20"/>
      <c r="K310" s="20"/>
      <c r="L310" s="20"/>
      <c r="M310" s="20"/>
      <c r="N310" s="20"/>
      <c r="O310" s="20"/>
      <c r="P310" s="20"/>
      <c r="Q310" s="20"/>
      <c r="R310" s="20"/>
      <c r="S310" s="14">
        <f t="shared" si="67"/>
        <v>0</v>
      </c>
    </row>
    <row r="311" spans="1:19" ht="12">
      <c r="A311" s="72"/>
      <c r="B311" s="21" t="s">
        <v>84</v>
      </c>
      <c r="C311" s="22">
        <f>SUM(C305,C307,C309)</f>
        <v>0</v>
      </c>
      <c r="D311" s="23">
        <f aca="true" t="shared" si="70" ref="D311:R311">SUM(D305,D307,D309)</f>
        <v>0</v>
      </c>
      <c r="E311" s="23">
        <f t="shared" si="70"/>
        <v>0</v>
      </c>
      <c r="F311" s="23">
        <f t="shared" si="70"/>
        <v>2</v>
      </c>
      <c r="G311" s="23">
        <f t="shared" si="70"/>
        <v>0</v>
      </c>
      <c r="H311" s="23">
        <f t="shared" si="70"/>
        <v>0</v>
      </c>
      <c r="I311" s="23">
        <f t="shared" si="70"/>
        <v>0</v>
      </c>
      <c r="J311" s="23">
        <f t="shared" si="70"/>
        <v>0</v>
      </c>
      <c r="K311" s="23">
        <f t="shared" si="70"/>
        <v>0</v>
      </c>
      <c r="L311" s="23">
        <f t="shared" si="70"/>
        <v>0</v>
      </c>
      <c r="M311" s="23">
        <f t="shared" si="70"/>
        <v>0</v>
      </c>
      <c r="N311" s="23">
        <f t="shared" si="70"/>
        <v>0</v>
      </c>
      <c r="O311" s="23">
        <f t="shared" si="70"/>
        <v>0</v>
      </c>
      <c r="P311" s="23">
        <f t="shared" si="70"/>
        <v>0</v>
      </c>
      <c r="Q311" s="23">
        <f t="shared" si="70"/>
        <v>0</v>
      </c>
      <c r="R311" s="23">
        <f t="shared" si="70"/>
        <v>0</v>
      </c>
      <c r="S311" s="24">
        <f t="shared" si="67"/>
        <v>2</v>
      </c>
    </row>
    <row r="312" spans="1:19" ht="12">
      <c r="A312" s="72"/>
      <c r="B312" s="25" t="s">
        <v>201</v>
      </c>
      <c r="C312" s="26">
        <f>SUM(C306,C308,C310)</f>
        <v>0</v>
      </c>
      <c r="D312" s="27">
        <f aca="true" t="shared" si="71" ref="D312:R312">SUM(D306,D308,D310)</f>
        <v>0</v>
      </c>
      <c r="E312" s="27">
        <f t="shared" si="71"/>
        <v>0</v>
      </c>
      <c r="F312" s="27">
        <f t="shared" si="71"/>
        <v>2</v>
      </c>
      <c r="G312" s="27">
        <f t="shared" si="71"/>
        <v>0</v>
      </c>
      <c r="H312" s="27">
        <f t="shared" si="71"/>
        <v>0</v>
      </c>
      <c r="I312" s="27">
        <f t="shared" si="71"/>
        <v>0</v>
      </c>
      <c r="J312" s="27">
        <f t="shared" si="71"/>
        <v>0</v>
      </c>
      <c r="K312" s="27">
        <f t="shared" si="71"/>
        <v>0</v>
      </c>
      <c r="L312" s="27">
        <f t="shared" si="71"/>
        <v>0</v>
      </c>
      <c r="M312" s="27">
        <f t="shared" si="71"/>
        <v>0</v>
      </c>
      <c r="N312" s="27">
        <f t="shared" si="71"/>
        <v>0</v>
      </c>
      <c r="O312" s="27">
        <f t="shared" si="71"/>
        <v>0</v>
      </c>
      <c r="P312" s="27">
        <f t="shared" si="71"/>
        <v>0</v>
      </c>
      <c r="Q312" s="27">
        <f t="shared" si="71"/>
        <v>0</v>
      </c>
      <c r="R312" s="27">
        <f t="shared" si="71"/>
        <v>0</v>
      </c>
      <c r="S312" s="28">
        <f t="shared" si="67"/>
        <v>2</v>
      </c>
    </row>
    <row r="313" spans="1:19" ht="12">
      <c r="A313" s="72"/>
      <c r="B313" s="21" t="s">
        <v>19</v>
      </c>
      <c r="C313" s="22">
        <f>SUM(C303,C311)</f>
        <v>0</v>
      </c>
      <c r="D313" s="23">
        <f aca="true" t="shared" si="72" ref="D313:R313">SUM(D303,D311)</f>
        <v>0</v>
      </c>
      <c r="E313" s="23">
        <f t="shared" si="72"/>
        <v>0</v>
      </c>
      <c r="F313" s="23">
        <f t="shared" si="72"/>
        <v>5</v>
      </c>
      <c r="G313" s="23">
        <f t="shared" si="72"/>
        <v>5</v>
      </c>
      <c r="H313" s="23">
        <f t="shared" si="72"/>
        <v>8</v>
      </c>
      <c r="I313" s="23">
        <f t="shared" si="72"/>
        <v>8</v>
      </c>
      <c r="J313" s="23">
        <f t="shared" si="72"/>
        <v>8</v>
      </c>
      <c r="K313" s="23">
        <f t="shared" si="72"/>
        <v>10</v>
      </c>
      <c r="L313" s="23">
        <f t="shared" si="72"/>
        <v>14</v>
      </c>
      <c r="M313" s="23">
        <f t="shared" si="72"/>
        <v>28</v>
      </c>
      <c r="N313" s="23">
        <f t="shared" si="72"/>
        <v>52</v>
      </c>
      <c r="O313" s="23">
        <f t="shared" si="72"/>
        <v>51</v>
      </c>
      <c r="P313" s="23">
        <f t="shared" si="72"/>
        <v>27</v>
      </c>
      <c r="Q313" s="23">
        <f t="shared" si="72"/>
        <v>12</v>
      </c>
      <c r="R313" s="23">
        <f t="shared" si="72"/>
        <v>12</v>
      </c>
      <c r="S313" s="24">
        <f t="shared" si="67"/>
        <v>240</v>
      </c>
    </row>
    <row r="314" spans="1:19" ht="12">
      <c r="A314" s="73"/>
      <c r="B314" s="25" t="s">
        <v>20</v>
      </c>
      <c r="C314" s="26">
        <f>SUM(C304,C312)</f>
        <v>1</v>
      </c>
      <c r="D314" s="27">
        <f aca="true" t="shared" si="73" ref="D314:R314">SUM(D304,D312)</f>
        <v>7</v>
      </c>
      <c r="E314" s="27">
        <f t="shared" si="73"/>
        <v>10</v>
      </c>
      <c r="F314" s="27">
        <f t="shared" si="73"/>
        <v>11</v>
      </c>
      <c r="G314" s="27">
        <f t="shared" si="73"/>
        <v>23</v>
      </c>
      <c r="H314" s="27">
        <f t="shared" si="73"/>
        <v>20</v>
      </c>
      <c r="I314" s="27">
        <f t="shared" si="73"/>
        <v>37</v>
      </c>
      <c r="J314" s="27">
        <f t="shared" si="73"/>
        <v>29</v>
      </c>
      <c r="K314" s="27">
        <f t="shared" si="73"/>
        <v>24</v>
      </c>
      <c r="L314" s="27">
        <f t="shared" si="73"/>
        <v>39</v>
      </c>
      <c r="M314" s="27">
        <f t="shared" si="73"/>
        <v>51</v>
      </c>
      <c r="N314" s="27">
        <f t="shared" si="73"/>
        <v>97</v>
      </c>
      <c r="O314" s="27">
        <f t="shared" si="73"/>
        <v>85</v>
      </c>
      <c r="P314" s="27">
        <f t="shared" si="73"/>
        <v>53</v>
      </c>
      <c r="Q314" s="27">
        <f t="shared" si="73"/>
        <v>24</v>
      </c>
      <c r="R314" s="27">
        <f t="shared" si="73"/>
        <v>22</v>
      </c>
      <c r="S314" s="28">
        <f t="shared" si="67"/>
        <v>533</v>
      </c>
    </row>
    <row r="315" spans="1:19" ht="12">
      <c r="A315" s="71" t="s">
        <v>120</v>
      </c>
      <c r="B315" s="11" t="s">
        <v>5</v>
      </c>
      <c r="C315" s="12">
        <v>5</v>
      </c>
      <c r="D315" s="13">
        <v>14</v>
      </c>
      <c r="E315" s="13">
        <v>6</v>
      </c>
      <c r="F315" s="13">
        <v>7</v>
      </c>
      <c r="G315" s="13">
        <v>8</v>
      </c>
      <c r="H315" s="13">
        <v>26</v>
      </c>
      <c r="I315" s="13">
        <v>27</v>
      </c>
      <c r="J315" s="13">
        <v>19</v>
      </c>
      <c r="K315" s="13">
        <v>16</v>
      </c>
      <c r="L315" s="13">
        <v>8</v>
      </c>
      <c r="M315" s="13">
        <v>28</v>
      </c>
      <c r="N315" s="13">
        <v>31</v>
      </c>
      <c r="O315" s="13">
        <v>30</v>
      </c>
      <c r="P315" s="13">
        <v>26</v>
      </c>
      <c r="Q315" s="13">
        <v>14</v>
      </c>
      <c r="R315" s="13">
        <v>3</v>
      </c>
      <c r="S315" s="14">
        <f>SUM(C315:R315)</f>
        <v>268</v>
      </c>
    </row>
    <row r="316" spans="1:19" ht="12">
      <c r="A316" s="72"/>
      <c r="B316" s="15" t="s">
        <v>6</v>
      </c>
      <c r="C316" s="16"/>
      <c r="D316" s="17">
        <v>2</v>
      </c>
      <c r="E316" s="17">
        <v>1</v>
      </c>
      <c r="F316" s="17">
        <v>2</v>
      </c>
      <c r="G316" s="17">
        <v>1</v>
      </c>
      <c r="H316" s="17">
        <v>2</v>
      </c>
      <c r="I316" s="17">
        <v>4</v>
      </c>
      <c r="J316" s="17">
        <v>4</v>
      </c>
      <c r="K316" s="17">
        <v>6</v>
      </c>
      <c r="L316" s="17">
        <v>7</v>
      </c>
      <c r="M316" s="17">
        <v>5</v>
      </c>
      <c r="N316" s="17">
        <v>10</v>
      </c>
      <c r="O316" s="17">
        <v>11</v>
      </c>
      <c r="P316" s="17">
        <v>6</v>
      </c>
      <c r="Q316" s="17">
        <v>8</v>
      </c>
      <c r="R316" s="17">
        <v>5</v>
      </c>
      <c r="S316" s="18">
        <f aca="true" t="shared" si="74" ref="S316:S342">SUM(C316:R316)</f>
        <v>74</v>
      </c>
    </row>
    <row r="317" spans="1:19" ht="12">
      <c r="A317" s="72"/>
      <c r="B317" s="15" t="s">
        <v>7</v>
      </c>
      <c r="C317" s="16"/>
      <c r="D317" s="17">
        <v>2</v>
      </c>
      <c r="E317" s="17">
        <v>1</v>
      </c>
      <c r="F317" s="17">
        <v>2</v>
      </c>
      <c r="G317" s="17">
        <v>1</v>
      </c>
      <c r="H317" s="17">
        <v>2</v>
      </c>
      <c r="I317" s="17">
        <v>4</v>
      </c>
      <c r="J317" s="17">
        <v>4</v>
      </c>
      <c r="K317" s="17">
        <v>6</v>
      </c>
      <c r="L317" s="17">
        <v>7</v>
      </c>
      <c r="M317" s="17">
        <v>5</v>
      </c>
      <c r="N317" s="17">
        <v>10</v>
      </c>
      <c r="O317" s="17">
        <v>11</v>
      </c>
      <c r="P317" s="17">
        <v>6</v>
      </c>
      <c r="Q317" s="17">
        <v>8</v>
      </c>
      <c r="R317" s="17">
        <v>5</v>
      </c>
      <c r="S317" s="18">
        <f t="shared" si="74"/>
        <v>74</v>
      </c>
    </row>
    <row r="318" spans="1:19" ht="12">
      <c r="A318" s="72"/>
      <c r="B318" s="11" t="s">
        <v>76</v>
      </c>
      <c r="C318" s="19">
        <v>1</v>
      </c>
      <c r="D318" s="20"/>
      <c r="E318" s="20"/>
      <c r="F318" s="20">
        <v>1</v>
      </c>
      <c r="G318" s="20">
        <v>1</v>
      </c>
      <c r="H318" s="20">
        <v>2</v>
      </c>
      <c r="I318" s="20">
        <v>4</v>
      </c>
      <c r="J318" s="20">
        <v>6</v>
      </c>
      <c r="K318" s="20">
        <v>3</v>
      </c>
      <c r="L318" s="20">
        <v>6</v>
      </c>
      <c r="M318" s="20">
        <v>9</v>
      </c>
      <c r="N318" s="20">
        <v>5</v>
      </c>
      <c r="O318" s="20">
        <v>7</v>
      </c>
      <c r="P318" s="20">
        <v>4</v>
      </c>
      <c r="Q318" s="20">
        <v>3</v>
      </c>
      <c r="R318" s="20">
        <v>4</v>
      </c>
      <c r="S318" s="14">
        <f t="shared" si="74"/>
        <v>56</v>
      </c>
    </row>
    <row r="319" spans="1:19" ht="12">
      <c r="A319" s="72"/>
      <c r="B319" s="11" t="s">
        <v>77</v>
      </c>
      <c r="C319" s="19">
        <v>1</v>
      </c>
      <c r="D319" s="20"/>
      <c r="E319" s="20"/>
      <c r="F319" s="20">
        <v>1</v>
      </c>
      <c r="G319" s="20">
        <v>1</v>
      </c>
      <c r="H319" s="20">
        <v>2</v>
      </c>
      <c r="I319" s="20">
        <v>4</v>
      </c>
      <c r="J319" s="20">
        <v>6</v>
      </c>
      <c r="K319" s="20">
        <v>4</v>
      </c>
      <c r="L319" s="20">
        <v>6</v>
      </c>
      <c r="M319" s="20">
        <v>9</v>
      </c>
      <c r="N319" s="20">
        <v>5</v>
      </c>
      <c r="O319" s="20">
        <v>7</v>
      </c>
      <c r="P319" s="20">
        <v>4</v>
      </c>
      <c r="Q319" s="20">
        <v>3</v>
      </c>
      <c r="R319" s="20">
        <v>4</v>
      </c>
      <c r="S319" s="14">
        <f t="shared" si="74"/>
        <v>57</v>
      </c>
    </row>
    <row r="320" spans="1:19" ht="12">
      <c r="A320" s="72"/>
      <c r="B320" s="15" t="s">
        <v>93</v>
      </c>
      <c r="C320" s="16">
        <v>35</v>
      </c>
      <c r="D320" s="17">
        <v>56</v>
      </c>
      <c r="E320" s="17">
        <v>82</v>
      </c>
      <c r="F320" s="17">
        <v>163</v>
      </c>
      <c r="G320" s="17">
        <v>135</v>
      </c>
      <c r="H320" s="17">
        <v>184</v>
      </c>
      <c r="I320" s="17">
        <v>266</v>
      </c>
      <c r="J320" s="17">
        <v>203</v>
      </c>
      <c r="K320" s="17">
        <v>225</v>
      </c>
      <c r="L320" s="17">
        <v>315</v>
      </c>
      <c r="M320" s="17">
        <v>426</v>
      </c>
      <c r="N320" s="17">
        <v>358</v>
      </c>
      <c r="O320" s="17">
        <v>317</v>
      </c>
      <c r="P320" s="17">
        <v>202</v>
      </c>
      <c r="Q320" s="17">
        <v>181</v>
      </c>
      <c r="R320" s="17">
        <v>120</v>
      </c>
      <c r="S320" s="18">
        <f t="shared" si="74"/>
        <v>3268</v>
      </c>
    </row>
    <row r="321" spans="1:19" ht="12">
      <c r="A321" s="72"/>
      <c r="B321" s="15" t="s">
        <v>94</v>
      </c>
      <c r="C321" s="16">
        <v>6</v>
      </c>
      <c r="D321" s="17">
        <v>9</v>
      </c>
      <c r="E321" s="17">
        <v>8</v>
      </c>
      <c r="F321" s="17">
        <v>23</v>
      </c>
      <c r="G321" s="17">
        <v>30</v>
      </c>
      <c r="H321" s="17">
        <v>73</v>
      </c>
      <c r="I321" s="17">
        <v>89</v>
      </c>
      <c r="J321" s="17">
        <v>74</v>
      </c>
      <c r="K321" s="17">
        <v>72</v>
      </c>
      <c r="L321" s="17">
        <v>105</v>
      </c>
      <c r="M321" s="17">
        <v>123</v>
      </c>
      <c r="N321" s="17">
        <v>112</v>
      </c>
      <c r="O321" s="17">
        <v>174</v>
      </c>
      <c r="P321" s="17">
        <v>105</v>
      </c>
      <c r="Q321" s="17">
        <v>118</v>
      </c>
      <c r="R321" s="17">
        <v>97</v>
      </c>
      <c r="S321" s="18">
        <f t="shared" si="74"/>
        <v>1218</v>
      </c>
    </row>
    <row r="322" spans="1:19" ht="12">
      <c r="A322" s="72"/>
      <c r="B322" s="15" t="s">
        <v>95</v>
      </c>
      <c r="C322" s="16">
        <v>13</v>
      </c>
      <c r="D322" s="17">
        <v>19</v>
      </c>
      <c r="E322" s="17">
        <v>18</v>
      </c>
      <c r="F322" s="17">
        <v>51</v>
      </c>
      <c r="G322" s="17">
        <v>63</v>
      </c>
      <c r="H322" s="17">
        <v>159</v>
      </c>
      <c r="I322" s="17">
        <v>206</v>
      </c>
      <c r="J322" s="17">
        <v>180</v>
      </c>
      <c r="K322" s="17">
        <v>168</v>
      </c>
      <c r="L322" s="17">
        <v>236</v>
      </c>
      <c r="M322" s="17">
        <v>266</v>
      </c>
      <c r="N322" s="17">
        <v>254</v>
      </c>
      <c r="O322" s="17">
        <v>370</v>
      </c>
      <c r="P322" s="17">
        <v>238</v>
      </c>
      <c r="Q322" s="17">
        <v>263</v>
      </c>
      <c r="R322" s="17">
        <v>216</v>
      </c>
      <c r="S322" s="18">
        <f t="shared" si="74"/>
        <v>2720</v>
      </c>
    </row>
    <row r="323" spans="1:19" ht="12">
      <c r="A323" s="72"/>
      <c r="B323" s="15" t="s">
        <v>8</v>
      </c>
      <c r="C323" s="16">
        <v>41</v>
      </c>
      <c r="D323" s="17">
        <v>65</v>
      </c>
      <c r="E323" s="17">
        <v>90</v>
      </c>
      <c r="F323" s="17">
        <v>186</v>
      </c>
      <c r="G323" s="17">
        <v>165</v>
      </c>
      <c r="H323" s="17">
        <v>257</v>
      </c>
      <c r="I323" s="17">
        <v>355</v>
      </c>
      <c r="J323" s="17">
        <v>277</v>
      </c>
      <c r="K323" s="17">
        <v>297</v>
      </c>
      <c r="L323" s="17">
        <v>420</v>
      </c>
      <c r="M323" s="17">
        <v>549</v>
      </c>
      <c r="N323" s="17">
        <v>470</v>
      </c>
      <c r="O323" s="17">
        <v>491</v>
      </c>
      <c r="P323" s="17">
        <v>307</v>
      </c>
      <c r="Q323" s="17">
        <v>299</v>
      </c>
      <c r="R323" s="17">
        <v>217</v>
      </c>
      <c r="S323" s="18">
        <f t="shared" si="74"/>
        <v>4486</v>
      </c>
    </row>
    <row r="324" spans="1:19" ht="12">
      <c r="A324" s="72"/>
      <c r="B324" s="15" t="s">
        <v>9</v>
      </c>
      <c r="C324" s="16">
        <v>48</v>
      </c>
      <c r="D324" s="17">
        <v>75</v>
      </c>
      <c r="E324" s="17">
        <v>100</v>
      </c>
      <c r="F324" s="17">
        <v>214</v>
      </c>
      <c r="G324" s="17">
        <v>198</v>
      </c>
      <c r="H324" s="17">
        <v>343</v>
      </c>
      <c r="I324" s="17">
        <v>472</v>
      </c>
      <c r="J324" s="17">
        <v>383</v>
      </c>
      <c r="K324" s="17">
        <v>393</v>
      </c>
      <c r="L324" s="17">
        <v>551</v>
      </c>
      <c r="M324" s="17">
        <v>692</v>
      </c>
      <c r="N324" s="17">
        <v>612</v>
      </c>
      <c r="O324" s="17">
        <v>687</v>
      </c>
      <c r="P324" s="17">
        <v>440</v>
      </c>
      <c r="Q324" s="17">
        <v>444</v>
      </c>
      <c r="R324" s="17">
        <v>336</v>
      </c>
      <c r="S324" s="18">
        <f t="shared" si="74"/>
        <v>5988</v>
      </c>
    </row>
    <row r="325" spans="1:19" ht="12">
      <c r="A325" s="72"/>
      <c r="B325" s="11" t="s">
        <v>10</v>
      </c>
      <c r="C325" s="19"/>
      <c r="D325" s="20"/>
      <c r="E325" s="20"/>
      <c r="F325" s="20"/>
      <c r="G325" s="20"/>
      <c r="H325" s="20"/>
      <c r="I325" s="20"/>
      <c r="J325" s="20"/>
      <c r="K325" s="20"/>
      <c r="L325" s="20"/>
      <c r="M325" s="20">
        <v>5</v>
      </c>
      <c r="N325" s="20"/>
      <c r="O325" s="20"/>
      <c r="P325" s="20"/>
      <c r="Q325" s="20"/>
      <c r="R325" s="20"/>
      <c r="S325" s="14">
        <f t="shared" si="74"/>
        <v>5</v>
      </c>
    </row>
    <row r="326" spans="1:19" ht="12">
      <c r="A326" s="72"/>
      <c r="B326" s="11" t="s">
        <v>11</v>
      </c>
      <c r="C326" s="19"/>
      <c r="D326" s="20"/>
      <c r="E326" s="20"/>
      <c r="F326" s="20"/>
      <c r="G326" s="20"/>
      <c r="H326" s="20"/>
      <c r="I326" s="20"/>
      <c r="J326" s="20"/>
      <c r="K326" s="20"/>
      <c r="L326" s="20"/>
      <c r="M326" s="20">
        <v>26</v>
      </c>
      <c r="N326" s="20"/>
      <c r="O326" s="20"/>
      <c r="P326" s="20"/>
      <c r="Q326" s="20"/>
      <c r="R326" s="20"/>
      <c r="S326" s="14">
        <f t="shared" si="74"/>
        <v>26</v>
      </c>
    </row>
    <row r="327" spans="1:19" ht="12">
      <c r="A327" s="72"/>
      <c r="B327" s="15" t="s">
        <v>78</v>
      </c>
      <c r="C327" s="16"/>
      <c r="D327" s="17"/>
      <c r="E327" s="17"/>
      <c r="F327" s="17"/>
      <c r="G327" s="17"/>
      <c r="H327" s="17"/>
      <c r="I327" s="17"/>
      <c r="J327" s="17"/>
      <c r="K327" s="17"/>
      <c r="L327" s="17"/>
      <c r="M327" s="17"/>
      <c r="N327" s="17"/>
      <c r="O327" s="17"/>
      <c r="P327" s="17"/>
      <c r="Q327" s="17"/>
      <c r="R327" s="17"/>
      <c r="S327" s="18">
        <f t="shared" si="74"/>
        <v>0</v>
      </c>
    </row>
    <row r="328" spans="1:19" ht="12">
      <c r="A328" s="72"/>
      <c r="B328" s="15" t="s">
        <v>79</v>
      </c>
      <c r="C328" s="16"/>
      <c r="D328" s="17"/>
      <c r="E328" s="17"/>
      <c r="F328" s="17"/>
      <c r="G328" s="17"/>
      <c r="H328" s="17"/>
      <c r="I328" s="17"/>
      <c r="J328" s="17"/>
      <c r="K328" s="17"/>
      <c r="L328" s="17"/>
      <c r="M328" s="17"/>
      <c r="N328" s="17"/>
      <c r="O328" s="17"/>
      <c r="P328" s="17"/>
      <c r="Q328" s="17"/>
      <c r="R328" s="17"/>
      <c r="S328" s="18">
        <f t="shared" si="74"/>
        <v>0</v>
      </c>
    </row>
    <row r="329" spans="1:19" ht="12">
      <c r="A329" s="72"/>
      <c r="B329" s="11" t="s">
        <v>12</v>
      </c>
      <c r="C329" s="19">
        <v>11</v>
      </c>
      <c r="D329" s="20">
        <v>20</v>
      </c>
      <c r="E329" s="20">
        <v>20</v>
      </c>
      <c r="F329" s="20">
        <v>16</v>
      </c>
      <c r="G329" s="20">
        <v>14</v>
      </c>
      <c r="H329" s="20">
        <v>14</v>
      </c>
      <c r="I329" s="20">
        <v>13</v>
      </c>
      <c r="J329" s="20">
        <v>13</v>
      </c>
      <c r="K329" s="20">
        <v>13</v>
      </c>
      <c r="L329" s="20">
        <v>19</v>
      </c>
      <c r="M329" s="20">
        <v>18</v>
      </c>
      <c r="N329" s="20">
        <v>16</v>
      </c>
      <c r="O329" s="20">
        <v>14</v>
      </c>
      <c r="P329" s="20">
        <v>9</v>
      </c>
      <c r="Q329" s="20">
        <v>5</v>
      </c>
      <c r="R329" s="20">
        <v>6</v>
      </c>
      <c r="S329" s="14">
        <f t="shared" si="74"/>
        <v>221</v>
      </c>
    </row>
    <row r="330" spans="1:19" ht="12">
      <c r="A330" s="72"/>
      <c r="B330" s="11" t="s">
        <v>13</v>
      </c>
      <c r="C330" s="19">
        <v>1</v>
      </c>
      <c r="D330" s="20">
        <v>5</v>
      </c>
      <c r="E330" s="20">
        <v>2</v>
      </c>
      <c r="F330" s="20">
        <v>21</v>
      </c>
      <c r="G330" s="20">
        <v>46</v>
      </c>
      <c r="H330" s="20">
        <v>53</v>
      </c>
      <c r="I330" s="20">
        <v>78</v>
      </c>
      <c r="J330" s="20">
        <v>101</v>
      </c>
      <c r="K330" s="20">
        <v>117</v>
      </c>
      <c r="L330" s="20">
        <v>168</v>
      </c>
      <c r="M330" s="20">
        <v>234</v>
      </c>
      <c r="N330" s="20">
        <v>231</v>
      </c>
      <c r="O330" s="20">
        <v>202</v>
      </c>
      <c r="P330" s="20">
        <v>134</v>
      </c>
      <c r="Q330" s="20">
        <v>80</v>
      </c>
      <c r="R330" s="20">
        <v>69</v>
      </c>
      <c r="S330" s="14">
        <f t="shared" si="74"/>
        <v>1542</v>
      </c>
    </row>
    <row r="331" spans="1:19" ht="12">
      <c r="A331" s="72"/>
      <c r="B331" s="21" t="s">
        <v>14</v>
      </c>
      <c r="C331" s="22">
        <f>SUM(C316,C318,C323,C325,C327,C329)</f>
        <v>53</v>
      </c>
      <c r="D331" s="23">
        <f aca="true" t="shared" si="75" ref="D331:R331">SUM(D316,D318,D323,D325,D327,D329)</f>
        <v>87</v>
      </c>
      <c r="E331" s="23">
        <f t="shared" si="75"/>
        <v>111</v>
      </c>
      <c r="F331" s="23">
        <f t="shared" si="75"/>
        <v>205</v>
      </c>
      <c r="G331" s="23">
        <f t="shared" si="75"/>
        <v>181</v>
      </c>
      <c r="H331" s="23">
        <f t="shared" si="75"/>
        <v>275</v>
      </c>
      <c r="I331" s="23">
        <f t="shared" si="75"/>
        <v>376</v>
      </c>
      <c r="J331" s="23">
        <f t="shared" si="75"/>
        <v>300</v>
      </c>
      <c r="K331" s="23">
        <f t="shared" si="75"/>
        <v>319</v>
      </c>
      <c r="L331" s="23">
        <f t="shared" si="75"/>
        <v>452</v>
      </c>
      <c r="M331" s="23">
        <f t="shared" si="75"/>
        <v>586</v>
      </c>
      <c r="N331" s="23">
        <f t="shared" si="75"/>
        <v>501</v>
      </c>
      <c r="O331" s="23">
        <f t="shared" si="75"/>
        <v>523</v>
      </c>
      <c r="P331" s="23">
        <f t="shared" si="75"/>
        <v>326</v>
      </c>
      <c r="Q331" s="23">
        <f t="shared" si="75"/>
        <v>315</v>
      </c>
      <c r="R331" s="23">
        <f t="shared" si="75"/>
        <v>232</v>
      </c>
      <c r="S331" s="24">
        <f t="shared" si="74"/>
        <v>4842</v>
      </c>
    </row>
    <row r="332" spans="1:19" ht="12">
      <c r="A332" s="72"/>
      <c r="B332" s="25" t="s">
        <v>200</v>
      </c>
      <c r="C332" s="26">
        <f>SUM(C315,C317,C319,C324,C326,C328,C330)</f>
        <v>55</v>
      </c>
      <c r="D332" s="27">
        <f aca="true" t="shared" si="76" ref="D332:R332">SUM(D315,D317,D319,D324,D326,D328,D330)</f>
        <v>96</v>
      </c>
      <c r="E332" s="27">
        <f t="shared" si="76"/>
        <v>109</v>
      </c>
      <c r="F332" s="27">
        <f t="shared" si="76"/>
        <v>245</v>
      </c>
      <c r="G332" s="27">
        <f t="shared" si="76"/>
        <v>254</v>
      </c>
      <c r="H332" s="27">
        <f t="shared" si="76"/>
        <v>426</v>
      </c>
      <c r="I332" s="27">
        <f t="shared" si="76"/>
        <v>585</v>
      </c>
      <c r="J332" s="27">
        <f t="shared" si="76"/>
        <v>513</v>
      </c>
      <c r="K332" s="27">
        <f t="shared" si="76"/>
        <v>536</v>
      </c>
      <c r="L332" s="27">
        <f t="shared" si="76"/>
        <v>740</v>
      </c>
      <c r="M332" s="27">
        <f t="shared" si="76"/>
        <v>994</v>
      </c>
      <c r="N332" s="27">
        <f t="shared" si="76"/>
        <v>889</v>
      </c>
      <c r="O332" s="27">
        <f t="shared" si="76"/>
        <v>937</v>
      </c>
      <c r="P332" s="27">
        <f t="shared" si="76"/>
        <v>610</v>
      </c>
      <c r="Q332" s="27">
        <f t="shared" si="76"/>
        <v>549</v>
      </c>
      <c r="R332" s="27">
        <f t="shared" si="76"/>
        <v>417</v>
      </c>
      <c r="S332" s="28">
        <f t="shared" si="74"/>
        <v>7955</v>
      </c>
    </row>
    <row r="333" spans="1:19" ht="12">
      <c r="A333" s="72"/>
      <c r="B333" s="11" t="s">
        <v>15</v>
      </c>
      <c r="C333" s="19">
        <v>1</v>
      </c>
      <c r="D333" s="20">
        <v>5</v>
      </c>
      <c r="E333" s="20">
        <v>7</v>
      </c>
      <c r="F333" s="20">
        <v>5</v>
      </c>
      <c r="G333" s="20">
        <v>7</v>
      </c>
      <c r="H333" s="20">
        <v>13</v>
      </c>
      <c r="I333" s="20">
        <v>13</v>
      </c>
      <c r="J333" s="20">
        <v>4</v>
      </c>
      <c r="K333" s="20">
        <v>14</v>
      </c>
      <c r="L333" s="20">
        <v>8</v>
      </c>
      <c r="M333" s="20">
        <v>5</v>
      </c>
      <c r="N333" s="20">
        <v>6</v>
      </c>
      <c r="O333" s="20">
        <v>4</v>
      </c>
      <c r="P333" s="20">
        <v>1</v>
      </c>
      <c r="Q333" s="20"/>
      <c r="R333" s="20"/>
      <c r="S333" s="14">
        <f t="shared" si="74"/>
        <v>93</v>
      </c>
    </row>
    <row r="334" spans="1:19" ht="12">
      <c r="A334" s="72"/>
      <c r="B334" s="11" t="s">
        <v>16</v>
      </c>
      <c r="C334" s="19">
        <v>1</v>
      </c>
      <c r="D334" s="20">
        <v>5</v>
      </c>
      <c r="E334" s="20">
        <v>7</v>
      </c>
      <c r="F334" s="20">
        <v>6</v>
      </c>
      <c r="G334" s="20">
        <v>8</v>
      </c>
      <c r="H334" s="20">
        <v>15</v>
      </c>
      <c r="I334" s="20">
        <v>14</v>
      </c>
      <c r="J334" s="20">
        <v>5</v>
      </c>
      <c r="K334" s="20">
        <v>17</v>
      </c>
      <c r="L334" s="20">
        <v>9</v>
      </c>
      <c r="M334" s="20">
        <v>5</v>
      </c>
      <c r="N334" s="20">
        <v>6</v>
      </c>
      <c r="O334" s="20">
        <v>4</v>
      </c>
      <c r="P334" s="20">
        <v>1</v>
      </c>
      <c r="Q334" s="20"/>
      <c r="R334" s="20"/>
      <c r="S334" s="14">
        <f t="shared" si="74"/>
        <v>103</v>
      </c>
    </row>
    <row r="335" spans="1:19" ht="12">
      <c r="A335" s="72"/>
      <c r="B335" s="15" t="s">
        <v>17</v>
      </c>
      <c r="C335" s="16">
        <v>2</v>
      </c>
      <c r="D335" s="17">
        <v>2</v>
      </c>
      <c r="E335" s="17">
        <v>2</v>
      </c>
      <c r="F335" s="17"/>
      <c r="G335" s="17">
        <v>2</v>
      </c>
      <c r="H335" s="17">
        <v>4</v>
      </c>
      <c r="I335" s="17"/>
      <c r="J335" s="17">
        <v>4</v>
      </c>
      <c r="K335" s="17"/>
      <c r="L335" s="17">
        <v>3</v>
      </c>
      <c r="M335" s="17">
        <v>1</v>
      </c>
      <c r="N335" s="17"/>
      <c r="O335" s="17"/>
      <c r="P335" s="17">
        <v>1</v>
      </c>
      <c r="Q335" s="17"/>
      <c r="R335" s="17"/>
      <c r="S335" s="18">
        <f t="shared" si="74"/>
        <v>21</v>
      </c>
    </row>
    <row r="336" spans="1:19" ht="12">
      <c r="A336" s="72"/>
      <c r="B336" s="15" t="s">
        <v>18</v>
      </c>
      <c r="C336" s="16">
        <v>4</v>
      </c>
      <c r="D336" s="17">
        <v>3</v>
      </c>
      <c r="E336" s="17">
        <v>2</v>
      </c>
      <c r="F336" s="17"/>
      <c r="G336" s="17">
        <v>3</v>
      </c>
      <c r="H336" s="17">
        <v>11</v>
      </c>
      <c r="I336" s="17"/>
      <c r="J336" s="17">
        <v>4</v>
      </c>
      <c r="K336" s="17"/>
      <c r="L336" s="17">
        <v>5</v>
      </c>
      <c r="M336" s="17">
        <v>1</v>
      </c>
      <c r="N336" s="17"/>
      <c r="O336" s="17"/>
      <c r="P336" s="17">
        <v>1</v>
      </c>
      <c r="Q336" s="17"/>
      <c r="R336" s="17"/>
      <c r="S336" s="18">
        <f t="shared" si="74"/>
        <v>34</v>
      </c>
    </row>
    <row r="337" spans="1:19" ht="12">
      <c r="A337" s="72"/>
      <c r="B337" s="11" t="s">
        <v>82</v>
      </c>
      <c r="C337" s="19"/>
      <c r="D337" s="20"/>
      <c r="E337" s="20"/>
      <c r="F337" s="20"/>
      <c r="G337" s="20"/>
      <c r="H337" s="20"/>
      <c r="I337" s="20"/>
      <c r="J337" s="20"/>
      <c r="K337" s="20"/>
      <c r="L337" s="20"/>
      <c r="M337" s="20"/>
      <c r="N337" s="20"/>
      <c r="O337" s="20"/>
      <c r="P337" s="20"/>
      <c r="Q337" s="20"/>
      <c r="R337" s="20"/>
      <c r="S337" s="14">
        <f t="shared" si="74"/>
        <v>0</v>
      </c>
    </row>
    <row r="338" spans="1:19" ht="12">
      <c r="A338" s="72"/>
      <c r="B338" s="11" t="s">
        <v>83</v>
      </c>
      <c r="C338" s="19"/>
      <c r="D338" s="20"/>
      <c r="E338" s="20"/>
      <c r="F338" s="20"/>
      <c r="G338" s="20"/>
      <c r="H338" s="20"/>
      <c r="I338" s="20"/>
      <c r="J338" s="20"/>
      <c r="K338" s="20"/>
      <c r="L338" s="20"/>
      <c r="M338" s="20"/>
      <c r="N338" s="20"/>
      <c r="O338" s="20"/>
      <c r="P338" s="20"/>
      <c r="Q338" s="20"/>
      <c r="R338" s="20"/>
      <c r="S338" s="14">
        <f t="shared" si="74"/>
        <v>0</v>
      </c>
    </row>
    <row r="339" spans="1:19" ht="12">
      <c r="A339" s="72"/>
      <c r="B339" s="21" t="s">
        <v>84</v>
      </c>
      <c r="C339" s="22">
        <f>SUM(C333,C335,C337)</f>
        <v>3</v>
      </c>
      <c r="D339" s="23">
        <f aca="true" t="shared" si="77" ref="D339:R339">SUM(D333,D335,D337)</f>
        <v>7</v>
      </c>
      <c r="E339" s="23">
        <f t="shared" si="77"/>
        <v>9</v>
      </c>
      <c r="F339" s="23">
        <f t="shared" si="77"/>
        <v>5</v>
      </c>
      <c r="G339" s="23">
        <f t="shared" si="77"/>
        <v>9</v>
      </c>
      <c r="H339" s="23">
        <f t="shared" si="77"/>
        <v>17</v>
      </c>
      <c r="I339" s="23">
        <f t="shared" si="77"/>
        <v>13</v>
      </c>
      <c r="J339" s="23">
        <f t="shared" si="77"/>
        <v>8</v>
      </c>
      <c r="K339" s="23">
        <f t="shared" si="77"/>
        <v>14</v>
      </c>
      <c r="L339" s="23">
        <f t="shared" si="77"/>
        <v>11</v>
      </c>
      <c r="M339" s="23">
        <f t="shared" si="77"/>
        <v>6</v>
      </c>
      <c r="N339" s="23">
        <f t="shared" si="77"/>
        <v>6</v>
      </c>
      <c r="O339" s="23">
        <f t="shared" si="77"/>
        <v>4</v>
      </c>
      <c r="P339" s="23">
        <f t="shared" si="77"/>
        <v>2</v>
      </c>
      <c r="Q339" s="23">
        <f t="shared" si="77"/>
        <v>0</v>
      </c>
      <c r="R339" s="23">
        <f t="shared" si="77"/>
        <v>0</v>
      </c>
      <c r="S339" s="24">
        <f t="shared" si="74"/>
        <v>114</v>
      </c>
    </row>
    <row r="340" spans="1:19" ht="12">
      <c r="A340" s="72"/>
      <c r="B340" s="25" t="s">
        <v>201</v>
      </c>
      <c r="C340" s="26">
        <f>SUM(C334,C336,C338)</f>
        <v>5</v>
      </c>
      <c r="D340" s="27">
        <f aca="true" t="shared" si="78" ref="D340:R340">SUM(D334,D336,D338)</f>
        <v>8</v>
      </c>
      <c r="E340" s="27">
        <f t="shared" si="78"/>
        <v>9</v>
      </c>
      <c r="F340" s="27">
        <f t="shared" si="78"/>
        <v>6</v>
      </c>
      <c r="G340" s="27">
        <f t="shared" si="78"/>
        <v>11</v>
      </c>
      <c r="H340" s="27">
        <f t="shared" si="78"/>
        <v>26</v>
      </c>
      <c r="I340" s="27">
        <f t="shared" si="78"/>
        <v>14</v>
      </c>
      <c r="J340" s="27">
        <f t="shared" si="78"/>
        <v>9</v>
      </c>
      <c r="K340" s="27">
        <f t="shared" si="78"/>
        <v>17</v>
      </c>
      <c r="L340" s="27">
        <f t="shared" si="78"/>
        <v>14</v>
      </c>
      <c r="M340" s="27">
        <f t="shared" si="78"/>
        <v>6</v>
      </c>
      <c r="N340" s="27">
        <f t="shared" si="78"/>
        <v>6</v>
      </c>
      <c r="O340" s="27">
        <f t="shared" si="78"/>
        <v>4</v>
      </c>
      <c r="P340" s="27">
        <f t="shared" si="78"/>
        <v>2</v>
      </c>
      <c r="Q340" s="27">
        <f t="shared" si="78"/>
        <v>0</v>
      </c>
      <c r="R340" s="27">
        <f t="shared" si="78"/>
        <v>0</v>
      </c>
      <c r="S340" s="28">
        <f t="shared" si="74"/>
        <v>137</v>
      </c>
    </row>
    <row r="341" spans="1:19" ht="12">
      <c r="A341" s="72"/>
      <c r="B341" s="21" t="s">
        <v>19</v>
      </c>
      <c r="C341" s="22">
        <f>SUM(C331,C339)</f>
        <v>56</v>
      </c>
      <c r="D341" s="23">
        <f aca="true" t="shared" si="79" ref="D341:R341">SUM(D331,D339)</f>
        <v>94</v>
      </c>
      <c r="E341" s="23">
        <f t="shared" si="79"/>
        <v>120</v>
      </c>
      <c r="F341" s="23">
        <f t="shared" si="79"/>
        <v>210</v>
      </c>
      <c r="G341" s="23">
        <f t="shared" si="79"/>
        <v>190</v>
      </c>
      <c r="H341" s="23">
        <f t="shared" si="79"/>
        <v>292</v>
      </c>
      <c r="I341" s="23">
        <f t="shared" si="79"/>
        <v>389</v>
      </c>
      <c r="J341" s="23">
        <f t="shared" si="79"/>
        <v>308</v>
      </c>
      <c r="K341" s="23">
        <f t="shared" si="79"/>
        <v>333</v>
      </c>
      <c r="L341" s="23">
        <f t="shared" si="79"/>
        <v>463</v>
      </c>
      <c r="M341" s="23">
        <f t="shared" si="79"/>
        <v>592</v>
      </c>
      <c r="N341" s="23">
        <f t="shared" si="79"/>
        <v>507</v>
      </c>
      <c r="O341" s="23">
        <f t="shared" si="79"/>
        <v>527</v>
      </c>
      <c r="P341" s="23">
        <f t="shared" si="79"/>
        <v>328</v>
      </c>
      <c r="Q341" s="23">
        <f t="shared" si="79"/>
        <v>315</v>
      </c>
      <c r="R341" s="23">
        <f t="shared" si="79"/>
        <v>232</v>
      </c>
      <c r="S341" s="24">
        <f t="shared" si="74"/>
        <v>4956</v>
      </c>
    </row>
    <row r="342" spans="1:19" ht="12">
      <c r="A342" s="73"/>
      <c r="B342" s="25" t="s">
        <v>20</v>
      </c>
      <c r="C342" s="26">
        <f>SUM(C332,C340)</f>
        <v>60</v>
      </c>
      <c r="D342" s="27">
        <f aca="true" t="shared" si="80" ref="D342:R342">SUM(D332,D340)</f>
        <v>104</v>
      </c>
      <c r="E342" s="27">
        <f t="shared" si="80"/>
        <v>118</v>
      </c>
      <c r="F342" s="27">
        <f t="shared" si="80"/>
        <v>251</v>
      </c>
      <c r="G342" s="27">
        <f t="shared" si="80"/>
        <v>265</v>
      </c>
      <c r="H342" s="27">
        <f t="shared" si="80"/>
        <v>452</v>
      </c>
      <c r="I342" s="27">
        <f t="shared" si="80"/>
        <v>599</v>
      </c>
      <c r="J342" s="27">
        <f t="shared" si="80"/>
        <v>522</v>
      </c>
      <c r="K342" s="27">
        <f t="shared" si="80"/>
        <v>553</v>
      </c>
      <c r="L342" s="27">
        <f t="shared" si="80"/>
        <v>754</v>
      </c>
      <c r="M342" s="27">
        <f t="shared" si="80"/>
        <v>1000</v>
      </c>
      <c r="N342" s="27">
        <f t="shared" si="80"/>
        <v>895</v>
      </c>
      <c r="O342" s="27">
        <f t="shared" si="80"/>
        <v>941</v>
      </c>
      <c r="P342" s="27">
        <f t="shared" si="80"/>
        <v>612</v>
      </c>
      <c r="Q342" s="27">
        <f t="shared" si="80"/>
        <v>549</v>
      </c>
      <c r="R342" s="27">
        <f t="shared" si="80"/>
        <v>417</v>
      </c>
      <c r="S342" s="28">
        <f t="shared" si="74"/>
        <v>8092</v>
      </c>
    </row>
    <row r="343" spans="1:19" ht="12">
      <c r="A343" s="71" t="s">
        <v>121</v>
      </c>
      <c r="B343" s="11" t="s">
        <v>5</v>
      </c>
      <c r="C343" s="12">
        <v>1</v>
      </c>
      <c r="D343" s="13">
        <v>4</v>
      </c>
      <c r="E343" s="13"/>
      <c r="F343" s="13">
        <v>2</v>
      </c>
      <c r="G343" s="13">
        <v>2</v>
      </c>
      <c r="H343" s="13">
        <v>5</v>
      </c>
      <c r="I343" s="13">
        <v>25</v>
      </c>
      <c r="J343" s="13">
        <v>21</v>
      </c>
      <c r="K343" s="13">
        <v>28</v>
      </c>
      <c r="L343" s="13">
        <v>22</v>
      </c>
      <c r="M343" s="13">
        <v>39</v>
      </c>
      <c r="N343" s="13">
        <v>40</v>
      </c>
      <c r="O343" s="13">
        <v>44</v>
      </c>
      <c r="P343" s="13">
        <v>32</v>
      </c>
      <c r="Q343" s="13">
        <v>15</v>
      </c>
      <c r="R343" s="13">
        <v>11</v>
      </c>
      <c r="S343" s="14">
        <f>SUM(C343:R343)</f>
        <v>291</v>
      </c>
    </row>
    <row r="344" spans="1:19" ht="12">
      <c r="A344" s="72"/>
      <c r="B344" s="15" t="s">
        <v>6</v>
      </c>
      <c r="C344" s="16"/>
      <c r="D344" s="17">
        <v>1</v>
      </c>
      <c r="E344" s="17">
        <v>1</v>
      </c>
      <c r="F344" s="17">
        <v>3</v>
      </c>
      <c r="G344" s="17">
        <v>4</v>
      </c>
      <c r="H344" s="17">
        <v>7</v>
      </c>
      <c r="I344" s="17">
        <v>12</v>
      </c>
      <c r="J344" s="17">
        <v>11</v>
      </c>
      <c r="K344" s="17">
        <v>17</v>
      </c>
      <c r="L344" s="17">
        <v>14</v>
      </c>
      <c r="M344" s="17">
        <v>24</v>
      </c>
      <c r="N344" s="17">
        <v>37</v>
      </c>
      <c r="O344" s="17">
        <v>33</v>
      </c>
      <c r="P344" s="17">
        <v>30</v>
      </c>
      <c r="Q344" s="17">
        <v>15</v>
      </c>
      <c r="R344" s="17">
        <v>3</v>
      </c>
      <c r="S344" s="18">
        <f aca="true" t="shared" si="81" ref="S344:S370">SUM(C344:R344)</f>
        <v>212</v>
      </c>
    </row>
    <row r="345" spans="1:19" ht="12">
      <c r="A345" s="72"/>
      <c r="B345" s="15" t="s">
        <v>7</v>
      </c>
      <c r="C345" s="16"/>
      <c r="D345" s="17">
        <v>1</v>
      </c>
      <c r="E345" s="17">
        <v>1</v>
      </c>
      <c r="F345" s="17">
        <v>3</v>
      </c>
      <c r="G345" s="17">
        <v>4</v>
      </c>
      <c r="H345" s="17">
        <v>7</v>
      </c>
      <c r="I345" s="17">
        <v>12</v>
      </c>
      <c r="J345" s="17">
        <v>11</v>
      </c>
      <c r="K345" s="17">
        <v>17</v>
      </c>
      <c r="L345" s="17">
        <v>14</v>
      </c>
      <c r="M345" s="17">
        <v>24</v>
      </c>
      <c r="N345" s="17">
        <v>37</v>
      </c>
      <c r="O345" s="17">
        <v>33</v>
      </c>
      <c r="P345" s="17">
        <v>30</v>
      </c>
      <c r="Q345" s="17">
        <v>15</v>
      </c>
      <c r="R345" s="17">
        <v>3</v>
      </c>
      <c r="S345" s="18">
        <f t="shared" si="81"/>
        <v>212</v>
      </c>
    </row>
    <row r="346" spans="1:19" ht="12">
      <c r="A346" s="72"/>
      <c r="B346" s="11" t="s">
        <v>76</v>
      </c>
      <c r="C346" s="19"/>
      <c r="D346" s="20"/>
      <c r="E346" s="20"/>
      <c r="F346" s="20">
        <v>1</v>
      </c>
      <c r="G346" s="20">
        <v>1</v>
      </c>
      <c r="H346" s="20">
        <v>1</v>
      </c>
      <c r="I346" s="20">
        <v>5</v>
      </c>
      <c r="J346" s="20"/>
      <c r="K346" s="20">
        <v>2</v>
      </c>
      <c r="L346" s="20">
        <v>3</v>
      </c>
      <c r="M346" s="20">
        <v>10</v>
      </c>
      <c r="N346" s="20">
        <v>15</v>
      </c>
      <c r="O346" s="20">
        <v>5</v>
      </c>
      <c r="P346" s="20">
        <v>4</v>
      </c>
      <c r="Q346" s="20">
        <v>3</v>
      </c>
      <c r="R346" s="20">
        <v>2</v>
      </c>
      <c r="S346" s="14">
        <f t="shared" si="81"/>
        <v>52</v>
      </c>
    </row>
    <row r="347" spans="1:19" ht="12">
      <c r="A347" s="72"/>
      <c r="B347" s="11" t="s">
        <v>77</v>
      </c>
      <c r="C347" s="19"/>
      <c r="D347" s="20"/>
      <c r="E347" s="20"/>
      <c r="F347" s="20">
        <v>1</v>
      </c>
      <c r="G347" s="20">
        <v>1</v>
      </c>
      <c r="H347" s="20">
        <v>1</v>
      </c>
      <c r="I347" s="20">
        <v>6</v>
      </c>
      <c r="J347" s="20"/>
      <c r="K347" s="20">
        <v>2</v>
      </c>
      <c r="L347" s="20">
        <v>3</v>
      </c>
      <c r="M347" s="20">
        <v>10</v>
      </c>
      <c r="N347" s="20">
        <v>15</v>
      </c>
      <c r="O347" s="20">
        <v>5</v>
      </c>
      <c r="P347" s="20">
        <v>4</v>
      </c>
      <c r="Q347" s="20">
        <v>3</v>
      </c>
      <c r="R347" s="20">
        <v>2</v>
      </c>
      <c r="S347" s="14">
        <f t="shared" si="81"/>
        <v>53</v>
      </c>
    </row>
    <row r="348" spans="1:19" ht="12">
      <c r="A348" s="72"/>
      <c r="B348" s="15" t="s">
        <v>93</v>
      </c>
      <c r="C348" s="16">
        <v>26</v>
      </c>
      <c r="D348" s="17">
        <v>66</v>
      </c>
      <c r="E348" s="17">
        <v>96</v>
      </c>
      <c r="F348" s="17">
        <v>110</v>
      </c>
      <c r="G348" s="17">
        <v>95</v>
      </c>
      <c r="H348" s="17">
        <v>140</v>
      </c>
      <c r="I348" s="17">
        <v>149</v>
      </c>
      <c r="J348" s="17">
        <v>115</v>
      </c>
      <c r="K348" s="17">
        <v>164</v>
      </c>
      <c r="L348" s="17">
        <v>311</v>
      </c>
      <c r="M348" s="17">
        <v>550</v>
      </c>
      <c r="N348" s="17">
        <v>452</v>
      </c>
      <c r="O348" s="17">
        <v>269</v>
      </c>
      <c r="P348" s="17">
        <v>161</v>
      </c>
      <c r="Q348" s="17">
        <v>99</v>
      </c>
      <c r="R348" s="17">
        <v>91</v>
      </c>
      <c r="S348" s="18">
        <f t="shared" si="81"/>
        <v>2894</v>
      </c>
    </row>
    <row r="349" spans="1:19" ht="12">
      <c r="A349" s="72"/>
      <c r="B349" s="15" t="s">
        <v>94</v>
      </c>
      <c r="C349" s="16">
        <v>4</v>
      </c>
      <c r="D349" s="17">
        <v>3</v>
      </c>
      <c r="E349" s="17">
        <v>6</v>
      </c>
      <c r="F349" s="17">
        <v>26</v>
      </c>
      <c r="G349" s="17">
        <v>22</v>
      </c>
      <c r="H349" s="17">
        <v>31</v>
      </c>
      <c r="I349" s="17">
        <v>60</v>
      </c>
      <c r="J349" s="17">
        <v>50</v>
      </c>
      <c r="K349" s="17">
        <v>53</v>
      </c>
      <c r="L349" s="17">
        <v>85</v>
      </c>
      <c r="M349" s="17">
        <v>142</v>
      </c>
      <c r="N349" s="17">
        <v>131</v>
      </c>
      <c r="O349" s="17">
        <v>83</v>
      </c>
      <c r="P349" s="17">
        <v>38</v>
      </c>
      <c r="Q349" s="17">
        <v>43</v>
      </c>
      <c r="R349" s="17">
        <v>22</v>
      </c>
      <c r="S349" s="18">
        <f t="shared" si="81"/>
        <v>799</v>
      </c>
    </row>
    <row r="350" spans="1:19" ht="12">
      <c r="A350" s="72"/>
      <c r="B350" s="15" t="s">
        <v>95</v>
      </c>
      <c r="C350" s="16">
        <v>8</v>
      </c>
      <c r="D350" s="17">
        <v>6</v>
      </c>
      <c r="E350" s="17">
        <v>12</v>
      </c>
      <c r="F350" s="17">
        <v>56</v>
      </c>
      <c r="G350" s="17">
        <v>46</v>
      </c>
      <c r="H350" s="17">
        <v>69</v>
      </c>
      <c r="I350" s="17">
        <v>135</v>
      </c>
      <c r="J350" s="17">
        <v>113</v>
      </c>
      <c r="K350" s="17">
        <v>123</v>
      </c>
      <c r="L350" s="17">
        <v>193</v>
      </c>
      <c r="M350" s="17">
        <v>302</v>
      </c>
      <c r="N350" s="17">
        <v>286</v>
      </c>
      <c r="O350" s="17">
        <v>183</v>
      </c>
      <c r="P350" s="17">
        <v>82</v>
      </c>
      <c r="Q350" s="17">
        <v>92</v>
      </c>
      <c r="R350" s="17">
        <v>46</v>
      </c>
      <c r="S350" s="18">
        <f t="shared" si="81"/>
        <v>1752</v>
      </c>
    </row>
    <row r="351" spans="1:19" ht="12">
      <c r="A351" s="72"/>
      <c r="B351" s="15" t="s">
        <v>8</v>
      </c>
      <c r="C351" s="16">
        <v>30</v>
      </c>
      <c r="D351" s="17">
        <v>69</v>
      </c>
      <c r="E351" s="17">
        <v>102</v>
      </c>
      <c r="F351" s="17">
        <v>136</v>
      </c>
      <c r="G351" s="17">
        <v>117</v>
      </c>
      <c r="H351" s="17">
        <v>171</v>
      </c>
      <c r="I351" s="17">
        <v>209</v>
      </c>
      <c r="J351" s="17">
        <v>165</v>
      </c>
      <c r="K351" s="17">
        <v>217</v>
      </c>
      <c r="L351" s="17">
        <v>396</v>
      </c>
      <c r="M351" s="17">
        <v>692</v>
      </c>
      <c r="N351" s="17">
        <v>583</v>
      </c>
      <c r="O351" s="17">
        <v>352</v>
      </c>
      <c r="P351" s="17">
        <v>199</v>
      </c>
      <c r="Q351" s="17">
        <v>142</v>
      </c>
      <c r="R351" s="17">
        <v>113</v>
      </c>
      <c r="S351" s="18">
        <f t="shared" si="81"/>
        <v>3693</v>
      </c>
    </row>
    <row r="352" spans="1:19" ht="12">
      <c r="A352" s="72"/>
      <c r="B352" s="15" t="s">
        <v>9</v>
      </c>
      <c r="C352" s="16">
        <v>34</v>
      </c>
      <c r="D352" s="17">
        <v>72</v>
      </c>
      <c r="E352" s="17">
        <v>108</v>
      </c>
      <c r="F352" s="17">
        <v>166</v>
      </c>
      <c r="G352" s="17">
        <v>141</v>
      </c>
      <c r="H352" s="17">
        <v>209</v>
      </c>
      <c r="I352" s="17">
        <v>284</v>
      </c>
      <c r="J352" s="17">
        <v>228</v>
      </c>
      <c r="K352" s="17">
        <v>287</v>
      </c>
      <c r="L352" s="17">
        <v>504</v>
      </c>
      <c r="M352" s="17">
        <v>852</v>
      </c>
      <c r="N352" s="17">
        <v>738</v>
      </c>
      <c r="O352" s="17">
        <v>452</v>
      </c>
      <c r="P352" s="17">
        <v>243</v>
      </c>
      <c r="Q352" s="17">
        <v>191</v>
      </c>
      <c r="R352" s="17">
        <v>137</v>
      </c>
      <c r="S352" s="18">
        <f t="shared" si="81"/>
        <v>4646</v>
      </c>
    </row>
    <row r="353" spans="1:19" ht="12">
      <c r="A353" s="72"/>
      <c r="B353" s="11" t="s">
        <v>10</v>
      </c>
      <c r="C353" s="19"/>
      <c r="D353" s="20"/>
      <c r="E353" s="20"/>
      <c r="F353" s="20"/>
      <c r="G353" s="20"/>
      <c r="H353" s="20"/>
      <c r="I353" s="20">
        <v>4</v>
      </c>
      <c r="J353" s="20"/>
      <c r="K353" s="20"/>
      <c r="L353" s="20">
        <v>4</v>
      </c>
      <c r="M353" s="20">
        <v>31</v>
      </c>
      <c r="N353" s="20"/>
      <c r="O353" s="20"/>
      <c r="P353" s="20"/>
      <c r="Q353" s="20"/>
      <c r="R353" s="20"/>
      <c r="S353" s="14">
        <f t="shared" si="81"/>
        <v>39</v>
      </c>
    </row>
    <row r="354" spans="1:19" ht="12">
      <c r="A354" s="72"/>
      <c r="B354" s="11" t="s">
        <v>11</v>
      </c>
      <c r="C354" s="19"/>
      <c r="D354" s="20"/>
      <c r="E354" s="20"/>
      <c r="F354" s="20"/>
      <c r="G354" s="20"/>
      <c r="H354" s="20"/>
      <c r="I354" s="20">
        <v>32</v>
      </c>
      <c r="J354" s="20"/>
      <c r="K354" s="20"/>
      <c r="L354" s="20">
        <v>28</v>
      </c>
      <c r="M354" s="20">
        <v>210</v>
      </c>
      <c r="N354" s="20"/>
      <c r="O354" s="20"/>
      <c r="P354" s="20"/>
      <c r="Q354" s="20"/>
      <c r="R354" s="20"/>
      <c r="S354" s="14">
        <f t="shared" si="81"/>
        <v>270</v>
      </c>
    </row>
    <row r="355" spans="1:19" ht="12">
      <c r="A355" s="72"/>
      <c r="B355" s="15" t="s">
        <v>78</v>
      </c>
      <c r="C355" s="16">
        <v>3</v>
      </c>
      <c r="D355" s="17">
        <v>11</v>
      </c>
      <c r="E355" s="17">
        <v>13</v>
      </c>
      <c r="F355" s="17">
        <v>13</v>
      </c>
      <c r="G355" s="17">
        <v>13</v>
      </c>
      <c r="H355" s="17">
        <v>13</v>
      </c>
      <c r="I355" s="17">
        <v>13</v>
      </c>
      <c r="J355" s="17">
        <v>13</v>
      </c>
      <c r="K355" s="17">
        <v>13</v>
      </c>
      <c r="L355" s="17">
        <v>12</v>
      </c>
      <c r="M355" s="17">
        <v>13</v>
      </c>
      <c r="N355" s="17">
        <v>13</v>
      </c>
      <c r="O355" s="17">
        <v>13</v>
      </c>
      <c r="P355" s="17">
        <v>13</v>
      </c>
      <c r="Q355" s="17">
        <v>13</v>
      </c>
      <c r="R355" s="17">
        <v>4</v>
      </c>
      <c r="S355" s="18">
        <f t="shared" si="81"/>
        <v>186</v>
      </c>
    </row>
    <row r="356" spans="1:19" ht="12">
      <c r="A356" s="72"/>
      <c r="B356" s="15" t="s">
        <v>79</v>
      </c>
      <c r="C356" s="16">
        <v>8</v>
      </c>
      <c r="D356" s="17">
        <v>17</v>
      </c>
      <c r="E356" s="17">
        <v>23</v>
      </c>
      <c r="F356" s="17">
        <v>92</v>
      </c>
      <c r="G356" s="17">
        <v>95</v>
      </c>
      <c r="H356" s="17">
        <v>160</v>
      </c>
      <c r="I356" s="17">
        <v>214</v>
      </c>
      <c r="J356" s="17">
        <v>222</v>
      </c>
      <c r="K356" s="17">
        <v>312</v>
      </c>
      <c r="L356" s="17">
        <v>285</v>
      </c>
      <c r="M356" s="17">
        <v>536</v>
      </c>
      <c r="N356" s="17">
        <v>509</v>
      </c>
      <c r="O356" s="17">
        <v>468</v>
      </c>
      <c r="P356" s="17">
        <v>322</v>
      </c>
      <c r="Q356" s="17">
        <v>342</v>
      </c>
      <c r="R356" s="17">
        <v>155</v>
      </c>
      <c r="S356" s="18">
        <f t="shared" si="81"/>
        <v>3760</v>
      </c>
    </row>
    <row r="357" spans="1:19" ht="12">
      <c r="A357" s="72"/>
      <c r="B357" s="11" t="s">
        <v>12</v>
      </c>
      <c r="C357" s="19">
        <v>9</v>
      </c>
      <c r="D357" s="20">
        <v>11</v>
      </c>
      <c r="E357" s="20">
        <v>12</v>
      </c>
      <c r="F357" s="20">
        <v>11</v>
      </c>
      <c r="G357" s="20">
        <v>11</v>
      </c>
      <c r="H357" s="20">
        <v>9</v>
      </c>
      <c r="I357" s="20">
        <v>9</v>
      </c>
      <c r="J357" s="20">
        <v>11</v>
      </c>
      <c r="K357" s="20">
        <v>13</v>
      </c>
      <c r="L357" s="20">
        <v>18</v>
      </c>
      <c r="M357" s="20">
        <v>18</v>
      </c>
      <c r="N357" s="20">
        <v>15</v>
      </c>
      <c r="O357" s="20">
        <v>9</v>
      </c>
      <c r="P357" s="20">
        <v>7</v>
      </c>
      <c r="Q357" s="20">
        <v>6</v>
      </c>
      <c r="R357" s="20">
        <v>6</v>
      </c>
      <c r="S357" s="14">
        <f t="shared" si="81"/>
        <v>175</v>
      </c>
    </row>
    <row r="358" spans="1:19" ht="12">
      <c r="A358" s="72"/>
      <c r="B358" s="11" t="s">
        <v>13</v>
      </c>
      <c r="C358" s="19">
        <v>12</v>
      </c>
      <c r="D358" s="20">
        <v>29</v>
      </c>
      <c r="E358" s="20">
        <v>34</v>
      </c>
      <c r="F358" s="20">
        <v>50</v>
      </c>
      <c r="G358" s="20">
        <v>65</v>
      </c>
      <c r="H358" s="20">
        <v>80</v>
      </c>
      <c r="I358" s="20">
        <v>128</v>
      </c>
      <c r="J358" s="20">
        <v>118</v>
      </c>
      <c r="K358" s="20">
        <v>213</v>
      </c>
      <c r="L358" s="20">
        <v>247</v>
      </c>
      <c r="M358" s="20">
        <v>391</v>
      </c>
      <c r="N358" s="20">
        <v>303</v>
      </c>
      <c r="O358" s="20">
        <v>296</v>
      </c>
      <c r="P358" s="20">
        <v>132</v>
      </c>
      <c r="Q358" s="20">
        <v>132</v>
      </c>
      <c r="R358" s="20">
        <v>111</v>
      </c>
      <c r="S358" s="14">
        <f t="shared" si="81"/>
        <v>2341</v>
      </c>
    </row>
    <row r="359" spans="1:19" ht="12">
      <c r="A359" s="72"/>
      <c r="B359" s="21" t="s">
        <v>14</v>
      </c>
      <c r="C359" s="22">
        <f>SUM(C344,C346,C351,C353,C355,C357)</f>
        <v>42</v>
      </c>
      <c r="D359" s="23">
        <f aca="true" t="shared" si="82" ref="D359:R359">SUM(D344,D346,D351,D353,D355,D357)</f>
        <v>92</v>
      </c>
      <c r="E359" s="23">
        <f t="shared" si="82"/>
        <v>128</v>
      </c>
      <c r="F359" s="23">
        <f t="shared" si="82"/>
        <v>164</v>
      </c>
      <c r="G359" s="23">
        <f t="shared" si="82"/>
        <v>146</v>
      </c>
      <c r="H359" s="23">
        <f t="shared" si="82"/>
        <v>201</v>
      </c>
      <c r="I359" s="23">
        <f t="shared" si="82"/>
        <v>252</v>
      </c>
      <c r="J359" s="23">
        <f t="shared" si="82"/>
        <v>200</v>
      </c>
      <c r="K359" s="23">
        <f t="shared" si="82"/>
        <v>262</v>
      </c>
      <c r="L359" s="23">
        <f t="shared" si="82"/>
        <v>447</v>
      </c>
      <c r="M359" s="23">
        <f t="shared" si="82"/>
        <v>788</v>
      </c>
      <c r="N359" s="23">
        <f t="shared" si="82"/>
        <v>663</v>
      </c>
      <c r="O359" s="23">
        <f t="shared" si="82"/>
        <v>412</v>
      </c>
      <c r="P359" s="23">
        <f t="shared" si="82"/>
        <v>253</v>
      </c>
      <c r="Q359" s="23">
        <f t="shared" si="82"/>
        <v>179</v>
      </c>
      <c r="R359" s="23">
        <f t="shared" si="82"/>
        <v>128</v>
      </c>
      <c r="S359" s="24">
        <f t="shared" si="81"/>
        <v>4357</v>
      </c>
    </row>
    <row r="360" spans="1:19" ht="12">
      <c r="A360" s="72"/>
      <c r="B360" s="25" t="s">
        <v>200</v>
      </c>
      <c r="C360" s="26">
        <f>SUM(C343,C345,C347,C352,C354,C356,C358)</f>
        <v>55</v>
      </c>
      <c r="D360" s="27">
        <f aca="true" t="shared" si="83" ref="D360:R360">SUM(D343,D345,D347,D352,D354,D356,D358)</f>
        <v>123</v>
      </c>
      <c r="E360" s="27">
        <f t="shared" si="83"/>
        <v>166</v>
      </c>
      <c r="F360" s="27">
        <f t="shared" si="83"/>
        <v>314</v>
      </c>
      <c r="G360" s="27">
        <f t="shared" si="83"/>
        <v>308</v>
      </c>
      <c r="H360" s="27">
        <f t="shared" si="83"/>
        <v>462</v>
      </c>
      <c r="I360" s="27">
        <f t="shared" si="83"/>
        <v>701</v>
      </c>
      <c r="J360" s="27">
        <f t="shared" si="83"/>
        <v>600</v>
      </c>
      <c r="K360" s="27">
        <f t="shared" si="83"/>
        <v>859</v>
      </c>
      <c r="L360" s="27">
        <f t="shared" si="83"/>
        <v>1103</v>
      </c>
      <c r="M360" s="27">
        <f t="shared" si="83"/>
        <v>2062</v>
      </c>
      <c r="N360" s="27">
        <f t="shared" si="83"/>
        <v>1642</v>
      </c>
      <c r="O360" s="27">
        <f t="shared" si="83"/>
        <v>1298</v>
      </c>
      <c r="P360" s="27">
        <f t="shared" si="83"/>
        <v>763</v>
      </c>
      <c r="Q360" s="27">
        <f t="shared" si="83"/>
        <v>698</v>
      </c>
      <c r="R360" s="27">
        <f t="shared" si="83"/>
        <v>419</v>
      </c>
      <c r="S360" s="28">
        <f t="shared" si="81"/>
        <v>11573</v>
      </c>
    </row>
    <row r="361" spans="1:19" ht="12">
      <c r="A361" s="72"/>
      <c r="B361" s="11" t="s">
        <v>15</v>
      </c>
      <c r="C361" s="19">
        <v>5</v>
      </c>
      <c r="D361" s="20">
        <v>9</v>
      </c>
      <c r="E361" s="20">
        <v>5</v>
      </c>
      <c r="F361" s="20">
        <v>9</v>
      </c>
      <c r="G361" s="20">
        <v>14</v>
      </c>
      <c r="H361" s="20">
        <v>13</v>
      </c>
      <c r="I361" s="20">
        <v>11</v>
      </c>
      <c r="J361" s="20">
        <v>15</v>
      </c>
      <c r="K361" s="20">
        <v>14</v>
      </c>
      <c r="L361" s="20">
        <v>17</v>
      </c>
      <c r="M361" s="20">
        <v>5</v>
      </c>
      <c r="N361" s="20">
        <v>1</v>
      </c>
      <c r="O361" s="20">
        <v>1</v>
      </c>
      <c r="P361" s="20">
        <v>1</v>
      </c>
      <c r="Q361" s="20">
        <v>2</v>
      </c>
      <c r="R361" s="20">
        <v>2</v>
      </c>
      <c r="S361" s="14">
        <f t="shared" si="81"/>
        <v>124</v>
      </c>
    </row>
    <row r="362" spans="1:19" ht="12">
      <c r="A362" s="72"/>
      <c r="B362" s="11" t="s">
        <v>16</v>
      </c>
      <c r="C362" s="19">
        <v>6</v>
      </c>
      <c r="D362" s="20">
        <v>11</v>
      </c>
      <c r="E362" s="20">
        <v>7</v>
      </c>
      <c r="F362" s="20">
        <v>10</v>
      </c>
      <c r="G362" s="20">
        <v>18</v>
      </c>
      <c r="H362" s="20">
        <v>14</v>
      </c>
      <c r="I362" s="20">
        <v>12</v>
      </c>
      <c r="J362" s="20">
        <v>17</v>
      </c>
      <c r="K362" s="20">
        <v>19</v>
      </c>
      <c r="L362" s="20">
        <v>26</v>
      </c>
      <c r="M362" s="20">
        <v>7</v>
      </c>
      <c r="N362" s="20">
        <v>1</v>
      </c>
      <c r="O362" s="20">
        <v>1</v>
      </c>
      <c r="P362" s="20">
        <v>1</v>
      </c>
      <c r="Q362" s="20">
        <v>2</v>
      </c>
      <c r="R362" s="20">
        <v>2</v>
      </c>
      <c r="S362" s="14">
        <f t="shared" si="81"/>
        <v>154</v>
      </c>
    </row>
    <row r="363" spans="1:19" ht="12">
      <c r="A363" s="72"/>
      <c r="B363" s="15" t="s">
        <v>17</v>
      </c>
      <c r="C363" s="16">
        <v>1</v>
      </c>
      <c r="D363" s="17">
        <v>4</v>
      </c>
      <c r="E363" s="17">
        <v>3</v>
      </c>
      <c r="F363" s="17">
        <v>1</v>
      </c>
      <c r="G363" s="17">
        <v>4</v>
      </c>
      <c r="H363" s="17">
        <v>3</v>
      </c>
      <c r="I363" s="17">
        <v>1</v>
      </c>
      <c r="J363" s="17">
        <v>6</v>
      </c>
      <c r="K363" s="17">
        <v>1</v>
      </c>
      <c r="L363" s="17">
        <v>2</v>
      </c>
      <c r="M363" s="17">
        <v>1</v>
      </c>
      <c r="N363" s="17">
        <v>1</v>
      </c>
      <c r="O363" s="17"/>
      <c r="P363" s="17">
        <v>4</v>
      </c>
      <c r="Q363" s="17"/>
      <c r="R363" s="17">
        <v>1</v>
      </c>
      <c r="S363" s="18">
        <f t="shared" si="81"/>
        <v>33</v>
      </c>
    </row>
    <row r="364" spans="1:19" ht="12">
      <c r="A364" s="72"/>
      <c r="B364" s="15" t="s">
        <v>18</v>
      </c>
      <c r="C364" s="16">
        <v>2</v>
      </c>
      <c r="D364" s="17">
        <v>8</v>
      </c>
      <c r="E364" s="17">
        <v>3</v>
      </c>
      <c r="F364" s="17">
        <v>1</v>
      </c>
      <c r="G364" s="17">
        <v>5</v>
      </c>
      <c r="H364" s="17">
        <v>3</v>
      </c>
      <c r="I364" s="17">
        <v>1</v>
      </c>
      <c r="J364" s="17">
        <v>8</v>
      </c>
      <c r="K364" s="17">
        <v>1</v>
      </c>
      <c r="L364" s="17">
        <v>5</v>
      </c>
      <c r="M364" s="17">
        <v>2</v>
      </c>
      <c r="N364" s="17">
        <v>2</v>
      </c>
      <c r="O364" s="17"/>
      <c r="P364" s="17">
        <v>8</v>
      </c>
      <c r="Q364" s="17"/>
      <c r="R364" s="17">
        <v>1</v>
      </c>
      <c r="S364" s="18">
        <f t="shared" si="81"/>
        <v>50</v>
      </c>
    </row>
    <row r="365" spans="1:19" ht="12">
      <c r="A365" s="72"/>
      <c r="B365" s="11" t="s">
        <v>82</v>
      </c>
      <c r="C365" s="19"/>
      <c r="D365" s="20"/>
      <c r="E365" s="20"/>
      <c r="F365" s="20"/>
      <c r="G365" s="20"/>
      <c r="H365" s="20"/>
      <c r="I365" s="20"/>
      <c r="J365" s="20"/>
      <c r="K365" s="20"/>
      <c r="L365" s="20"/>
      <c r="M365" s="20"/>
      <c r="N365" s="20"/>
      <c r="O365" s="20"/>
      <c r="P365" s="20"/>
      <c r="Q365" s="20"/>
      <c r="R365" s="20"/>
      <c r="S365" s="14">
        <f t="shared" si="81"/>
        <v>0</v>
      </c>
    </row>
    <row r="366" spans="1:19" ht="12">
      <c r="A366" s="72"/>
      <c r="B366" s="11" t="s">
        <v>83</v>
      </c>
      <c r="C366" s="19"/>
      <c r="D366" s="20"/>
      <c r="E366" s="20"/>
      <c r="F366" s="20"/>
      <c r="G366" s="20"/>
      <c r="H366" s="20"/>
      <c r="I366" s="20"/>
      <c r="J366" s="20"/>
      <c r="K366" s="20"/>
      <c r="L366" s="20"/>
      <c r="M366" s="20"/>
      <c r="N366" s="20"/>
      <c r="O366" s="20"/>
      <c r="P366" s="20"/>
      <c r="Q366" s="20"/>
      <c r="R366" s="20"/>
      <c r="S366" s="14">
        <f t="shared" si="81"/>
        <v>0</v>
      </c>
    </row>
    <row r="367" spans="1:19" ht="12">
      <c r="A367" s="72"/>
      <c r="B367" s="21" t="s">
        <v>84</v>
      </c>
      <c r="C367" s="22">
        <f>SUM(C361,C363,C365)</f>
        <v>6</v>
      </c>
      <c r="D367" s="23">
        <f aca="true" t="shared" si="84" ref="D367:R367">SUM(D361,D363,D365)</f>
        <v>13</v>
      </c>
      <c r="E367" s="23">
        <f t="shared" si="84"/>
        <v>8</v>
      </c>
      <c r="F367" s="23">
        <f t="shared" si="84"/>
        <v>10</v>
      </c>
      <c r="G367" s="23">
        <f t="shared" si="84"/>
        <v>18</v>
      </c>
      <c r="H367" s="23">
        <f t="shared" si="84"/>
        <v>16</v>
      </c>
      <c r="I367" s="23">
        <f t="shared" si="84"/>
        <v>12</v>
      </c>
      <c r="J367" s="23">
        <f t="shared" si="84"/>
        <v>21</v>
      </c>
      <c r="K367" s="23">
        <f t="shared" si="84"/>
        <v>15</v>
      </c>
      <c r="L367" s="23">
        <f t="shared" si="84"/>
        <v>19</v>
      </c>
      <c r="M367" s="23">
        <f t="shared" si="84"/>
        <v>6</v>
      </c>
      <c r="N367" s="23">
        <f t="shared" si="84"/>
        <v>2</v>
      </c>
      <c r="O367" s="23">
        <f t="shared" si="84"/>
        <v>1</v>
      </c>
      <c r="P367" s="23">
        <f t="shared" si="84"/>
        <v>5</v>
      </c>
      <c r="Q367" s="23">
        <f t="shared" si="84"/>
        <v>2</v>
      </c>
      <c r="R367" s="23">
        <f t="shared" si="84"/>
        <v>3</v>
      </c>
      <c r="S367" s="24">
        <f t="shared" si="81"/>
        <v>157</v>
      </c>
    </row>
    <row r="368" spans="1:19" ht="12">
      <c r="A368" s="72"/>
      <c r="B368" s="25" t="s">
        <v>201</v>
      </c>
      <c r="C368" s="26">
        <f>SUM(C362,C364,C366)</f>
        <v>8</v>
      </c>
      <c r="D368" s="27">
        <f aca="true" t="shared" si="85" ref="D368:R368">SUM(D362,D364,D366)</f>
        <v>19</v>
      </c>
      <c r="E368" s="27">
        <f t="shared" si="85"/>
        <v>10</v>
      </c>
      <c r="F368" s="27">
        <f t="shared" si="85"/>
        <v>11</v>
      </c>
      <c r="G368" s="27">
        <f t="shared" si="85"/>
        <v>23</v>
      </c>
      <c r="H368" s="27">
        <f t="shared" si="85"/>
        <v>17</v>
      </c>
      <c r="I368" s="27">
        <f t="shared" si="85"/>
        <v>13</v>
      </c>
      <c r="J368" s="27">
        <f t="shared" si="85"/>
        <v>25</v>
      </c>
      <c r="K368" s="27">
        <f t="shared" si="85"/>
        <v>20</v>
      </c>
      <c r="L368" s="27">
        <f t="shared" si="85"/>
        <v>31</v>
      </c>
      <c r="M368" s="27">
        <f t="shared" si="85"/>
        <v>9</v>
      </c>
      <c r="N368" s="27">
        <f t="shared" si="85"/>
        <v>3</v>
      </c>
      <c r="O368" s="27">
        <f t="shared" si="85"/>
        <v>1</v>
      </c>
      <c r="P368" s="27">
        <f t="shared" si="85"/>
        <v>9</v>
      </c>
      <c r="Q368" s="27">
        <f t="shared" si="85"/>
        <v>2</v>
      </c>
      <c r="R368" s="27">
        <f t="shared" si="85"/>
        <v>3</v>
      </c>
      <c r="S368" s="28">
        <f t="shared" si="81"/>
        <v>204</v>
      </c>
    </row>
    <row r="369" spans="1:19" ht="12">
      <c r="A369" s="72"/>
      <c r="B369" s="21" t="s">
        <v>19</v>
      </c>
      <c r="C369" s="22">
        <f>SUM(C359,C367)</f>
        <v>48</v>
      </c>
      <c r="D369" s="23">
        <f aca="true" t="shared" si="86" ref="D369:R369">SUM(D359,D367)</f>
        <v>105</v>
      </c>
      <c r="E369" s="23">
        <f t="shared" si="86"/>
        <v>136</v>
      </c>
      <c r="F369" s="23">
        <f t="shared" si="86"/>
        <v>174</v>
      </c>
      <c r="G369" s="23">
        <f t="shared" si="86"/>
        <v>164</v>
      </c>
      <c r="H369" s="23">
        <f t="shared" si="86"/>
        <v>217</v>
      </c>
      <c r="I369" s="23">
        <f t="shared" si="86"/>
        <v>264</v>
      </c>
      <c r="J369" s="23">
        <f t="shared" si="86"/>
        <v>221</v>
      </c>
      <c r="K369" s="23">
        <f t="shared" si="86"/>
        <v>277</v>
      </c>
      <c r="L369" s="23">
        <f t="shared" si="86"/>
        <v>466</v>
      </c>
      <c r="M369" s="23">
        <f t="shared" si="86"/>
        <v>794</v>
      </c>
      <c r="N369" s="23">
        <f t="shared" si="86"/>
        <v>665</v>
      </c>
      <c r="O369" s="23">
        <f t="shared" si="86"/>
        <v>413</v>
      </c>
      <c r="P369" s="23">
        <f t="shared" si="86"/>
        <v>258</v>
      </c>
      <c r="Q369" s="23">
        <f t="shared" si="86"/>
        <v>181</v>
      </c>
      <c r="R369" s="23">
        <f t="shared" si="86"/>
        <v>131</v>
      </c>
      <c r="S369" s="24">
        <f t="shared" si="81"/>
        <v>4514</v>
      </c>
    </row>
    <row r="370" spans="1:19" ht="12">
      <c r="A370" s="73"/>
      <c r="B370" s="25" t="s">
        <v>20</v>
      </c>
      <c r="C370" s="26">
        <f>SUM(C360,C368)</f>
        <v>63</v>
      </c>
      <c r="D370" s="27">
        <f aca="true" t="shared" si="87" ref="D370:R370">SUM(D360,D368)</f>
        <v>142</v>
      </c>
      <c r="E370" s="27">
        <f t="shared" si="87"/>
        <v>176</v>
      </c>
      <c r="F370" s="27">
        <f t="shared" si="87"/>
        <v>325</v>
      </c>
      <c r="G370" s="27">
        <f t="shared" si="87"/>
        <v>331</v>
      </c>
      <c r="H370" s="27">
        <f t="shared" si="87"/>
        <v>479</v>
      </c>
      <c r="I370" s="27">
        <f t="shared" si="87"/>
        <v>714</v>
      </c>
      <c r="J370" s="27">
        <f t="shared" si="87"/>
        <v>625</v>
      </c>
      <c r="K370" s="27">
        <f t="shared" si="87"/>
        <v>879</v>
      </c>
      <c r="L370" s="27">
        <f t="shared" si="87"/>
        <v>1134</v>
      </c>
      <c r="M370" s="27">
        <f t="shared" si="87"/>
        <v>2071</v>
      </c>
      <c r="N370" s="27">
        <f t="shared" si="87"/>
        <v>1645</v>
      </c>
      <c r="O370" s="27">
        <f t="shared" si="87"/>
        <v>1299</v>
      </c>
      <c r="P370" s="27">
        <f t="shared" si="87"/>
        <v>772</v>
      </c>
      <c r="Q370" s="27">
        <f t="shared" si="87"/>
        <v>700</v>
      </c>
      <c r="R370" s="27">
        <f t="shared" si="87"/>
        <v>422</v>
      </c>
      <c r="S370" s="28">
        <f t="shared" si="81"/>
        <v>11777</v>
      </c>
    </row>
    <row r="371" spans="1:19" ht="12">
      <c r="A371" s="71" t="s">
        <v>122</v>
      </c>
      <c r="B371" s="11" t="s">
        <v>5</v>
      </c>
      <c r="C371" s="12">
        <v>1</v>
      </c>
      <c r="D371" s="13">
        <v>6</v>
      </c>
      <c r="E371" s="13">
        <v>6</v>
      </c>
      <c r="F371" s="13">
        <v>9</v>
      </c>
      <c r="G371" s="13">
        <v>24</v>
      </c>
      <c r="H371" s="13">
        <v>25</v>
      </c>
      <c r="I371" s="13">
        <v>42</v>
      </c>
      <c r="J371" s="13">
        <v>30</v>
      </c>
      <c r="K371" s="13">
        <v>28</v>
      </c>
      <c r="L371" s="13">
        <v>37</v>
      </c>
      <c r="M371" s="13">
        <v>65</v>
      </c>
      <c r="N371" s="13">
        <v>76</v>
      </c>
      <c r="O371" s="13">
        <v>66</v>
      </c>
      <c r="P371" s="13">
        <v>30</v>
      </c>
      <c r="Q371" s="13">
        <v>21</v>
      </c>
      <c r="R371" s="13">
        <v>17</v>
      </c>
      <c r="S371" s="14">
        <f>SUM(C371:R371)</f>
        <v>483</v>
      </c>
    </row>
    <row r="372" spans="1:19" ht="12">
      <c r="A372" s="72"/>
      <c r="B372" s="15" t="s">
        <v>6</v>
      </c>
      <c r="C372" s="16"/>
      <c r="D372" s="17">
        <v>1</v>
      </c>
      <c r="E372" s="17"/>
      <c r="F372" s="17"/>
      <c r="G372" s="17">
        <v>1</v>
      </c>
      <c r="H372" s="17">
        <v>1</v>
      </c>
      <c r="I372" s="17">
        <v>3</v>
      </c>
      <c r="J372" s="17">
        <v>2</v>
      </c>
      <c r="K372" s="17">
        <v>4</v>
      </c>
      <c r="L372" s="17">
        <v>11</v>
      </c>
      <c r="M372" s="17">
        <v>16</v>
      </c>
      <c r="N372" s="17">
        <v>8</v>
      </c>
      <c r="O372" s="17">
        <v>10</v>
      </c>
      <c r="P372" s="17">
        <v>13</v>
      </c>
      <c r="Q372" s="17">
        <v>7</v>
      </c>
      <c r="R372" s="17">
        <v>3</v>
      </c>
      <c r="S372" s="18">
        <f aca="true" t="shared" si="88" ref="S372:S398">SUM(C372:R372)</f>
        <v>80</v>
      </c>
    </row>
    <row r="373" spans="1:19" ht="12">
      <c r="A373" s="72"/>
      <c r="B373" s="15" t="s">
        <v>7</v>
      </c>
      <c r="C373" s="16"/>
      <c r="D373" s="17">
        <v>1</v>
      </c>
      <c r="E373" s="17"/>
      <c r="F373" s="17"/>
      <c r="G373" s="17">
        <v>1</v>
      </c>
      <c r="H373" s="17">
        <v>1</v>
      </c>
      <c r="I373" s="17">
        <v>3</v>
      </c>
      <c r="J373" s="17">
        <v>2</v>
      </c>
      <c r="K373" s="17">
        <v>4</v>
      </c>
      <c r="L373" s="17">
        <v>11</v>
      </c>
      <c r="M373" s="17">
        <v>16</v>
      </c>
      <c r="N373" s="17">
        <v>8</v>
      </c>
      <c r="O373" s="17">
        <v>10</v>
      </c>
      <c r="P373" s="17">
        <v>13</v>
      </c>
      <c r="Q373" s="17">
        <v>7</v>
      </c>
      <c r="R373" s="17">
        <v>3</v>
      </c>
      <c r="S373" s="18">
        <f t="shared" si="88"/>
        <v>80</v>
      </c>
    </row>
    <row r="374" spans="1:19" ht="12">
      <c r="A374" s="72"/>
      <c r="B374" s="11" t="s">
        <v>76</v>
      </c>
      <c r="C374" s="19"/>
      <c r="D374" s="20"/>
      <c r="E374" s="20"/>
      <c r="F374" s="20"/>
      <c r="G374" s="20"/>
      <c r="H374" s="20"/>
      <c r="I374" s="20"/>
      <c r="J374" s="20"/>
      <c r="K374" s="20"/>
      <c r="L374" s="20"/>
      <c r="M374" s="20"/>
      <c r="N374" s="20"/>
      <c r="O374" s="20"/>
      <c r="P374" s="20"/>
      <c r="Q374" s="20"/>
      <c r="R374" s="20"/>
      <c r="S374" s="14">
        <f t="shared" si="88"/>
        <v>0</v>
      </c>
    </row>
    <row r="375" spans="1:19" ht="12">
      <c r="A375" s="72"/>
      <c r="B375" s="11" t="s">
        <v>77</v>
      </c>
      <c r="C375" s="19"/>
      <c r="D375" s="20"/>
      <c r="E375" s="20"/>
      <c r="F375" s="20"/>
      <c r="G375" s="20"/>
      <c r="H375" s="20"/>
      <c r="I375" s="20"/>
      <c r="J375" s="20"/>
      <c r="K375" s="20"/>
      <c r="L375" s="20"/>
      <c r="M375" s="20"/>
      <c r="N375" s="20"/>
      <c r="O375" s="20"/>
      <c r="P375" s="20"/>
      <c r="Q375" s="20"/>
      <c r="R375" s="20"/>
      <c r="S375" s="14">
        <f t="shared" si="88"/>
        <v>0</v>
      </c>
    </row>
    <row r="376" spans="1:19" ht="12">
      <c r="A376" s="72"/>
      <c r="B376" s="15" t="s">
        <v>93</v>
      </c>
      <c r="C376" s="16"/>
      <c r="D376" s="17"/>
      <c r="E376" s="17"/>
      <c r="F376" s="17"/>
      <c r="G376" s="17"/>
      <c r="H376" s="17"/>
      <c r="I376" s="17"/>
      <c r="J376" s="17"/>
      <c r="K376" s="17"/>
      <c r="L376" s="17"/>
      <c r="M376" s="17"/>
      <c r="N376" s="17"/>
      <c r="O376" s="17"/>
      <c r="P376" s="17"/>
      <c r="Q376" s="17"/>
      <c r="R376" s="17"/>
      <c r="S376" s="18">
        <f t="shared" si="88"/>
        <v>0</v>
      </c>
    </row>
    <row r="377" spans="1:19" ht="12">
      <c r="A377" s="72"/>
      <c r="B377" s="15" t="s">
        <v>94</v>
      </c>
      <c r="C377" s="16"/>
      <c r="D377" s="17"/>
      <c r="E377" s="17"/>
      <c r="F377" s="17"/>
      <c r="G377" s="17"/>
      <c r="H377" s="17"/>
      <c r="I377" s="17"/>
      <c r="J377" s="17"/>
      <c r="K377" s="17"/>
      <c r="L377" s="17"/>
      <c r="M377" s="17"/>
      <c r="N377" s="17"/>
      <c r="O377" s="17"/>
      <c r="P377" s="17"/>
      <c r="Q377" s="17"/>
      <c r="R377" s="17"/>
      <c r="S377" s="18">
        <f t="shared" si="88"/>
        <v>0</v>
      </c>
    </row>
    <row r="378" spans="1:19" ht="12">
      <c r="A378" s="72"/>
      <c r="B378" s="15" t="s">
        <v>95</v>
      </c>
      <c r="C378" s="16"/>
      <c r="D378" s="17"/>
      <c r="E378" s="17"/>
      <c r="F378" s="17"/>
      <c r="G378" s="17"/>
      <c r="H378" s="17"/>
      <c r="I378" s="17"/>
      <c r="J378" s="17"/>
      <c r="K378" s="17"/>
      <c r="L378" s="17"/>
      <c r="M378" s="17"/>
      <c r="N378" s="17"/>
      <c r="O378" s="17"/>
      <c r="P378" s="17"/>
      <c r="Q378" s="17"/>
      <c r="R378" s="17"/>
      <c r="S378" s="18">
        <f t="shared" si="88"/>
        <v>0</v>
      </c>
    </row>
    <row r="379" spans="1:19" ht="12">
      <c r="A379" s="72"/>
      <c r="B379" s="15" t="s">
        <v>8</v>
      </c>
      <c r="C379" s="16"/>
      <c r="D379" s="17"/>
      <c r="E379" s="17"/>
      <c r="F379" s="17"/>
      <c r="G379" s="17"/>
      <c r="H379" s="17"/>
      <c r="I379" s="17"/>
      <c r="J379" s="17"/>
      <c r="K379" s="17"/>
      <c r="L379" s="17"/>
      <c r="M379" s="17"/>
      <c r="N379" s="17"/>
      <c r="O379" s="17"/>
      <c r="P379" s="17"/>
      <c r="Q379" s="17"/>
      <c r="R379" s="17"/>
      <c r="S379" s="18">
        <f t="shared" si="88"/>
        <v>0</v>
      </c>
    </row>
    <row r="380" spans="1:19" ht="12">
      <c r="A380" s="72"/>
      <c r="B380" s="15" t="s">
        <v>9</v>
      </c>
      <c r="C380" s="16"/>
      <c r="D380" s="17"/>
      <c r="E380" s="17"/>
      <c r="F380" s="17"/>
      <c r="G380" s="17"/>
      <c r="H380" s="17"/>
      <c r="I380" s="17"/>
      <c r="J380" s="17"/>
      <c r="K380" s="17"/>
      <c r="L380" s="17"/>
      <c r="M380" s="17"/>
      <c r="N380" s="17"/>
      <c r="O380" s="17"/>
      <c r="P380" s="17"/>
      <c r="Q380" s="17"/>
      <c r="R380" s="17"/>
      <c r="S380" s="18">
        <f t="shared" si="88"/>
        <v>0</v>
      </c>
    </row>
    <row r="381" spans="1:19" ht="12">
      <c r="A381" s="72"/>
      <c r="B381" s="11" t="s">
        <v>10</v>
      </c>
      <c r="C381" s="19"/>
      <c r="D381" s="20"/>
      <c r="E381" s="20"/>
      <c r="F381" s="20"/>
      <c r="G381" s="20"/>
      <c r="H381" s="20"/>
      <c r="I381" s="20"/>
      <c r="J381" s="20"/>
      <c r="K381" s="20"/>
      <c r="L381" s="20"/>
      <c r="M381" s="20"/>
      <c r="N381" s="20"/>
      <c r="O381" s="20"/>
      <c r="P381" s="20"/>
      <c r="Q381" s="20"/>
      <c r="R381" s="20"/>
      <c r="S381" s="14">
        <f t="shared" si="88"/>
        <v>0</v>
      </c>
    </row>
    <row r="382" spans="1:19" ht="12">
      <c r="A382" s="72"/>
      <c r="B382" s="11" t="s">
        <v>11</v>
      </c>
      <c r="C382" s="19"/>
      <c r="D382" s="20"/>
      <c r="E382" s="20"/>
      <c r="F382" s="20"/>
      <c r="G382" s="20"/>
      <c r="H382" s="20"/>
      <c r="I382" s="20"/>
      <c r="J382" s="20"/>
      <c r="K382" s="20"/>
      <c r="L382" s="20"/>
      <c r="M382" s="20"/>
      <c r="N382" s="20"/>
      <c r="O382" s="20"/>
      <c r="P382" s="20"/>
      <c r="Q382" s="20"/>
      <c r="R382" s="20"/>
      <c r="S382" s="14">
        <f t="shared" si="88"/>
        <v>0</v>
      </c>
    </row>
    <row r="383" spans="1:19" ht="12">
      <c r="A383" s="72"/>
      <c r="B383" s="15" t="s">
        <v>78</v>
      </c>
      <c r="C383" s="16"/>
      <c r="D383" s="17"/>
      <c r="E383" s="17"/>
      <c r="F383" s="17"/>
      <c r="G383" s="17"/>
      <c r="H383" s="17"/>
      <c r="I383" s="17"/>
      <c r="J383" s="17"/>
      <c r="K383" s="17"/>
      <c r="L383" s="17"/>
      <c r="M383" s="17"/>
      <c r="N383" s="17"/>
      <c r="O383" s="17"/>
      <c r="P383" s="17"/>
      <c r="Q383" s="17"/>
      <c r="R383" s="17"/>
      <c r="S383" s="18">
        <f t="shared" si="88"/>
        <v>0</v>
      </c>
    </row>
    <row r="384" spans="1:19" ht="12">
      <c r="A384" s="72"/>
      <c r="B384" s="15" t="s">
        <v>79</v>
      </c>
      <c r="C384" s="16"/>
      <c r="D384" s="17"/>
      <c r="E384" s="17"/>
      <c r="F384" s="17"/>
      <c r="G384" s="17"/>
      <c r="H384" s="17"/>
      <c r="I384" s="17"/>
      <c r="J384" s="17"/>
      <c r="K384" s="17"/>
      <c r="L384" s="17"/>
      <c r="M384" s="17"/>
      <c r="N384" s="17"/>
      <c r="O384" s="17"/>
      <c r="P384" s="17"/>
      <c r="Q384" s="17"/>
      <c r="R384" s="17"/>
      <c r="S384" s="18">
        <f t="shared" si="88"/>
        <v>0</v>
      </c>
    </row>
    <row r="385" spans="1:19" ht="12">
      <c r="A385" s="72"/>
      <c r="B385" s="11" t="s">
        <v>12</v>
      </c>
      <c r="C385" s="19"/>
      <c r="D385" s="20"/>
      <c r="E385" s="20"/>
      <c r="F385" s="20"/>
      <c r="G385" s="20"/>
      <c r="H385" s="20"/>
      <c r="I385" s="20"/>
      <c r="J385" s="20"/>
      <c r="K385" s="20"/>
      <c r="L385" s="20"/>
      <c r="M385" s="20"/>
      <c r="N385" s="20"/>
      <c r="O385" s="20"/>
      <c r="P385" s="20"/>
      <c r="Q385" s="20"/>
      <c r="R385" s="20"/>
      <c r="S385" s="14">
        <f t="shared" si="88"/>
        <v>0</v>
      </c>
    </row>
    <row r="386" spans="1:19" ht="12">
      <c r="A386" s="72"/>
      <c r="B386" s="11" t="s">
        <v>13</v>
      </c>
      <c r="C386" s="19"/>
      <c r="D386" s="20"/>
      <c r="E386" s="20"/>
      <c r="F386" s="20"/>
      <c r="G386" s="20"/>
      <c r="H386" s="20"/>
      <c r="I386" s="20"/>
      <c r="J386" s="20"/>
      <c r="K386" s="20"/>
      <c r="L386" s="20"/>
      <c r="M386" s="20"/>
      <c r="N386" s="20"/>
      <c r="O386" s="20"/>
      <c r="P386" s="20"/>
      <c r="Q386" s="20"/>
      <c r="R386" s="20"/>
      <c r="S386" s="14">
        <f t="shared" si="88"/>
        <v>0</v>
      </c>
    </row>
    <row r="387" spans="1:19" ht="12">
      <c r="A387" s="72"/>
      <c r="B387" s="21" t="s">
        <v>14</v>
      </c>
      <c r="C387" s="22">
        <f>SUM(C372,C374,C379,C381,C383,C385)</f>
        <v>0</v>
      </c>
      <c r="D387" s="23">
        <f aca="true" t="shared" si="89" ref="D387:R387">SUM(D372,D374,D379,D381,D383,D385)</f>
        <v>1</v>
      </c>
      <c r="E387" s="23">
        <f t="shared" si="89"/>
        <v>0</v>
      </c>
      <c r="F387" s="23">
        <f t="shared" si="89"/>
        <v>0</v>
      </c>
      <c r="G387" s="23">
        <f t="shared" si="89"/>
        <v>1</v>
      </c>
      <c r="H387" s="23">
        <f t="shared" si="89"/>
        <v>1</v>
      </c>
      <c r="I387" s="23">
        <f t="shared" si="89"/>
        <v>3</v>
      </c>
      <c r="J387" s="23">
        <f t="shared" si="89"/>
        <v>2</v>
      </c>
      <c r="K387" s="23">
        <f t="shared" si="89"/>
        <v>4</v>
      </c>
      <c r="L387" s="23">
        <f t="shared" si="89"/>
        <v>11</v>
      </c>
      <c r="M387" s="23">
        <f t="shared" si="89"/>
        <v>16</v>
      </c>
      <c r="N387" s="23">
        <f t="shared" si="89"/>
        <v>8</v>
      </c>
      <c r="O387" s="23">
        <f t="shared" si="89"/>
        <v>10</v>
      </c>
      <c r="P387" s="23">
        <f t="shared" si="89"/>
        <v>13</v>
      </c>
      <c r="Q387" s="23">
        <f t="shared" si="89"/>
        <v>7</v>
      </c>
      <c r="R387" s="23">
        <f t="shared" si="89"/>
        <v>3</v>
      </c>
      <c r="S387" s="24">
        <f t="shared" si="88"/>
        <v>80</v>
      </c>
    </row>
    <row r="388" spans="1:19" ht="12">
      <c r="A388" s="72"/>
      <c r="B388" s="25" t="s">
        <v>200</v>
      </c>
      <c r="C388" s="26">
        <f>SUM(C371,C373,C375,C380,C382,C384,C386)</f>
        <v>1</v>
      </c>
      <c r="D388" s="27">
        <f aca="true" t="shared" si="90" ref="D388:R388">SUM(D371,D373,D375,D380,D382,D384,D386)</f>
        <v>7</v>
      </c>
      <c r="E388" s="27">
        <f t="shared" si="90"/>
        <v>6</v>
      </c>
      <c r="F388" s="27">
        <f t="shared" si="90"/>
        <v>9</v>
      </c>
      <c r="G388" s="27">
        <f t="shared" si="90"/>
        <v>25</v>
      </c>
      <c r="H388" s="27">
        <f t="shared" si="90"/>
        <v>26</v>
      </c>
      <c r="I388" s="27">
        <f t="shared" si="90"/>
        <v>45</v>
      </c>
      <c r="J388" s="27">
        <f t="shared" si="90"/>
        <v>32</v>
      </c>
      <c r="K388" s="27">
        <f t="shared" si="90"/>
        <v>32</v>
      </c>
      <c r="L388" s="27">
        <f t="shared" si="90"/>
        <v>48</v>
      </c>
      <c r="M388" s="27">
        <f t="shared" si="90"/>
        <v>81</v>
      </c>
      <c r="N388" s="27">
        <f t="shared" si="90"/>
        <v>84</v>
      </c>
      <c r="O388" s="27">
        <f t="shared" si="90"/>
        <v>76</v>
      </c>
      <c r="P388" s="27">
        <f t="shared" si="90"/>
        <v>43</v>
      </c>
      <c r="Q388" s="27">
        <f t="shared" si="90"/>
        <v>28</v>
      </c>
      <c r="R388" s="27">
        <f t="shared" si="90"/>
        <v>20</v>
      </c>
      <c r="S388" s="28">
        <f t="shared" si="88"/>
        <v>563</v>
      </c>
    </row>
    <row r="389" spans="1:19" ht="12">
      <c r="A389" s="72"/>
      <c r="B389" s="11" t="s">
        <v>15</v>
      </c>
      <c r="C389" s="19"/>
      <c r="D389" s="20"/>
      <c r="E389" s="20"/>
      <c r="F389" s="20"/>
      <c r="G389" s="20"/>
      <c r="H389" s="20"/>
      <c r="I389" s="20"/>
      <c r="J389" s="20"/>
      <c r="K389" s="20"/>
      <c r="L389" s="20"/>
      <c r="M389" s="20"/>
      <c r="N389" s="20"/>
      <c r="O389" s="20"/>
      <c r="P389" s="20"/>
      <c r="Q389" s="20"/>
      <c r="R389" s="20"/>
      <c r="S389" s="14">
        <f t="shared" si="88"/>
        <v>0</v>
      </c>
    </row>
    <row r="390" spans="1:19" ht="12">
      <c r="A390" s="72"/>
      <c r="B390" s="11" t="s">
        <v>16</v>
      </c>
      <c r="C390" s="19"/>
      <c r="D390" s="20"/>
      <c r="E390" s="20"/>
      <c r="F390" s="20"/>
      <c r="G390" s="20"/>
      <c r="H390" s="20"/>
      <c r="I390" s="20"/>
      <c r="J390" s="20"/>
      <c r="K390" s="20"/>
      <c r="L390" s="20"/>
      <c r="M390" s="20"/>
      <c r="N390" s="20"/>
      <c r="O390" s="20"/>
      <c r="P390" s="20"/>
      <c r="Q390" s="20"/>
      <c r="R390" s="20"/>
      <c r="S390" s="14">
        <f t="shared" si="88"/>
        <v>0</v>
      </c>
    </row>
    <row r="391" spans="1:19" ht="12">
      <c r="A391" s="72"/>
      <c r="B391" s="15" t="s">
        <v>17</v>
      </c>
      <c r="C391" s="16"/>
      <c r="D391" s="17"/>
      <c r="E391" s="17"/>
      <c r="F391" s="17"/>
      <c r="G391" s="17"/>
      <c r="H391" s="17"/>
      <c r="I391" s="17"/>
      <c r="J391" s="17"/>
      <c r="K391" s="17"/>
      <c r="L391" s="17"/>
      <c r="M391" s="17"/>
      <c r="N391" s="17"/>
      <c r="O391" s="17"/>
      <c r="P391" s="17"/>
      <c r="Q391" s="17"/>
      <c r="R391" s="17"/>
      <c r="S391" s="18">
        <f t="shared" si="88"/>
        <v>0</v>
      </c>
    </row>
    <row r="392" spans="1:19" ht="12">
      <c r="A392" s="72"/>
      <c r="B392" s="15" t="s">
        <v>18</v>
      </c>
      <c r="C392" s="16"/>
      <c r="D392" s="17"/>
      <c r="E392" s="17"/>
      <c r="F392" s="17"/>
      <c r="G392" s="17"/>
      <c r="H392" s="17"/>
      <c r="I392" s="17"/>
      <c r="J392" s="17"/>
      <c r="K392" s="17"/>
      <c r="L392" s="17"/>
      <c r="M392" s="17"/>
      <c r="N392" s="17"/>
      <c r="O392" s="17"/>
      <c r="P392" s="17"/>
      <c r="Q392" s="17"/>
      <c r="R392" s="17"/>
      <c r="S392" s="18">
        <f t="shared" si="88"/>
        <v>0</v>
      </c>
    </row>
    <row r="393" spans="1:19" ht="12">
      <c r="A393" s="72"/>
      <c r="B393" s="11" t="s">
        <v>82</v>
      </c>
      <c r="C393" s="19"/>
      <c r="D393" s="20"/>
      <c r="E393" s="20"/>
      <c r="F393" s="20"/>
      <c r="G393" s="20"/>
      <c r="H393" s="20"/>
      <c r="I393" s="20"/>
      <c r="J393" s="20"/>
      <c r="K393" s="20"/>
      <c r="L393" s="20"/>
      <c r="M393" s="20"/>
      <c r="N393" s="20"/>
      <c r="O393" s="20"/>
      <c r="P393" s="20"/>
      <c r="Q393" s="20"/>
      <c r="R393" s="20"/>
      <c r="S393" s="14">
        <f t="shared" si="88"/>
        <v>0</v>
      </c>
    </row>
    <row r="394" spans="1:19" ht="12">
      <c r="A394" s="72"/>
      <c r="B394" s="11" t="s">
        <v>83</v>
      </c>
      <c r="C394" s="19"/>
      <c r="D394" s="20"/>
      <c r="E394" s="20"/>
      <c r="F394" s="20"/>
      <c r="G394" s="20"/>
      <c r="H394" s="20"/>
      <c r="I394" s="20"/>
      <c r="J394" s="20"/>
      <c r="K394" s="20"/>
      <c r="L394" s="20"/>
      <c r="M394" s="20"/>
      <c r="N394" s="20"/>
      <c r="O394" s="20"/>
      <c r="P394" s="20"/>
      <c r="Q394" s="20"/>
      <c r="R394" s="20"/>
      <c r="S394" s="14">
        <f t="shared" si="88"/>
        <v>0</v>
      </c>
    </row>
    <row r="395" spans="1:19" ht="12">
      <c r="A395" s="72"/>
      <c r="B395" s="21" t="s">
        <v>84</v>
      </c>
      <c r="C395" s="22">
        <f>SUM(C389,C391,C393)</f>
        <v>0</v>
      </c>
      <c r="D395" s="23">
        <f aca="true" t="shared" si="91" ref="D395:R395">SUM(D389,D391,D393)</f>
        <v>0</v>
      </c>
      <c r="E395" s="23">
        <f t="shared" si="91"/>
        <v>0</v>
      </c>
      <c r="F395" s="23">
        <f t="shared" si="91"/>
        <v>0</v>
      </c>
      <c r="G395" s="23">
        <f t="shared" si="91"/>
        <v>0</v>
      </c>
      <c r="H395" s="23">
        <f t="shared" si="91"/>
        <v>0</v>
      </c>
      <c r="I395" s="23">
        <f t="shared" si="91"/>
        <v>0</v>
      </c>
      <c r="J395" s="23">
        <f t="shared" si="91"/>
        <v>0</v>
      </c>
      <c r="K395" s="23">
        <f t="shared" si="91"/>
        <v>0</v>
      </c>
      <c r="L395" s="23">
        <f t="shared" si="91"/>
        <v>0</v>
      </c>
      <c r="M395" s="23">
        <f t="shared" si="91"/>
        <v>0</v>
      </c>
      <c r="N395" s="23">
        <f t="shared" si="91"/>
        <v>0</v>
      </c>
      <c r="O395" s="23">
        <f t="shared" si="91"/>
        <v>0</v>
      </c>
      <c r="P395" s="23">
        <f t="shared" si="91"/>
        <v>0</v>
      </c>
      <c r="Q395" s="23">
        <f t="shared" si="91"/>
        <v>0</v>
      </c>
      <c r="R395" s="23">
        <f t="shared" si="91"/>
        <v>0</v>
      </c>
      <c r="S395" s="24">
        <f t="shared" si="88"/>
        <v>0</v>
      </c>
    </row>
    <row r="396" spans="1:19" ht="12">
      <c r="A396" s="72"/>
      <c r="B396" s="25" t="s">
        <v>201</v>
      </c>
      <c r="C396" s="26">
        <f>SUM(C390,C392,C394)</f>
        <v>0</v>
      </c>
      <c r="D396" s="27">
        <f aca="true" t="shared" si="92" ref="D396:R396">SUM(D390,D392,D394)</f>
        <v>0</v>
      </c>
      <c r="E396" s="27">
        <f t="shared" si="92"/>
        <v>0</v>
      </c>
      <c r="F396" s="27">
        <f t="shared" si="92"/>
        <v>0</v>
      </c>
      <c r="G396" s="27">
        <f t="shared" si="92"/>
        <v>0</v>
      </c>
      <c r="H396" s="27">
        <f t="shared" si="92"/>
        <v>0</v>
      </c>
      <c r="I396" s="27">
        <f t="shared" si="92"/>
        <v>0</v>
      </c>
      <c r="J396" s="27">
        <f t="shared" si="92"/>
        <v>0</v>
      </c>
      <c r="K396" s="27">
        <f t="shared" si="92"/>
        <v>0</v>
      </c>
      <c r="L396" s="27">
        <f t="shared" si="92"/>
        <v>0</v>
      </c>
      <c r="M396" s="27">
        <f t="shared" si="92"/>
        <v>0</v>
      </c>
      <c r="N396" s="27">
        <f t="shared" si="92"/>
        <v>0</v>
      </c>
      <c r="O396" s="27">
        <f t="shared" si="92"/>
        <v>0</v>
      </c>
      <c r="P396" s="27">
        <f t="shared" si="92"/>
        <v>0</v>
      </c>
      <c r="Q396" s="27">
        <f t="shared" si="92"/>
        <v>0</v>
      </c>
      <c r="R396" s="27">
        <f t="shared" si="92"/>
        <v>0</v>
      </c>
      <c r="S396" s="28">
        <f t="shared" si="88"/>
        <v>0</v>
      </c>
    </row>
    <row r="397" spans="1:19" ht="12">
      <c r="A397" s="72"/>
      <c r="B397" s="21" t="s">
        <v>19</v>
      </c>
      <c r="C397" s="22">
        <f>SUM(C387,C395)</f>
        <v>0</v>
      </c>
      <c r="D397" s="23">
        <f aca="true" t="shared" si="93" ref="D397:R397">SUM(D387,D395)</f>
        <v>1</v>
      </c>
      <c r="E397" s="23">
        <f t="shared" si="93"/>
        <v>0</v>
      </c>
      <c r="F397" s="23">
        <f t="shared" si="93"/>
        <v>0</v>
      </c>
      <c r="G397" s="23">
        <f t="shared" si="93"/>
        <v>1</v>
      </c>
      <c r="H397" s="23">
        <f t="shared" si="93"/>
        <v>1</v>
      </c>
      <c r="I397" s="23">
        <f t="shared" si="93"/>
        <v>3</v>
      </c>
      <c r="J397" s="23">
        <f t="shared" si="93"/>
        <v>2</v>
      </c>
      <c r="K397" s="23">
        <f t="shared" si="93"/>
        <v>4</v>
      </c>
      <c r="L397" s="23">
        <f t="shared" si="93"/>
        <v>11</v>
      </c>
      <c r="M397" s="23">
        <f t="shared" si="93"/>
        <v>16</v>
      </c>
      <c r="N397" s="23">
        <f t="shared" si="93"/>
        <v>8</v>
      </c>
      <c r="O397" s="23">
        <f t="shared" si="93"/>
        <v>10</v>
      </c>
      <c r="P397" s="23">
        <f t="shared" si="93"/>
        <v>13</v>
      </c>
      <c r="Q397" s="23">
        <f t="shared" si="93"/>
        <v>7</v>
      </c>
      <c r="R397" s="23">
        <f t="shared" si="93"/>
        <v>3</v>
      </c>
      <c r="S397" s="24">
        <f t="shared" si="88"/>
        <v>80</v>
      </c>
    </row>
    <row r="398" spans="1:19" ht="12">
      <c r="A398" s="73"/>
      <c r="B398" s="25" t="s">
        <v>20</v>
      </c>
      <c r="C398" s="26">
        <f>SUM(C388,C396)</f>
        <v>1</v>
      </c>
      <c r="D398" s="27">
        <f aca="true" t="shared" si="94" ref="D398:R398">SUM(D388,D396)</f>
        <v>7</v>
      </c>
      <c r="E398" s="27">
        <f t="shared" si="94"/>
        <v>6</v>
      </c>
      <c r="F398" s="27">
        <f t="shared" si="94"/>
        <v>9</v>
      </c>
      <c r="G398" s="27">
        <f t="shared" si="94"/>
        <v>25</v>
      </c>
      <c r="H398" s="27">
        <f t="shared" si="94"/>
        <v>26</v>
      </c>
      <c r="I398" s="27">
        <f t="shared" si="94"/>
        <v>45</v>
      </c>
      <c r="J398" s="27">
        <f t="shared" si="94"/>
        <v>32</v>
      </c>
      <c r="K398" s="27">
        <f t="shared" si="94"/>
        <v>32</v>
      </c>
      <c r="L398" s="27">
        <f t="shared" si="94"/>
        <v>48</v>
      </c>
      <c r="M398" s="27">
        <f t="shared" si="94"/>
        <v>81</v>
      </c>
      <c r="N398" s="27">
        <f t="shared" si="94"/>
        <v>84</v>
      </c>
      <c r="O398" s="27">
        <f t="shared" si="94"/>
        <v>76</v>
      </c>
      <c r="P398" s="27">
        <f t="shared" si="94"/>
        <v>43</v>
      </c>
      <c r="Q398" s="27">
        <f t="shared" si="94"/>
        <v>28</v>
      </c>
      <c r="R398" s="27">
        <f t="shared" si="94"/>
        <v>20</v>
      </c>
      <c r="S398" s="28">
        <f t="shared" si="88"/>
        <v>563</v>
      </c>
    </row>
    <row r="399" spans="1:19" ht="12">
      <c r="A399" s="71" t="s">
        <v>123</v>
      </c>
      <c r="B399" s="11" t="s">
        <v>5</v>
      </c>
      <c r="C399" s="12">
        <v>5</v>
      </c>
      <c r="D399" s="13">
        <v>11</v>
      </c>
      <c r="E399" s="13">
        <v>4</v>
      </c>
      <c r="F399" s="13">
        <v>5</v>
      </c>
      <c r="G399" s="13">
        <v>12</v>
      </c>
      <c r="H399" s="13">
        <v>26</v>
      </c>
      <c r="I399" s="13">
        <v>45</v>
      </c>
      <c r="J399" s="13">
        <v>32</v>
      </c>
      <c r="K399" s="13">
        <v>31</v>
      </c>
      <c r="L399" s="13">
        <v>30</v>
      </c>
      <c r="M399" s="13">
        <v>34</v>
      </c>
      <c r="N399" s="13">
        <v>35</v>
      </c>
      <c r="O399" s="13">
        <v>38</v>
      </c>
      <c r="P399" s="13">
        <v>25</v>
      </c>
      <c r="Q399" s="13">
        <v>9</v>
      </c>
      <c r="R399" s="13">
        <v>12</v>
      </c>
      <c r="S399" s="14">
        <f>SUM(C399:R399)</f>
        <v>354</v>
      </c>
    </row>
    <row r="400" spans="1:19" ht="12">
      <c r="A400" s="72"/>
      <c r="B400" s="15" t="s">
        <v>6</v>
      </c>
      <c r="C400" s="16"/>
      <c r="D400" s="17"/>
      <c r="E400" s="17"/>
      <c r="F400" s="17"/>
      <c r="G400" s="17"/>
      <c r="H400" s="17"/>
      <c r="I400" s="17"/>
      <c r="J400" s="17">
        <v>1</v>
      </c>
      <c r="K400" s="17"/>
      <c r="L400" s="17">
        <v>2</v>
      </c>
      <c r="M400" s="17">
        <v>2</v>
      </c>
      <c r="N400" s="17"/>
      <c r="O400" s="17"/>
      <c r="P400" s="17"/>
      <c r="Q400" s="17"/>
      <c r="R400" s="17"/>
      <c r="S400" s="18">
        <f aca="true" t="shared" si="95" ref="S400:S426">SUM(C400:R400)</f>
        <v>5</v>
      </c>
    </row>
    <row r="401" spans="1:19" ht="12">
      <c r="A401" s="72"/>
      <c r="B401" s="15" t="s">
        <v>7</v>
      </c>
      <c r="C401" s="16"/>
      <c r="D401" s="17"/>
      <c r="E401" s="17"/>
      <c r="F401" s="17"/>
      <c r="G401" s="17"/>
      <c r="H401" s="17"/>
      <c r="I401" s="17"/>
      <c r="J401" s="17">
        <v>1</v>
      </c>
      <c r="K401" s="17"/>
      <c r="L401" s="17">
        <v>2</v>
      </c>
      <c r="M401" s="17">
        <v>2</v>
      </c>
      <c r="N401" s="17"/>
      <c r="O401" s="17"/>
      <c r="P401" s="17"/>
      <c r="Q401" s="17"/>
      <c r="R401" s="17"/>
      <c r="S401" s="18">
        <f t="shared" si="95"/>
        <v>5</v>
      </c>
    </row>
    <row r="402" spans="1:19" ht="12">
      <c r="A402" s="72"/>
      <c r="B402" s="11" t="s">
        <v>76</v>
      </c>
      <c r="C402" s="19"/>
      <c r="D402" s="20"/>
      <c r="E402" s="20"/>
      <c r="F402" s="20"/>
      <c r="G402" s="20"/>
      <c r="H402" s="20"/>
      <c r="I402" s="20"/>
      <c r="J402" s="20"/>
      <c r="K402" s="20"/>
      <c r="L402" s="20"/>
      <c r="M402" s="20"/>
      <c r="N402" s="20"/>
      <c r="O402" s="20"/>
      <c r="P402" s="20"/>
      <c r="Q402" s="20"/>
      <c r="R402" s="20"/>
      <c r="S402" s="14">
        <f t="shared" si="95"/>
        <v>0</v>
      </c>
    </row>
    <row r="403" spans="1:19" ht="12">
      <c r="A403" s="72"/>
      <c r="B403" s="11" t="s">
        <v>77</v>
      </c>
      <c r="C403" s="19"/>
      <c r="D403" s="20"/>
      <c r="E403" s="20"/>
      <c r="F403" s="20"/>
      <c r="G403" s="20"/>
      <c r="H403" s="20"/>
      <c r="I403" s="20"/>
      <c r="J403" s="20"/>
      <c r="K403" s="20"/>
      <c r="L403" s="20"/>
      <c r="M403" s="20"/>
      <c r="N403" s="20"/>
      <c r="O403" s="20"/>
      <c r="P403" s="20"/>
      <c r="Q403" s="20"/>
      <c r="R403" s="20"/>
      <c r="S403" s="14">
        <f t="shared" si="95"/>
        <v>0</v>
      </c>
    </row>
    <row r="404" spans="1:19" ht="12">
      <c r="A404" s="72"/>
      <c r="B404" s="15" t="s">
        <v>93</v>
      </c>
      <c r="C404" s="16"/>
      <c r="D404" s="17"/>
      <c r="E404" s="17"/>
      <c r="F404" s="17"/>
      <c r="G404" s="17"/>
      <c r="H404" s="17"/>
      <c r="I404" s="17"/>
      <c r="J404" s="17"/>
      <c r="K404" s="17"/>
      <c r="L404" s="17"/>
      <c r="M404" s="17"/>
      <c r="N404" s="17"/>
      <c r="O404" s="17"/>
      <c r="P404" s="17"/>
      <c r="Q404" s="17"/>
      <c r="R404" s="17"/>
      <c r="S404" s="18">
        <f t="shared" si="95"/>
        <v>0</v>
      </c>
    </row>
    <row r="405" spans="1:19" ht="12">
      <c r="A405" s="72"/>
      <c r="B405" s="15" t="s">
        <v>94</v>
      </c>
      <c r="C405" s="16"/>
      <c r="D405" s="17"/>
      <c r="E405" s="17"/>
      <c r="F405" s="17"/>
      <c r="G405" s="17"/>
      <c r="H405" s="17">
        <v>1</v>
      </c>
      <c r="I405" s="17"/>
      <c r="J405" s="17"/>
      <c r="K405" s="17"/>
      <c r="L405" s="17"/>
      <c r="M405" s="17"/>
      <c r="N405" s="17"/>
      <c r="O405" s="17"/>
      <c r="P405" s="17"/>
      <c r="Q405" s="17"/>
      <c r="R405" s="17"/>
      <c r="S405" s="18">
        <f t="shared" si="95"/>
        <v>1</v>
      </c>
    </row>
    <row r="406" spans="1:19" ht="12">
      <c r="A406" s="72"/>
      <c r="B406" s="15" t="s">
        <v>95</v>
      </c>
      <c r="C406" s="16"/>
      <c r="D406" s="17"/>
      <c r="E406" s="17"/>
      <c r="F406" s="17"/>
      <c r="G406" s="17"/>
      <c r="H406" s="17">
        <v>2</v>
      </c>
      <c r="I406" s="17"/>
      <c r="J406" s="17"/>
      <c r="K406" s="17"/>
      <c r="L406" s="17"/>
      <c r="M406" s="17"/>
      <c r="N406" s="17"/>
      <c r="O406" s="17"/>
      <c r="P406" s="17"/>
      <c r="Q406" s="17"/>
      <c r="R406" s="17"/>
      <c r="S406" s="18">
        <f t="shared" si="95"/>
        <v>2</v>
      </c>
    </row>
    <row r="407" spans="1:19" ht="12">
      <c r="A407" s="72"/>
      <c r="B407" s="15" t="s">
        <v>8</v>
      </c>
      <c r="C407" s="16"/>
      <c r="D407" s="17"/>
      <c r="E407" s="17"/>
      <c r="F407" s="17"/>
      <c r="G407" s="17"/>
      <c r="H407" s="17">
        <v>1</v>
      </c>
      <c r="I407" s="17"/>
      <c r="J407" s="17"/>
      <c r="K407" s="17"/>
      <c r="L407" s="17"/>
      <c r="M407" s="17"/>
      <c r="N407" s="17"/>
      <c r="O407" s="17"/>
      <c r="P407" s="17"/>
      <c r="Q407" s="17"/>
      <c r="R407" s="17"/>
      <c r="S407" s="18">
        <f t="shared" si="95"/>
        <v>1</v>
      </c>
    </row>
    <row r="408" spans="1:19" ht="12">
      <c r="A408" s="72"/>
      <c r="B408" s="15" t="s">
        <v>9</v>
      </c>
      <c r="C408" s="16"/>
      <c r="D408" s="17"/>
      <c r="E408" s="17"/>
      <c r="F408" s="17"/>
      <c r="G408" s="17"/>
      <c r="H408" s="17">
        <v>2</v>
      </c>
      <c r="I408" s="17"/>
      <c r="J408" s="17"/>
      <c r="K408" s="17"/>
      <c r="L408" s="17"/>
      <c r="M408" s="17"/>
      <c r="N408" s="17"/>
      <c r="O408" s="17"/>
      <c r="P408" s="17"/>
      <c r="Q408" s="17"/>
      <c r="R408" s="17"/>
      <c r="S408" s="18">
        <f t="shared" si="95"/>
        <v>2</v>
      </c>
    </row>
    <row r="409" spans="1:19" ht="12">
      <c r="A409" s="72"/>
      <c r="B409" s="11" t="s">
        <v>10</v>
      </c>
      <c r="C409" s="19"/>
      <c r="D409" s="20"/>
      <c r="E409" s="20"/>
      <c r="F409" s="20"/>
      <c r="G409" s="20"/>
      <c r="H409" s="20"/>
      <c r="I409" s="20"/>
      <c r="J409" s="20"/>
      <c r="K409" s="20"/>
      <c r="L409" s="20"/>
      <c r="M409" s="20"/>
      <c r="N409" s="20"/>
      <c r="O409" s="20"/>
      <c r="P409" s="20"/>
      <c r="Q409" s="20"/>
      <c r="R409" s="20"/>
      <c r="S409" s="14">
        <f t="shared" si="95"/>
        <v>0</v>
      </c>
    </row>
    <row r="410" spans="1:19" ht="12">
      <c r="A410" s="72"/>
      <c r="B410" s="11" t="s">
        <v>11</v>
      </c>
      <c r="C410" s="19"/>
      <c r="D410" s="20"/>
      <c r="E410" s="20"/>
      <c r="F410" s="20"/>
      <c r="G410" s="20"/>
      <c r="H410" s="20"/>
      <c r="I410" s="20"/>
      <c r="J410" s="20"/>
      <c r="K410" s="20"/>
      <c r="L410" s="20"/>
      <c r="M410" s="20"/>
      <c r="N410" s="20"/>
      <c r="O410" s="20"/>
      <c r="P410" s="20"/>
      <c r="Q410" s="20"/>
      <c r="R410" s="20"/>
      <c r="S410" s="14">
        <f t="shared" si="95"/>
        <v>0</v>
      </c>
    </row>
    <row r="411" spans="1:19" ht="12">
      <c r="A411" s="72"/>
      <c r="B411" s="15" t="s">
        <v>78</v>
      </c>
      <c r="C411" s="16"/>
      <c r="D411" s="17"/>
      <c r="E411" s="17"/>
      <c r="F411" s="17"/>
      <c r="G411" s="17"/>
      <c r="H411" s="17"/>
      <c r="I411" s="17"/>
      <c r="J411" s="17"/>
      <c r="K411" s="17"/>
      <c r="L411" s="17"/>
      <c r="M411" s="17"/>
      <c r="N411" s="17"/>
      <c r="O411" s="17"/>
      <c r="P411" s="17"/>
      <c r="Q411" s="17"/>
      <c r="R411" s="17"/>
      <c r="S411" s="18">
        <f t="shared" si="95"/>
        <v>0</v>
      </c>
    </row>
    <row r="412" spans="1:19" ht="12">
      <c r="A412" s="72"/>
      <c r="B412" s="15" t="s">
        <v>79</v>
      </c>
      <c r="C412" s="16"/>
      <c r="D412" s="17"/>
      <c r="E412" s="17"/>
      <c r="F412" s="17"/>
      <c r="G412" s="17"/>
      <c r="H412" s="17"/>
      <c r="I412" s="17"/>
      <c r="J412" s="17"/>
      <c r="K412" s="17"/>
      <c r="L412" s="17"/>
      <c r="M412" s="17"/>
      <c r="N412" s="17"/>
      <c r="O412" s="17"/>
      <c r="P412" s="17"/>
      <c r="Q412" s="17"/>
      <c r="R412" s="17"/>
      <c r="S412" s="18">
        <f t="shared" si="95"/>
        <v>0</v>
      </c>
    </row>
    <row r="413" spans="1:19" ht="12">
      <c r="A413" s="72"/>
      <c r="B413" s="11" t="s">
        <v>12</v>
      </c>
      <c r="C413" s="19"/>
      <c r="D413" s="20"/>
      <c r="E413" s="20"/>
      <c r="F413" s="20"/>
      <c r="G413" s="20"/>
      <c r="H413" s="20"/>
      <c r="I413" s="20"/>
      <c r="J413" s="20"/>
      <c r="K413" s="20"/>
      <c r="L413" s="20"/>
      <c r="M413" s="20"/>
      <c r="N413" s="20"/>
      <c r="O413" s="20"/>
      <c r="P413" s="20"/>
      <c r="Q413" s="20"/>
      <c r="R413" s="20"/>
      <c r="S413" s="14">
        <f t="shared" si="95"/>
        <v>0</v>
      </c>
    </row>
    <row r="414" spans="1:19" ht="12">
      <c r="A414" s="72"/>
      <c r="B414" s="11" t="s">
        <v>13</v>
      </c>
      <c r="C414" s="19"/>
      <c r="D414" s="20"/>
      <c r="E414" s="20"/>
      <c r="F414" s="20"/>
      <c r="G414" s="20"/>
      <c r="H414" s="20"/>
      <c r="I414" s="20"/>
      <c r="J414" s="20"/>
      <c r="K414" s="20"/>
      <c r="L414" s="20"/>
      <c r="M414" s="20"/>
      <c r="N414" s="20"/>
      <c r="O414" s="20"/>
      <c r="P414" s="20"/>
      <c r="Q414" s="20"/>
      <c r="R414" s="20"/>
      <c r="S414" s="14">
        <f t="shared" si="95"/>
        <v>0</v>
      </c>
    </row>
    <row r="415" spans="1:19" ht="12">
      <c r="A415" s="72"/>
      <c r="B415" s="21" t="s">
        <v>14</v>
      </c>
      <c r="C415" s="22">
        <f>SUM(C400,C402,C407,C409,C411,C413)</f>
        <v>0</v>
      </c>
      <c r="D415" s="23">
        <f aca="true" t="shared" si="96" ref="D415:R415">SUM(D400,D402,D407,D409,D411,D413)</f>
        <v>0</v>
      </c>
      <c r="E415" s="23">
        <f t="shared" si="96"/>
        <v>0</v>
      </c>
      <c r="F415" s="23">
        <f t="shared" si="96"/>
        <v>0</v>
      </c>
      <c r="G415" s="23">
        <f t="shared" si="96"/>
        <v>0</v>
      </c>
      <c r="H415" s="23">
        <f t="shared" si="96"/>
        <v>1</v>
      </c>
      <c r="I415" s="23">
        <f t="shared" si="96"/>
        <v>0</v>
      </c>
      <c r="J415" s="23">
        <f t="shared" si="96"/>
        <v>1</v>
      </c>
      <c r="K415" s="23">
        <f t="shared" si="96"/>
        <v>0</v>
      </c>
      <c r="L415" s="23">
        <f t="shared" si="96"/>
        <v>2</v>
      </c>
      <c r="M415" s="23">
        <f t="shared" si="96"/>
        <v>2</v>
      </c>
      <c r="N415" s="23">
        <f t="shared" si="96"/>
        <v>0</v>
      </c>
      <c r="O415" s="23">
        <f t="shared" si="96"/>
        <v>0</v>
      </c>
      <c r="P415" s="23">
        <f t="shared" si="96"/>
        <v>0</v>
      </c>
      <c r="Q415" s="23">
        <f t="shared" si="96"/>
        <v>0</v>
      </c>
      <c r="R415" s="23">
        <f t="shared" si="96"/>
        <v>0</v>
      </c>
      <c r="S415" s="24">
        <f t="shared" si="95"/>
        <v>6</v>
      </c>
    </row>
    <row r="416" spans="1:19" ht="12">
      <c r="A416" s="72"/>
      <c r="B416" s="25" t="s">
        <v>200</v>
      </c>
      <c r="C416" s="26">
        <f>SUM(C399,C401,C403,C408,C410,C412,C414)</f>
        <v>5</v>
      </c>
      <c r="D416" s="27">
        <f aca="true" t="shared" si="97" ref="D416:R416">SUM(D399,D401,D403,D408,D410,D412,D414)</f>
        <v>11</v>
      </c>
      <c r="E416" s="27">
        <f t="shared" si="97"/>
        <v>4</v>
      </c>
      <c r="F416" s="27">
        <f t="shared" si="97"/>
        <v>5</v>
      </c>
      <c r="G416" s="27">
        <f t="shared" si="97"/>
        <v>12</v>
      </c>
      <c r="H416" s="27">
        <f t="shared" si="97"/>
        <v>28</v>
      </c>
      <c r="I416" s="27">
        <f t="shared" si="97"/>
        <v>45</v>
      </c>
      <c r="J416" s="27">
        <f t="shared" si="97"/>
        <v>33</v>
      </c>
      <c r="K416" s="27">
        <f t="shared" si="97"/>
        <v>31</v>
      </c>
      <c r="L416" s="27">
        <f t="shared" si="97"/>
        <v>32</v>
      </c>
      <c r="M416" s="27">
        <f t="shared" si="97"/>
        <v>36</v>
      </c>
      <c r="N416" s="27">
        <f t="shared" si="97"/>
        <v>35</v>
      </c>
      <c r="O416" s="27">
        <f t="shared" si="97"/>
        <v>38</v>
      </c>
      <c r="P416" s="27">
        <f t="shared" si="97"/>
        <v>25</v>
      </c>
      <c r="Q416" s="27">
        <f t="shared" si="97"/>
        <v>9</v>
      </c>
      <c r="R416" s="27">
        <f t="shared" si="97"/>
        <v>12</v>
      </c>
      <c r="S416" s="28">
        <f t="shared" si="95"/>
        <v>361</v>
      </c>
    </row>
    <row r="417" spans="1:19" ht="12">
      <c r="A417" s="72"/>
      <c r="B417" s="11" t="s">
        <v>15</v>
      </c>
      <c r="C417" s="19"/>
      <c r="D417" s="20"/>
      <c r="E417" s="20"/>
      <c r="F417" s="20"/>
      <c r="G417" s="20"/>
      <c r="H417" s="20"/>
      <c r="I417" s="20"/>
      <c r="J417" s="20"/>
      <c r="K417" s="20"/>
      <c r="L417" s="20"/>
      <c r="M417" s="20"/>
      <c r="N417" s="20"/>
      <c r="O417" s="20"/>
      <c r="P417" s="20"/>
      <c r="Q417" s="20"/>
      <c r="R417" s="20"/>
      <c r="S417" s="14">
        <f t="shared" si="95"/>
        <v>0</v>
      </c>
    </row>
    <row r="418" spans="1:19" ht="12">
      <c r="A418" s="72"/>
      <c r="B418" s="11" t="s">
        <v>16</v>
      </c>
      <c r="C418" s="19"/>
      <c r="D418" s="20"/>
      <c r="E418" s="20"/>
      <c r="F418" s="20"/>
      <c r="G418" s="20"/>
      <c r="H418" s="20"/>
      <c r="I418" s="20"/>
      <c r="J418" s="20"/>
      <c r="K418" s="20"/>
      <c r="L418" s="20"/>
      <c r="M418" s="20"/>
      <c r="N418" s="20"/>
      <c r="O418" s="20"/>
      <c r="P418" s="20"/>
      <c r="Q418" s="20"/>
      <c r="R418" s="20"/>
      <c r="S418" s="14">
        <f t="shared" si="95"/>
        <v>0</v>
      </c>
    </row>
    <row r="419" spans="1:19" ht="12">
      <c r="A419" s="72"/>
      <c r="B419" s="15" t="s">
        <v>17</v>
      </c>
      <c r="C419" s="16"/>
      <c r="D419" s="17"/>
      <c r="E419" s="17"/>
      <c r="F419" s="17"/>
      <c r="G419" s="17"/>
      <c r="H419" s="17"/>
      <c r="I419" s="17"/>
      <c r="J419" s="17"/>
      <c r="K419" s="17"/>
      <c r="L419" s="17"/>
      <c r="M419" s="17"/>
      <c r="N419" s="17"/>
      <c r="O419" s="17">
        <v>1</v>
      </c>
      <c r="P419" s="17"/>
      <c r="Q419" s="17"/>
      <c r="R419" s="17"/>
      <c r="S419" s="18">
        <f t="shared" si="95"/>
        <v>1</v>
      </c>
    </row>
    <row r="420" spans="1:19" ht="12">
      <c r="A420" s="72"/>
      <c r="B420" s="15" t="s">
        <v>18</v>
      </c>
      <c r="C420" s="16"/>
      <c r="D420" s="17"/>
      <c r="E420" s="17"/>
      <c r="F420" s="17"/>
      <c r="G420" s="17"/>
      <c r="H420" s="17"/>
      <c r="I420" s="17"/>
      <c r="J420" s="17"/>
      <c r="K420" s="17"/>
      <c r="L420" s="17"/>
      <c r="M420" s="17"/>
      <c r="N420" s="17"/>
      <c r="O420" s="17">
        <v>2</v>
      </c>
      <c r="P420" s="17"/>
      <c r="Q420" s="17"/>
      <c r="R420" s="17"/>
      <c r="S420" s="18">
        <f t="shared" si="95"/>
        <v>2</v>
      </c>
    </row>
    <row r="421" spans="1:19" ht="12">
      <c r="A421" s="72"/>
      <c r="B421" s="11" t="s">
        <v>82</v>
      </c>
      <c r="C421" s="19"/>
      <c r="D421" s="20"/>
      <c r="E421" s="20"/>
      <c r="F421" s="20"/>
      <c r="G421" s="20"/>
      <c r="H421" s="20"/>
      <c r="I421" s="20"/>
      <c r="J421" s="20"/>
      <c r="K421" s="20"/>
      <c r="L421" s="20"/>
      <c r="M421" s="20"/>
      <c r="N421" s="20"/>
      <c r="O421" s="20"/>
      <c r="P421" s="20"/>
      <c r="Q421" s="20"/>
      <c r="R421" s="20"/>
      <c r="S421" s="14">
        <f t="shared" si="95"/>
        <v>0</v>
      </c>
    </row>
    <row r="422" spans="1:19" ht="12">
      <c r="A422" s="72"/>
      <c r="B422" s="11" t="s">
        <v>83</v>
      </c>
      <c r="C422" s="19"/>
      <c r="D422" s="20"/>
      <c r="E422" s="20"/>
      <c r="F422" s="20"/>
      <c r="G422" s="20"/>
      <c r="H422" s="20"/>
      <c r="I422" s="20"/>
      <c r="J422" s="20"/>
      <c r="K422" s="20"/>
      <c r="L422" s="20"/>
      <c r="M422" s="20"/>
      <c r="N422" s="20"/>
      <c r="O422" s="20"/>
      <c r="P422" s="20"/>
      <c r="Q422" s="20"/>
      <c r="R422" s="20"/>
      <c r="S422" s="14">
        <f t="shared" si="95"/>
        <v>0</v>
      </c>
    </row>
    <row r="423" spans="1:19" ht="12">
      <c r="A423" s="72"/>
      <c r="B423" s="21" t="s">
        <v>84</v>
      </c>
      <c r="C423" s="22">
        <f>SUM(C417,C419,C421)</f>
        <v>0</v>
      </c>
      <c r="D423" s="23">
        <f aca="true" t="shared" si="98" ref="D423:R423">SUM(D417,D419,D421)</f>
        <v>0</v>
      </c>
      <c r="E423" s="23">
        <f t="shared" si="98"/>
        <v>0</v>
      </c>
      <c r="F423" s="23">
        <f t="shared" si="98"/>
        <v>0</v>
      </c>
      <c r="G423" s="23">
        <f t="shared" si="98"/>
        <v>0</v>
      </c>
      <c r="H423" s="23">
        <f t="shared" si="98"/>
        <v>0</v>
      </c>
      <c r="I423" s="23">
        <f t="shared" si="98"/>
        <v>0</v>
      </c>
      <c r="J423" s="23">
        <f t="shared" si="98"/>
        <v>0</v>
      </c>
      <c r="K423" s="23">
        <f t="shared" si="98"/>
        <v>0</v>
      </c>
      <c r="L423" s="23">
        <f t="shared" si="98"/>
        <v>0</v>
      </c>
      <c r="M423" s="23">
        <f t="shared" si="98"/>
        <v>0</v>
      </c>
      <c r="N423" s="23">
        <f t="shared" si="98"/>
        <v>0</v>
      </c>
      <c r="O423" s="23">
        <f t="shared" si="98"/>
        <v>1</v>
      </c>
      <c r="P423" s="23">
        <f t="shared" si="98"/>
        <v>0</v>
      </c>
      <c r="Q423" s="23">
        <f t="shared" si="98"/>
        <v>0</v>
      </c>
      <c r="R423" s="23">
        <f t="shared" si="98"/>
        <v>0</v>
      </c>
      <c r="S423" s="24">
        <f t="shared" si="95"/>
        <v>1</v>
      </c>
    </row>
    <row r="424" spans="1:19" ht="12">
      <c r="A424" s="72"/>
      <c r="B424" s="25" t="s">
        <v>201</v>
      </c>
      <c r="C424" s="26">
        <f>SUM(C418,C420,C422)</f>
        <v>0</v>
      </c>
      <c r="D424" s="27">
        <f aca="true" t="shared" si="99" ref="D424:R424">SUM(D418,D420,D422)</f>
        <v>0</v>
      </c>
      <c r="E424" s="27">
        <f t="shared" si="99"/>
        <v>0</v>
      </c>
      <c r="F424" s="27">
        <f t="shared" si="99"/>
        <v>0</v>
      </c>
      <c r="G424" s="27">
        <f t="shared" si="99"/>
        <v>0</v>
      </c>
      <c r="H424" s="27">
        <f t="shared" si="99"/>
        <v>0</v>
      </c>
      <c r="I424" s="27">
        <f t="shared" si="99"/>
        <v>0</v>
      </c>
      <c r="J424" s="27">
        <f t="shared" si="99"/>
        <v>0</v>
      </c>
      <c r="K424" s="27">
        <f t="shared" si="99"/>
        <v>0</v>
      </c>
      <c r="L424" s="27">
        <f t="shared" si="99"/>
        <v>0</v>
      </c>
      <c r="M424" s="27">
        <f t="shared" si="99"/>
        <v>0</v>
      </c>
      <c r="N424" s="27">
        <f t="shared" si="99"/>
        <v>0</v>
      </c>
      <c r="O424" s="27">
        <f t="shared" si="99"/>
        <v>2</v>
      </c>
      <c r="P424" s="27">
        <f t="shared" si="99"/>
        <v>0</v>
      </c>
      <c r="Q424" s="27">
        <f t="shared" si="99"/>
        <v>0</v>
      </c>
      <c r="R424" s="27">
        <f t="shared" si="99"/>
        <v>0</v>
      </c>
      <c r="S424" s="28">
        <f t="shared" si="95"/>
        <v>2</v>
      </c>
    </row>
    <row r="425" spans="1:19" ht="12">
      <c r="A425" s="72"/>
      <c r="B425" s="21" t="s">
        <v>19</v>
      </c>
      <c r="C425" s="22">
        <f>SUM(C415,C423)</f>
        <v>0</v>
      </c>
      <c r="D425" s="23">
        <f aca="true" t="shared" si="100" ref="D425:R425">SUM(D415,D423)</f>
        <v>0</v>
      </c>
      <c r="E425" s="23">
        <f t="shared" si="100"/>
        <v>0</v>
      </c>
      <c r="F425" s="23">
        <f t="shared" si="100"/>
        <v>0</v>
      </c>
      <c r="G425" s="23">
        <f t="shared" si="100"/>
        <v>0</v>
      </c>
      <c r="H425" s="23">
        <f t="shared" si="100"/>
        <v>1</v>
      </c>
      <c r="I425" s="23">
        <f t="shared" si="100"/>
        <v>0</v>
      </c>
      <c r="J425" s="23">
        <f t="shared" si="100"/>
        <v>1</v>
      </c>
      <c r="K425" s="23">
        <f t="shared" si="100"/>
        <v>0</v>
      </c>
      <c r="L425" s="23">
        <f t="shared" si="100"/>
        <v>2</v>
      </c>
      <c r="M425" s="23">
        <f t="shared" si="100"/>
        <v>2</v>
      </c>
      <c r="N425" s="23">
        <f t="shared" si="100"/>
        <v>0</v>
      </c>
      <c r="O425" s="23">
        <f t="shared" si="100"/>
        <v>1</v>
      </c>
      <c r="P425" s="23">
        <f t="shared" si="100"/>
        <v>0</v>
      </c>
      <c r="Q425" s="23">
        <f t="shared" si="100"/>
        <v>0</v>
      </c>
      <c r="R425" s="23">
        <f t="shared" si="100"/>
        <v>0</v>
      </c>
      <c r="S425" s="24">
        <f t="shared" si="95"/>
        <v>7</v>
      </c>
    </row>
    <row r="426" spans="1:19" ht="12">
      <c r="A426" s="73"/>
      <c r="B426" s="25" t="s">
        <v>20</v>
      </c>
      <c r="C426" s="26">
        <f>SUM(C416,C424)</f>
        <v>5</v>
      </c>
      <c r="D426" s="27">
        <f aca="true" t="shared" si="101" ref="D426:R426">SUM(D416,D424)</f>
        <v>11</v>
      </c>
      <c r="E426" s="27">
        <f t="shared" si="101"/>
        <v>4</v>
      </c>
      <c r="F426" s="27">
        <f t="shared" si="101"/>
        <v>5</v>
      </c>
      <c r="G426" s="27">
        <f t="shared" si="101"/>
        <v>12</v>
      </c>
      <c r="H426" s="27">
        <f t="shared" si="101"/>
        <v>28</v>
      </c>
      <c r="I426" s="27">
        <f t="shared" si="101"/>
        <v>45</v>
      </c>
      <c r="J426" s="27">
        <f t="shared" si="101"/>
        <v>33</v>
      </c>
      <c r="K426" s="27">
        <f t="shared" si="101"/>
        <v>31</v>
      </c>
      <c r="L426" s="27">
        <f t="shared" si="101"/>
        <v>32</v>
      </c>
      <c r="M426" s="27">
        <f t="shared" si="101"/>
        <v>36</v>
      </c>
      <c r="N426" s="27">
        <f t="shared" si="101"/>
        <v>35</v>
      </c>
      <c r="O426" s="27">
        <f t="shared" si="101"/>
        <v>40</v>
      </c>
      <c r="P426" s="27">
        <f t="shared" si="101"/>
        <v>25</v>
      </c>
      <c r="Q426" s="27">
        <f t="shared" si="101"/>
        <v>9</v>
      </c>
      <c r="R426" s="27">
        <f t="shared" si="101"/>
        <v>12</v>
      </c>
      <c r="S426" s="28">
        <f t="shared" si="95"/>
        <v>363</v>
      </c>
    </row>
    <row r="427" spans="1:19" ht="12">
      <c r="A427" s="71" t="s">
        <v>124</v>
      </c>
      <c r="B427" s="11" t="s">
        <v>5</v>
      </c>
      <c r="C427" s="12">
        <v>5</v>
      </c>
      <c r="D427" s="13">
        <v>13</v>
      </c>
      <c r="E427" s="13">
        <v>11</v>
      </c>
      <c r="F427" s="13">
        <v>21</v>
      </c>
      <c r="G427" s="13">
        <v>17</v>
      </c>
      <c r="H427" s="13">
        <v>54</v>
      </c>
      <c r="I427" s="13">
        <v>106</v>
      </c>
      <c r="J427" s="13">
        <v>70</v>
      </c>
      <c r="K427" s="13">
        <v>53</v>
      </c>
      <c r="L427" s="13">
        <v>96</v>
      </c>
      <c r="M427" s="13">
        <v>99</v>
      </c>
      <c r="N427" s="13">
        <v>87</v>
      </c>
      <c r="O427" s="13">
        <v>53</v>
      </c>
      <c r="P427" s="13">
        <v>51</v>
      </c>
      <c r="Q427" s="13">
        <v>26</v>
      </c>
      <c r="R427" s="13">
        <v>22</v>
      </c>
      <c r="S427" s="14">
        <f>SUM(C427:R427)</f>
        <v>784</v>
      </c>
    </row>
    <row r="428" spans="1:19" ht="12">
      <c r="A428" s="72"/>
      <c r="B428" s="15" t="s">
        <v>6</v>
      </c>
      <c r="C428" s="16"/>
      <c r="D428" s="17">
        <v>4</v>
      </c>
      <c r="E428" s="17">
        <v>5</v>
      </c>
      <c r="F428" s="17">
        <v>4</v>
      </c>
      <c r="G428" s="17">
        <v>2</v>
      </c>
      <c r="H428" s="17">
        <v>3</v>
      </c>
      <c r="I428" s="17"/>
      <c r="J428" s="17">
        <v>7</v>
      </c>
      <c r="K428" s="17">
        <v>19</v>
      </c>
      <c r="L428" s="17">
        <v>15</v>
      </c>
      <c r="M428" s="17">
        <v>18</v>
      </c>
      <c r="N428" s="17">
        <v>26</v>
      </c>
      <c r="O428" s="17">
        <v>15</v>
      </c>
      <c r="P428" s="17">
        <v>8</v>
      </c>
      <c r="Q428" s="17">
        <v>6</v>
      </c>
      <c r="R428" s="17">
        <v>6</v>
      </c>
      <c r="S428" s="18">
        <f aca="true" t="shared" si="102" ref="S428:S454">SUM(C428:R428)</f>
        <v>138</v>
      </c>
    </row>
    <row r="429" spans="1:19" ht="12">
      <c r="A429" s="72"/>
      <c r="B429" s="15" t="s">
        <v>7</v>
      </c>
      <c r="C429" s="16"/>
      <c r="D429" s="17">
        <v>4</v>
      </c>
      <c r="E429" s="17">
        <v>5</v>
      </c>
      <c r="F429" s="17">
        <v>4</v>
      </c>
      <c r="G429" s="17">
        <v>2</v>
      </c>
      <c r="H429" s="17">
        <v>3</v>
      </c>
      <c r="I429" s="17"/>
      <c r="J429" s="17">
        <v>7</v>
      </c>
      <c r="K429" s="17">
        <v>19</v>
      </c>
      <c r="L429" s="17">
        <v>15</v>
      </c>
      <c r="M429" s="17">
        <v>18</v>
      </c>
      <c r="N429" s="17">
        <v>26</v>
      </c>
      <c r="O429" s="17">
        <v>15</v>
      </c>
      <c r="P429" s="17">
        <v>8</v>
      </c>
      <c r="Q429" s="17">
        <v>6</v>
      </c>
      <c r="R429" s="17">
        <v>6</v>
      </c>
      <c r="S429" s="18">
        <f t="shared" si="102"/>
        <v>138</v>
      </c>
    </row>
    <row r="430" spans="1:19" ht="12">
      <c r="A430" s="72"/>
      <c r="B430" s="11" t="s">
        <v>76</v>
      </c>
      <c r="C430" s="19"/>
      <c r="D430" s="20">
        <v>3</v>
      </c>
      <c r="E430" s="20">
        <v>2</v>
      </c>
      <c r="F430" s="20"/>
      <c r="G430" s="20"/>
      <c r="H430" s="20">
        <v>1</v>
      </c>
      <c r="I430" s="20">
        <v>2</v>
      </c>
      <c r="J430" s="20"/>
      <c r="K430" s="20">
        <v>1</v>
      </c>
      <c r="L430" s="20">
        <v>3</v>
      </c>
      <c r="M430" s="20">
        <v>2</v>
      </c>
      <c r="N430" s="20"/>
      <c r="O430" s="20">
        <v>2</v>
      </c>
      <c r="P430" s="20">
        <v>5</v>
      </c>
      <c r="Q430" s="20">
        <v>1</v>
      </c>
      <c r="R430" s="20">
        <v>2</v>
      </c>
      <c r="S430" s="14">
        <f t="shared" si="102"/>
        <v>24</v>
      </c>
    </row>
    <row r="431" spans="1:19" ht="12">
      <c r="A431" s="72"/>
      <c r="B431" s="11" t="s">
        <v>77</v>
      </c>
      <c r="C431" s="19"/>
      <c r="D431" s="20">
        <v>3</v>
      </c>
      <c r="E431" s="20">
        <v>2</v>
      </c>
      <c r="F431" s="20"/>
      <c r="G431" s="20"/>
      <c r="H431" s="20">
        <v>1</v>
      </c>
      <c r="I431" s="20">
        <v>2</v>
      </c>
      <c r="J431" s="20"/>
      <c r="K431" s="20">
        <v>1</v>
      </c>
      <c r="L431" s="20">
        <v>3</v>
      </c>
      <c r="M431" s="20">
        <v>2</v>
      </c>
      <c r="N431" s="20"/>
      <c r="O431" s="20">
        <v>2</v>
      </c>
      <c r="P431" s="20">
        <v>5</v>
      </c>
      <c r="Q431" s="20">
        <v>1</v>
      </c>
      <c r="R431" s="20">
        <v>2</v>
      </c>
      <c r="S431" s="14">
        <f t="shared" si="102"/>
        <v>24</v>
      </c>
    </row>
    <row r="432" spans="1:19" ht="12">
      <c r="A432" s="72"/>
      <c r="B432" s="15" t="s">
        <v>93</v>
      </c>
      <c r="C432" s="16">
        <v>72</v>
      </c>
      <c r="D432" s="17">
        <v>182</v>
      </c>
      <c r="E432" s="17">
        <v>142</v>
      </c>
      <c r="F432" s="17">
        <v>148</v>
      </c>
      <c r="G432" s="17">
        <v>140</v>
      </c>
      <c r="H432" s="17">
        <v>158</v>
      </c>
      <c r="I432" s="17">
        <v>162</v>
      </c>
      <c r="J432" s="17">
        <v>154</v>
      </c>
      <c r="K432" s="17">
        <v>173</v>
      </c>
      <c r="L432" s="17">
        <v>229</v>
      </c>
      <c r="M432" s="17">
        <v>219</v>
      </c>
      <c r="N432" s="17">
        <v>187</v>
      </c>
      <c r="O432" s="17">
        <v>106</v>
      </c>
      <c r="P432" s="17">
        <v>96</v>
      </c>
      <c r="Q432" s="17">
        <v>88</v>
      </c>
      <c r="R432" s="17">
        <v>63</v>
      </c>
      <c r="S432" s="18">
        <f t="shared" si="102"/>
        <v>2319</v>
      </c>
    </row>
    <row r="433" spans="1:19" ht="12">
      <c r="A433" s="72"/>
      <c r="B433" s="15" t="s">
        <v>94</v>
      </c>
      <c r="C433" s="16">
        <v>4</v>
      </c>
      <c r="D433" s="17">
        <v>18</v>
      </c>
      <c r="E433" s="17">
        <v>22</v>
      </c>
      <c r="F433" s="17">
        <v>46</v>
      </c>
      <c r="G433" s="17">
        <v>60</v>
      </c>
      <c r="H433" s="17">
        <v>69</v>
      </c>
      <c r="I433" s="17">
        <v>96</v>
      </c>
      <c r="J433" s="17">
        <v>63</v>
      </c>
      <c r="K433" s="17">
        <v>71</v>
      </c>
      <c r="L433" s="17">
        <v>107</v>
      </c>
      <c r="M433" s="17">
        <v>107</v>
      </c>
      <c r="N433" s="17">
        <v>89</v>
      </c>
      <c r="O433" s="17">
        <v>46</v>
      </c>
      <c r="P433" s="17">
        <v>57</v>
      </c>
      <c r="Q433" s="17">
        <v>34</v>
      </c>
      <c r="R433" s="17">
        <v>35</v>
      </c>
      <c r="S433" s="18">
        <f t="shared" si="102"/>
        <v>924</v>
      </c>
    </row>
    <row r="434" spans="1:19" ht="12">
      <c r="A434" s="72"/>
      <c r="B434" s="15" t="s">
        <v>95</v>
      </c>
      <c r="C434" s="16">
        <v>9</v>
      </c>
      <c r="D434" s="17">
        <v>36</v>
      </c>
      <c r="E434" s="17">
        <v>50</v>
      </c>
      <c r="F434" s="17">
        <v>93</v>
      </c>
      <c r="G434" s="17">
        <v>131</v>
      </c>
      <c r="H434" s="17">
        <v>146</v>
      </c>
      <c r="I434" s="17">
        <v>215</v>
      </c>
      <c r="J434" s="17">
        <v>142</v>
      </c>
      <c r="K434" s="17">
        <v>163</v>
      </c>
      <c r="L434" s="17">
        <v>231</v>
      </c>
      <c r="M434" s="17">
        <v>232</v>
      </c>
      <c r="N434" s="17">
        <v>192</v>
      </c>
      <c r="O434" s="17">
        <v>100</v>
      </c>
      <c r="P434" s="17">
        <v>122</v>
      </c>
      <c r="Q434" s="17">
        <v>71</v>
      </c>
      <c r="R434" s="17">
        <v>71</v>
      </c>
      <c r="S434" s="18">
        <f t="shared" si="102"/>
        <v>2004</v>
      </c>
    </row>
    <row r="435" spans="1:19" ht="12">
      <c r="A435" s="72"/>
      <c r="B435" s="15" t="s">
        <v>8</v>
      </c>
      <c r="C435" s="16">
        <v>76</v>
      </c>
      <c r="D435" s="17">
        <v>200</v>
      </c>
      <c r="E435" s="17">
        <v>164</v>
      </c>
      <c r="F435" s="17">
        <v>194</v>
      </c>
      <c r="G435" s="17">
        <v>200</v>
      </c>
      <c r="H435" s="17">
        <v>227</v>
      </c>
      <c r="I435" s="17">
        <v>258</v>
      </c>
      <c r="J435" s="17">
        <v>217</v>
      </c>
      <c r="K435" s="17">
        <v>244</v>
      </c>
      <c r="L435" s="17">
        <v>336</v>
      </c>
      <c r="M435" s="17">
        <v>326</v>
      </c>
      <c r="N435" s="17">
        <v>276</v>
      </c>
      <c r="O435" s="17">
        <v>152</v>
      </c>
      <c r="P435" s="17">
        <v>153</v>
      </c>
      <c r="Q435" s="17">
        <v>122</v>
      </c>
      <c r="R435" s="17">
        <v>98</v>
      </c>
      <c r="S435" s="18">
        <f t="shared" si="102"/>
        <v>3243</v>
      </c>
    </row>
    <row r="436" spans="1:19" ht="12">
      <c r="A436" s="72"/>
      <c r="B436" s="15" t="s">
        <v>9</v>
      </c>
      <c r="C436" s="16">
        <v>81</v>
      </c>
      <c r="D436" s="17">
        <v>218</v>
      </c>
      <c r="E436" s="17">
        <v>192</v>
      </c>
      <c r="F436" s="17">
        <v>241</v>
      </c>
      <c r="G436" s="17">
        <v>271</v>
      </c>
      <c r="H436" s="17">
        <v>304</v>
      </c>
      <c r="I436" s="17">
        <v>377</v>
      </c>
      <c r="J436" s="17">
        <v>296</v>
      </c>
      <c r="K436" s="17">
        <v>336</v>
      </c>
      <c r="L436" s="17">
        <v>460</v>
      </c>
      <c r="M436" s="17">
        <v>451</v>
      </c>
      <c r="N436" s="17">
        <v>379</v>
      </c>
      <c r="O436" s="17">
        <v>206</v>
      </c>
      <c r="P436" s="17">
        <v>218</v>
      </c>
      <c r="Q436" s="17">
        <v>159</v>
      </c>
      <c r="R436" s="17">
        <v>134</v>
      </c>
      <c r="S436" s="18">
        <f t="shared" si="102"/>
        <v>4323</v>
      </c>
    </row>
    <row r="437" spans="1:19" ht="12">
      <c r="A437" s="72"/>
      <c r="B437" s="11" t="s">
        <v>10</v>
      </c>
      <c r="C437" s="19"/>
      <c r="D437" s="20"/>
      <c r="E437" s="20"/>
      <c r="F437" s="20"/>
      <c r="G437" s="20"/>
      <c r="H437" s="20"/>
      <c r="I437" s="20"/>
      <c r="J437" s="20"/>
      <c r="K437" s="20"/>
      <c r="L437" s="20"/>
      <c r="M437" s="20">
        <v>2</v>
      </c>
      <c r="N437" s="20"/>
      <c r="O437" s="20"/>
      <c r="P437" s="20"/>
      <c r="Q437" s="20"/>
      <c r="R437" s="20"/>
      <c r="S437" s="14">
        <f t="shared" si="102"/>
        <v>2</v>
      </c>
    </row>
    <row r="438" spans="1:19" ht="12">
      <c r="A438" s="72"/>
      <c r="B438" s="11" t="s">
        <v>11</v>
      </c>
      <c r="C438" s="19"/>
      <c r="D438" s="20"/>
      <c r="E438" s="20"/>
      <c r="F438" s="20"/>
      <c r="G438" s="20"/>
      <c r="H438" s="20"/>
      <c r="I438" s="20"/>
      <c r="J438" s="20"/>
      <c r="K438" s="20"/>
      <c r="L438" s="20"/>
      <c r="M438" s="20">
        <v>12</v>
      </c>
      <c r="N438" s="20"/>
      <c r="O438" s="20"/>
      <c r="P438" s="20"/>
      <c r="Q438" s="20"/>
      <c r="R438" s="20"/>
      <c r="S438" s="14">
        <f t="shared" si="102"/>
        <v>12</v>
      </c>
    </row>
    <row r="439" spans="1:19" ht="12">
      <c r="A439" s="72"/>
      <c r="B439" s="15" t="s">
        <v>78</v>
      </c>
      <c r="C439" s="16">
        <v>1</v>
      </c>
      <c r="D439" s="17">
        <v>2</v>
      </c>
      <c r="E439" s="17">
        <v>2</v>
      </c>
      <c r="F439" s="17">
        <v>2</v>
      </c>
      <c r="G439" s="17">
        <v>2</v>
      </c>
      <c r="H439" s="17">
        <v>2</v>
      </c>
      <c r="I439" s="17">
        <v>2</v>
      </c>
      <c r="J439" s="17">
        <v>2</v>
      </c>
      <c r="K439" s="17">
        <v>2</v>
      </c>
      <c r="L439" s="17">
        <v>2</v>
      </c>
      <c r="M439" s="17">
        <v>2</v>
      </c>
      <c r="N439" s="17">
        <v>2</v>
      </c>
      <c r="O439" s="17">
        <v>2</v>
      </c>
      <c r="P439" s="17">
        <v>2</v>
      </c>
      <c r="Q439" s="17">
        <v>2</v>
      </c>
      <c r="R439" s="17">
        <v>1</v>
      </c>
      <c r="S439" s="18">
        <f t="shared" si="102"/>
        <v>30</v>
      </c>
    </row>
    <row r="440" spans="1:19" ht="12">
      <c r="A440" s="72"/>
      <c r="B440" s="15" t="s">
        <v>79</v>
      </c>
      <c r="C440" s="16">
        <v>28</v>
      </c>
      <c r="D440" s="17">
        <v>83</v>
      </c>
      <c r="E440" s="17">
        <v>81</v>
      </c>
      <c r="F440" s="17">
        <v>80</v>
      </c>
      <c r="G440" s="17">
        <v>65</v>
      </c>
      <c r="H440" s="17">
        <v>24</v>
      </c>
      <c r="I440" s="17">
        <v>26</v>
      </c>
      <c r="J440" s="17">
        <v>12</v>
      </c>
      <c r="K440" s="17">
        <v>24</v>
      </c>
      <c r="L440" s="17">
        <v>12</v>
      </c>
      <c r="M440" s="17">
        <v>25</v>
      </c>
      <c r="N440" s="17">
        <v>13</v>
      </c>
      <c r="O440" s="17">
        <v>13</v>
      </c>
      <c r="P440" s="17">
        <v>3</v>
      </c>
      <c r="Q440" s="17"/>
      <c r="R440" s="17">
        <v>40</v>
      </c>
      <c r="S440" s="18">
        <f t="shared" si="102"/>
        <v>529</v>
      </c>
    </row>
    <row r="441" spans="1:19" ht="12">
      <c r="A441" s="72"/>
      <c r="B441" s="11" t="s">
        <v>12</v>
      </c>
      <c r="C441" s="19">
        <v>3</v>
      </c>
      <c r="D441" s="20">
        <v>4</v>
      </c>
      <c r="E441" s="20">
        <v>4</v>
      </c>
      <c r="F441" s="20">
        <v>4</v>
      </c>
      <c r="G441" s="20">
        <v>4</v>
      </c>
      <c r="H441" s="20">
        <v>4</v>
      </c>
      <c r="I441" s="20">
        <v>4</v>
      </c>
      <c r="J441" s="20">
        <v>4</v>
      </c>
      <c r="K441" s="20">
        <v>4</v>
      </c>
      <c r="L441" s="20">
        <v>4</v>
      </c>
      <c r="M441" s="20">
        <v>4</v>
      </c>
      <c r="N441" s="20">
        <v>4</v>
      </c>
      <c r="O441" s="20">
        <v>4</v>
      </c>
      <c r="P441" s="20">
        <v>2</v>
      </c>
      <c r="Q441" s="20">
        <v>2</v>
      </c>
      <c r="R441" s="20">
        <v>2</v>
      </c>
      <c r="S441" s="14">
        <f t="shared" si="102"/>
        <v>57</v>
      </c>
    </row>
    <row r="442" spans="1:19" ht="12">
      <c r="A442" s="72"/>
      <c r="B442" s="11" t="s">
        <v>13</v>
      </c>
      <c r="C442" s="19">
        <v>4</v>
      </c>
      <c r="D442" s="20">
        <v>3</v>
      </c>
      <c r="E442" s="20">
        <v>4</v>
      </c>
      <c r="F442" s="20">
        <v>9</v>
      </c>
      <c r="G442" s="20">
        <v>24</v>
      </c>
      <c r="H442" s="20">
        <v>22</v>
      </c>
      <c r="I442" s="20">
        <v>16</v>
      </c>
      <c r="J442" s="20">
        <v>19</v>
      </c>
      <c r="K442" s="20">
        <v>19</v>
      </c>
      <c r="L442" s="20">
        <v>52</v>
      </c>
      <c r="M442" s="20">
        <v>35</v>
      </c>
      <c r="N442" s="20">
        <v>15</v>
      </c>
      <c r="O442" s="20">
        <v>22</v>
      </c>
      <c r="P442" s="20">
        <v>4</v>
      </c>
      <c r="Q442" s="20">
        <v>7</v>
      </c>
      <c r="R442" s="20">
        <v>6</v>
      </c>
      <c r="S442" s="14">
        <f t="shared" si="102"/>
        <v>261</v>
      </c>
    </row>
    <row r="443" spans="1:19" ht="12">
      <c r="A443" s="72"/>
      <c r="B443" s="21" t="s">
        <v>14</v>
      </c>
      <c r="C443" s="22">
        <f>SUM(C428,C430,C435,C437,C439,C441)</f>
        <v>80</v>
      </c>
      <c r="D443" s="23">
        <f aca="true" t="shared" si="103" ref="D443:R443">SUM(D428,D430,D435,D437,D439,D441)</f>
        <v>213</v>
      </c>
      <c r="E443" s="23">
        <f t="shared" si="103"/>
        <v>177</v>
      </c>
      <c r="F443" s="23">
        <f t="shared" si="103"/>
        <v>204</v>
      </c>
      <c r="G443" s="23">
        <f t="shared" si="103"/>
        <v>208</v>
      </c>
      <c r="H443" s="23">
        <f t="shared" si="103"/>
        <v>237</v>
      </c>
      <c r="I443" s="23">
        <f t="shared" si="103"/>
        <v>266</v>
      </c>
      <c r="J443" s="23">
        <f t="shared" si="103"/>
        <v>230</v>
      </c>
      <c r="K443" s="23">
        <f t="shared" si="103"/>
        <v>270</v>
      </c>
      <c r="L443" s="23">
        <f t="shared" si="103"/>
        <v>360</v>
      </c>
      <c r="M443" s="23">
        <f t="shared" si="103"/>
        <v>354</v>
      </c>
      <c r="N443" s="23">
        <f t="shared" si="103"/>
        <v>308</v>
      </c>
      <c r="O443" s="23">
        <f t="shared" si="103"/>
        <v>175</v>
      </c>
      <c r="P443" s="23">
        <f t="shared" si="103"/>
        <v>170</v>
      </c>
      <c r="Q443" s="23">
        <f t="shared" si="103"/>
        <v>133</v>
      </c>
      <c r="R443" s="23">
        <f t="shared" si="103"/>
        <v>109</v>
      </c>
      <c r="S443" s="24">
        <f t="shared" si="102"/>
        <v>3494</v>
      </c>
    </row>
    <row r="444" spans="1:19" ht="12">
      <c r="A444" s="72"/>
      <c r="B444" s="25" t="s">
        <v>200</v>
      </c>
      <c r="C444" s="26">
        <f>SUM(C427,C429,C431,C436,C438,C440,C442)</f>
        <v>118</v>
      </c>
      <c r="D444" s="27">
        <f aca="true" t="shared" si="104" ref="D444:R444">SUM(D427,D429,D431,D436,D438,D440,D442)</f>
        <v>324</v>
      </c>
      <c r="E444" s="27">
        <f t="shared" si="104"/>
        <v>295</v>
      </c>
      <c r="F444" s="27">
        <f t="shared" si="104"/>
        <v>355</v>
      </c>
      <c r="G444" s="27">
        <f t="shared" si="104"/>
        <v>379</v>
      </c>
      <c r="H444" s="27">
        <f t="shared" si="104"/>
        <v>408</v>
      </c>
      <c r="I444" s="27">
        <f t="shared" si="104"/>
        <v>527</v>
      </c>
      <c r="J444" s="27">
        <f t="shared" si="104"/>
        <v>404</v>
      </c>
      <c r="K444" s="27">
        <f t="shared" si="104"/>
        <v>452</v>
      </c>
      <c r="L444" s="27">
        <f t="shared" si="104"/>
        <v>638</v>
      </c>
      <c r="M444" s="27">
        <f t="shared" si="104"/>
        <v>642</v>
      </c>
      <c r="N444" s="27">
        <f t="shared" si="104"/>
        <v>520</v>
      </c>
      <c r="O444" s="27">
        <f t="shared" si="104"/>
        <v>311</v>
      </c>
      <c r="P444" s="27">
        <f t="shared" si="104"/>
        <v>289</v>
      </c>
      <c r="Q444" s="27">
        <f t="shared" si="104"/>
        <v>199</v>
      </c>
      <c r="R444" s="27">
        <f t="shared" si="104"/>
        <v>210</v>
      </c>
      <c r="S444" s="28">
        <f t="shared" si="102"/>
        <v>6071</v>
      </c>
    </row>
    <row r="445" spans="1:19" ht="12">
      <c r="A445" s="72"/>
      <c r="B445" s="11" t="s">
        <v>15</v>
      </c>
      <c r="C445" s="19">
        <v>8</v>
      </c>
      <c r="D445" s="20">
        <v>2</v>
      </c>
      <c r="E445" s="20">
        <v>10</v>
      </c>
      <c r="F445" s="20">
        <v>15</v>
      </c>
      <c r="G445" s="20">
        <v>21</v>
      </c>
      <c r="H445" s="20">
        <v>16</v>
      </c>
      <c r="I445" s="20">
        <v>17</v>
      </c>
      <c r="J445" s="20">
        <v>12</v>
      </c>
      <c r="K445" s="20">
        <v>18</v>
      </c>
      <c r="L445" s="20">
        <v>15</v>
      </c>
      <c r="M445" s="20">
        <v>12</v>
      </c>
      <c r="N445" s="20">
        <v>6</v>
      </c>
      <c r="O445" s="20">
        <v>2</v>
      </c>
      <c r="P445" s="20">
        <v>4</v>
      </c>
      <c r="Q445" s="20">
        <v>3</v>
      </c>
      <c r="R445" s="20">
        <v>6</v>
      </c>
      <c r="S445" s="14">
        <f t="shared" si="102"/>
        <v>167</v>
      </c>
    </row>
    <row r="446" spans="1:19" ht="12">
      <c r="A446" s="72"/>
      <c r="B446" s="11" t="s">
        <v>16</v>
      </c>
      <c r="C446" s="19">
        <v>7</v>
      </c>
      <c r="D446" s="20">
        <v>2</v>
      </c>
      <c r="E446" s="20">
        <v>11</v>
      </c>
      <c r="F446" s="20">
        <v>17</v>
      </c>
      <c r="G446" s="20">
        <v>28</v>
      </c>
      <c r="H446" s="20">
        <v>18</v>
      </c>
      <c r="I446" s="20">
        <v>19</v>
      </c>
      <c r="J446" s="20">
        <v>14</v>
      </c>
      <c r="K446" s="20">
        <v>21</v>
      </c>
      <c r="L446" s="20">
        <v>18</v>
      </c>
      <c r="M446" s="20">
        <v>15</v>
      </c>
      <c r="N446" s="20">
        <v>8</v>
      </c>
      <c r="O446" s="20">
        <v>4</v>
      </c>
      <c r="P446" s="20">
        <v>6</v>
      </c>
      <c r="Q446" s="20">
        <v>6</v>
      </c>
      <c r="R446" s="20">
        <v>10</v>
      </c>
      <c r="S446" s="14">
        <f t="shared" si="102"/>
        <v>204</v>
      </c>
    </row>
    <row r="447" spans="1:19" ht="12">
      <c r="A447" s="72"/>
      <c r="B447" s="15" t="s">
        <v>17</v>
      </c>
      <c r="C447" s="16">
        <v>2</v>
      </c>
      <c r="D447" s="17">
        <v>5</v>
      </c>
      <c r="E447" s="17">
        <v>8</v>
      </c>
      <c r="F447" s="17">
        <v>10</v>
      </c>
      <c r="G447" s="17">
        <v>12</v>
      </c>
      <c r="H447" s="17">
        <v>18</v>
      </c>
      <c r="I447" s="17">
        <v>15</v>
      </c>
      <c r="J447" s="17">
        <v>13</v>
      </c>
      <c r="K447" s="17">
        <v>8</v>
      </c>
      <c r="L447" s="17">
        <v>7</v>
      </c>
      <c r="M447" s="17">
        <v>12</v>
      </c>
      <c r="N447" s="17">
        <v>6</v>
      </c>
      <c r="O447" s="17">
        <v>9</v>
      </c>
      <c r="P447" s="17">
        <v>3</v>
      </c>
      <c r="Q447" s="17">
        <v>2</v>
      </c>
      <c r="R447" s="17">
        <v>2</v>
      </c>
      <c r="S447" s="18">
        <f t="shared" si="102"/>
        <v>132</v>
      </c>
    </row>
    <row r="448" spans="1:19" ht="12">
      <c r="A448" s="72"/>
      <c r="B448" s="15" t="s">
        <v>18</v>
      </c>
      <c r="C448" s="16">
        <v>6</v>
      </c>
      <c r="D448" s="17">
        <v>6</v>
      </c>
      <c r="E448" s="17">
        <v>11</v>
      </c>
      <c r="F448" s="17">
        <v>10</v>
      </c>
      <c r="G448" s="17">
        <v>16</v>
      </c>
      <c r="H448" s="17">
        <v>27</v>
      </c>
      <c r="I448" s="17">
        <v>21</v>
      </c>
      <c r="J448" s="17">
        <v>22</v>
      </c>
      <c r="K448" s="17">
        <v>12</v>
      </c>
      <c r="L448" s="17">
        <v>12</v>
      </c>
      <c r="M448" s="17">
        <v>20</v>
      </c>
      <c r="N448" s="17">
        <v>7</v>
      </c>
      <c r="O448" s="17">
        <v>15</v>
      </c>
      <c r="P448" s="17">
        <v>4</v>
      </c>
      <c r="Q448" s="17">
        <v>3</v>
      </c>
      <c r="R448" s="17">
        <v>2</v>
      </c>
      <c r="S448" s="18">
        <f t="shared" si="102"/>
        <v>194</v>
      </c>
    </row>
    <row r="449" spans="1:19" ht="12">
      <c r="A449" s="72"/>
      <c r="B449" s="11" t="s">
        <v>82</v>
      </c>
      <c r="C449" s="19"/>
      <c r="D449" s="20"/>
      <c r="E449" s="20"/>
      <c r="F449" s="20"/>
      <c r="G449" s="20"/>
      <c r="H449" s="20"/>
      <c r="I449" s="20"/>
      <c r="J449" s="20"/>
      <c r="K449" s="20"/>
      <c r="L449" s="20"/>
      <c r="M449" s="20"/>
      <c r="N449" s="20"/>
      <c r="O449" s="20"/>
      <c r="P449" s="20"/>
      <c r="Q449" s="20"/>
      <c r="R449" s="20"/>
      <c r="S449" s="14">
        <f t="shared" si="102"/>
        <v>0</v>
      </c>
    </row>
    <row r="450" spans="1:19" ht="12">
      <c r="A450" s="72"/>
      <c r="B450" s="11" t="s">
        <v>83</v>
      </c>
      <c r="C450" s="19"/>
      <c r="D450" s="20"/>
      <c r="E450" s="20"/>
      <c r="F450" s="20"/>
      <c r="G450" s="20"/>
      <c r="H450" s="20"/>
      <c r="I450" s="20"/>
      <c r="J450" s="20"/>
      <c r="K450" s="20"/>
      <c r="L450" s="20"/>
      <c r="M450" s="20"/>
      <c r="N450" s="20"/>
      <c r="O450" s="20"/>
      <c r="P450" s="20"/>
      <c r="Q450" s="20"/>
      <c r="R450" s="20"/>
      <c r="S450" s="14">
        <f t="shared" si="102"/>
        <v>0</v>
      </c>
    </row>
    <row r="451" spans="1:19" ht="12">
      <c r="A451" s="72"/>
      <c r="B451" s="21" t="s">
        <v>84</v>
      </c>
      <c r="C451" s="22">
        <f>SUM(C445,C447,C449)</f>
        <v>10</v>
      </c>
      <c r="D451" s="23">
        <f aca="true" t="shared" si="105" ref="D451:R451">SUM(D445,D447,D449)</f>
        <v>7</v>
      </c>
      <c r="E451" s="23">
        <f t="shared" si="105"/>
        <v>18</v>
      </c>
      <c r="F451" s="23">
        <f t="shared" si="105"/>
        <v>25</v>
      </c>
      <c r="G451" s="23">
        <f t="shared" si="105"/>
        <v>33</v>
      </c>
      <c r="H451" s="23">
        <f t="shared" si="105"/>
        <v>34</v>
      </c>
      <c r="I451" s="23">
        <f t="shared" si="105"/>
        <v>32</v>
      </c>
      <c r="J451" s="23">
        <f t="shared" si="105"/>
        <v>25</v>
      </c>
      <c r="K451" s="23">
        <f t="shared" si="105"/>
        <v>26</v>
      </c>
      <c r="L451" s="23">
        <f t="shared" si="105"/>
        <v>22</v>
      </c>
      <c r="M451" s="23">
        <f t="shared" si="105"/>
        <v>24</v>
      </c>
      <c r="N451" s="23">
        <f t="shared" si="105"/>
        <v>12</v>
      </c>
      <c r="O451" s="23">
        <f t="shared" si="105"/>
        <v>11</v>
      </c>
      <c r="P451" s="23">
        <f t="shared" si="105"/>
        <v>7</v>
      </c>
      <c r="Q451" s="23">
        <f t="shared" si="105"/>
        <v>5</v>
      </c>
      <c r="R451" s="23">
        <f t="shared" si="105"/>
        <v>8</v>
      </c>
      <c r="S451" s="24">
        <f t="shared" si="102"/>
        <v>299</v>
      </c>
    </row>
    <row r="452" spans="1:19" ht="12">
      <c r="A452" s="72"/>
      <c r="B452" s="25" t="s">
        <v>201</v>
      </c>
      <c r="C452" s="26">
        <f>SUM(C446,C448,C450)</f>
        <v>13</v>
      </c>
      <c r="D452" s="27">
        <f aca="true" t="shared" si="106" ref="D452:R452">SUM(D446,D448,D450)</f>
        <v>8</v>
      </c>
      <c r="E452" s="27">
        <f t="shared" si="106"/>
        <v>22</v>
      </c>
      <c r="F452" s="27">
        <f t="shared" si="106"/>
        <v>27</v>
      </c>
      <c r="G452" s="27">
        <f t="shared" si="106"/>
        <v>44</v>
      </c>
      <c r="H452" s="27">
        <f t="shared" si="106"/>
        <v>45</v>
      </c>
      <c r="I452" s="27">
        <f t="shared" si="106"/>
        <v>40</v>
      </c>
      <c r="J452" s="27">
        <f t="shared" si="106"/>
        <v>36</v>
      </c>
      <c r="K452" s="27">
        <f t="shared" si="106"/>
        <v>33</v>
      </c>
      <c r="L452" s="27">
        <f t="shared" si="106"/>
        <v>30</v>
      </c>
      <c r="M452" s="27">
        <f t="shared" si="106"/>
        <v>35</v>
      </c>
      <c r="N452" s="27">
        <f t="shared" si="106"/>
        <v>15</v>
      </c>
      <c r="O452" s="27">
        <f t="shared" si="106"/>
        <v>19</v>
      </c>
      <c r="P452" s="27">
        <f t="shared" si="106"/>
        <v>10</v>
      </c>
      <c r="Q452" s="27">
        <f t="shared" si="106"/>
        <v>9</v>
      </c>
      <c r="R452" s="27">
        <f t="shared" si="106"/>
        <v>12</v>
      </c>
      <c r="S452" s="28">
        <f t="shared" si="102"/>
        <v>398</v>
      </c>
    </row>
    <row r="453" spans="1:19" ht="12">
      <c r="A453" s="72"/>
      <c r="B453" s="21" t="s">
        <v>19</v>
      </c>
      <c r="C453" s="22">
        <f>SUM(C443,C451)</f>
        <v>90</v>
      </c>
      <c r="D453" s="23">
        <f aca="true" t="shared" si="107" ref="D453:R453">SUM(D443,D451)</f>
        <v>220</v>
      </c>
      <c r="E453" s="23">
        <f t="shared" si="107"/>
        <v>195</v>
      </c>
      <c r="F453" s="23">
        <f t="shared" si="107"/>
        <v>229</v>
      </c>
      <c r="G453" s="23">
        <f t="shared" si="107"/>
        <v>241</v>
      </c>
      <c r="H453" s="23">
        <f t="shared" si="107"/>
        <v>271</v>
      </c>
      <c r="I453" s="23">
        <f t="shared" si="107"/>
        <v>298</v>
      </c>
      <c r="J453" s="23">
        <f t="shared" si="107"/>
        <v>255</v>
      </c>
      <c r="K453" s="23">
        <f t="shared" si="107"/>
        <v>296</v>
      </c>
      <c r="L453" s="23">
        <f t="shared" si="107"/>
        <v>382</v>
      </c>
      <c r="M453" s="23">
        <f t="shared" si="107"/>
        <v>378</v>
      </c>
      <c r="N453" s="23">
        <f t="shared" si="107"/>
        <v>320</v>
      </c>
      <c r="O453" s="23">
        <f t="shared" si="107"/>
        <v>186</v>
      </c>
      <c r="P453" s="23">
        <f t="shared" si="107"/>
        <v>177</v>
      </c>
      <c r="Q453" s="23">
        <f t="shared" si="107"/>
        <v>138</v>
      </c>
      <c r="R453" s="23">
        <f t="shared" si="107"/>
        <v>117</v>
      </c>
      <c r="S453" s="24">
        <f t="shared" si="102"/>
        <v>3793</v>
      </c>
    </row>
    <row r="454" spans="1:19" ht="12">
      <c r="A454" s="73"/>
      <c r="B454" s="25" t="s">
        <v>20</v>
      </c>
      <c r="C454" s="26">
        <f>SUM(C444,C452)</f>
        <v>131</v>
      </c>
      <c r="D454" s="27">
        <f aca="true" t="shared" si="108" ref="D454:R454">SUM(D444,D452)</f>
        <v>332</v>
      </c>
      <c r="E454" s="27">
        <f t="shared" si="108"/>
        <v>317</v>
      </c>
      <c r="F454" s="27">
        <f t="shared" si="108"/>
        <v>382</v>
      </c>
      <c r="G454" s="27">
        <f t="shared" si="108"/>
        <v>423</v>
      </c>
      <c r="H454" s="27">
        <f t="shared" si="108"/>
        <v>453</v>
      </c>
      <c r="I454" s="27">
        <f t="shared" si="108"/>
        <v>567</v>
      </c>
      <c r="J454" s="27">
        <f t="shared" si="108"/>
        <v>440</v>
      </c>
      <c r="K454" s="27">
        <f t="shared" si="108"/>
        <v>485</v>
      </c>
      <c r="L454" s="27">
        <f t="shared" si="108"/>
        <v>668</v>
      </c>
      <c r="M454" s="27">
        <f t="shared" si="108"/>
        <v>677</v>
      </c>
      <c r="N454" s="27">
        <f t="shared" si="108"/>
        <v>535</v>
      </c>
      <c r="O454" s="27">
        <f t="shared" si="108"/>
        <v>330</v>
      </c>
      <c r="P454" s="27">
        <f t="shared" si="108"/>
        <v>299</v>
      </c>
      <c r="Q454" s="27">
        <f t="shared" si="108"/>
        <v>208</v>
      </c>
      <c r="R454" s="27">
        <f t="shared" si="108"/>
        <v>222</v>
      </c>
      <c r="S454" s="28">
        <f t="shared" si="102"/>
        <v>6469</v>
      </c>
    </row>
    <row r="455" spans="1:19" ht="12">
      <c r="A455" s="71" t="s">
        <v>125</v>
      </c>
      <c r="B455" s="11" t="s">
        <v>5</v>
      </c>
      <c r="C455" s="12"/>
      <c r="D455" s="13"/>
      <c r="E455" s="13"/>
      <c r="F455" s="13"/>
      <c r="G455" s="13"/>
      <c r="H455" s="13"/>
      <c r="I455" s="13"/>
      <c r="J455" s="13"/>
      <c r="K455" s="13"/>
      <c r="L455" s="13"/>
      <c r="M455" s="13"/>
      <c r="N455" s="13"/>
      <c r="O455" s="13"/>
      <c r="P455" s="13"/>
      <c r="Q455" s="13"/>
      <c r="R455" s="13"/>
      <c r="S455" s="14">
        <f>SUM(C455:R455)</f>
        <v>0</v>
      </c>
    </row>
    <row r="456" spans="1:19" ht="12">
      <c r="A456" s="72"/>
      <c r="B456" s="15" t="s">
        <v>6</v>
      </c>
      <c r="C456" s="16"/>
      <c r="D456" s="17"/>
      <c r="E456" s="17"/>
      <c r="F456" s="17"/>
      <c r="G456" s="17"/>
      <c r="H456" s="17"/>
      <c r="I456" s="17"/>
      <c r="J456" s="17"/>
      <c r="K456" s="17"/>
      <c r="L456" s="17"/>
      <c r="M456" s="17"/>
      <c r="N456" s="17"/>
      <c r="O456" s="17"/>
      <c r="P456" s="17"/>
      <c r="Q456" s="17"/>
      <c r="R456" s="17"/>
      <c r="S456" s="18">
        <f aca="true" t="shared" si="109" ref="S456:S482">SUM(C456:R456)</f>
        <v>0</v>
      </c>
    </row>
    <row r="457" spans="1:19" ht="12">
      <c r="A457" s="72"/>
      <c r="B457" s="15" t="s">
        <v>7</v>
      </c>
      <c r="C457" s="16"/>
      <c r="D457" s="17"/>
      <c r="E457" s="17"/>
      <c r="F457" s="17"/>
      <c r="G457" s="17"/>
      <c r="H457" s="17"/>
      <c r="I457" s="17"/>
      <c r="J457" s="17"/>
      <c r="K457" s="17"/>
      <c r="L457" s="17"/>
      <c r="M457" s="17"/>
      <c r="N457" s="17"/>
      <c r="O457" s="17"/>
      <c r="P457" s="17"/>
      <c r="Q457" s="17"/>
      <c r="R457" s="17"/>
      <c r="S457" s="18">
        <f t="shared" si="109"/>
        <v>0</v>
      </c>
    </row>
    <row r="458" spans="1:19" ht="12">
      <c r="A458" s="72"/>
      <c r="B458" s="11" t="s">
        <v>76</v>
      </c>
      <c r="C458" s="19"/>
      <c r="D458" s="20"/>
      <c r="E458" s="20"/>
      <c r="F458" s="20"/>
      <c r="G458" s="20"/>
      <c r="H458" s="20"/>
      <c r="I458" s="20"/>
      <c r="J458" s="20"/>
      <c r="K458" s="20"/>
      <c r="L458" s="20"/>
      <c r="M458" s="20"/>
      <c r="N458" s="20"/>
      <c r="O458" s="20"/>
      <c r="P458" s="20"/>
      <c r="Q458" s="20"/>
      <c r="R458" s="20"/>
      <c r="S458" s="14">
        <f t="shared" si="109"/>
        <v>0</v>
      </c>
    </row>
    <row r="459" spans="1:19" ht="12">
      <c r="A459" s="72"/>
      <c r="B459" s="11" t="s">
        <v>77</v>
      </c>
      <c r="C459" s="19"/>
      <c r="D459" s="20"/>
      <c r="E459" s="20"/>
      <c r="F459" s="20"/>
      <c r="G459" s="20"/>
      <c r="H459" s="20"/>
      <c r="I459" s="20"/>
      <c r="J459" s="20"/>
      <c r="K459" s="20"/>
      <c r="L459" s="20"/>
      <c r="M459" s="20"/>
      <c r="N459" s="20"/>
      <c r="O459" s="20"/>
      <c r="P459" s="20"/>
      <c r="Q459" s="20"/>
      <c r="R459" s="20"/>
      <c r="S459" s="14">
        <f t="shared" si="109"/>
        <v>0</v>
      </c>
    </row>
    <row r="460" spans="1:19" ht="12">
      <c r="A460" s="72"/>
      <c r="B460" s="15" t="s">
        <v>93</v>
      </c>
      <c r="C460" s="16">
        <v>4</v>
      </c>
      <c r="D460" s="17">
        <v>58</v>
      </c>
      <c r="E460" s="17">
        <v>10</v>
      </c>
      <c r="F460" s="17">
        <v>11</v>
      </c>
      <c r="G460" s="17">
        <v>11</v>
      </c>
      <c r="H460" s="17">
        <v>17</v>
      </c>
      <c r="I460" s="17">
        <v>25</v>
      </c>
      <c r="J460" s="17">
        <v>25</v>
      </c>
      <c r="K460" s="17">
        <v>59</v>
      </c>
      <c r="L460" s="17">
        <v>72</v>
      </c>
      <c r="M460" s="17">
        <v>148</v>
      </c>
      <c r="N460" s="17">
        <v>100</v>
      </c>
      <c r="O460" s="17">
        <v>65</v>
      </c>
      <c r="P460" s="17">
        <v>92</v>
      </c>
      <c r="Q460" s="17">
        <v>35</v>
      </c>
      <c r="R460" s="17">
        <v>6</v>
      </c>
      <c r="S460" s="18">
        <f t="shared" si="109"/>
        <v>738</v>
      </c>
    </row>
    <row r="461" spans="1:19" ht="12">
      <c r="A461" s="72"/>
      <c r="B461" s="15" t="s">
        <v>94</v>
      </c>
      <c r="C461" s="16"/>
      <c r="D461" s="17">
        <v>2</v>
      </c>
      <c r="E461" s="17"/>
      <c r="F461" s="17">
        <v>2</v>
      </c>
      <c r="G461" s="17"/>
      <c r="H461" s="17">
        <v>1</v>
      </c>
      <c r="I461" s="17">
        <v>2</v>
      </c>
      <c r="J461" s="17">
        <v>2</v>
      </c>
      <c r="K461" s="17">
        <v>1</v>
      </c>
      <c r="L461" s="17">
        <v>3</v>
      </c>
      <c r="M461" s="17">
        <v>4</v>
      </c>
      <c r="N461" s="17">
        <v>3</v>
      </c>
      <c r="O461" s="17">
        <v>1</v>
      </c>
      <c r="P461" s="17">
        <v>1</v>
      </c>
      <c r="Q461" s="17"/>
      <c r="R461" s="17"/>
      <c r="S461" s="18">
        <f t="shared" si="109"/>
        <v>22</v>
      </c>
    </row>
    <row r="462" spans="1:19" ht="12">
      <c r="A462" s="72"/>
      <c r="B462" s="15" t="s">
        <v>95</v>
      </c>
      <c r="C462" s="16"/>
      <c r="D462" s="17">
        <v>4</v>
      </c>
      <c r="E462" s="17"/>
      <c r="F462" s="17">
        <v>4</v>
      </c>
      <c r="G462" s="17"/>
      <c r="H462" s="17">
        <v>2</v>
      </c>
      <c r="I462" s="17">
        <v>4</v>
      </c>
      <c r="J462" s="17">
        <v>4</v>
      </c>
      <c r="K462" s="17">
        <v>2</v>
      </c>
      <c r="L462" s="17">
        <v>7</v>
      </c>
      <c r="M462" s="17">
        <v>8</v>
      </c>
      <c r="N462" s="17">
        <v>6</v>
      </c>
      <c r="O462" s="17">
        <v>2</v>
      </c>
      <c r="P462" s="17">
        <v>2</v>
      </c>
      <c r="Q462" s="17"/>
      <c r="R462" s="17"/>
      <c r="S462" s="18">
        <f t="shared" si="109"/>
        <v>45</v>
      </c>
    </row>
    <row r="463" spans="1:19" ht="12">
      <c r="A463" s="72"/>
      <c r="B463" s="15" t="s">
        <v>8</v>
      </c>
      <c r="C463" s="16">
        <v>4</v>
      </c>
      <c r="D463" s="17">
        <v>60</v>
      </c>
      <c r="E463" s="17">
        <v>10</v>
      </c>
      <c r="F463" s="17">
        <v>13</v>
      </c>
      <c r="G463" s="17">
        <v>11</v>
      </c>
      <c r="H463" s="17">
        <v>18</v>
      </c>
      <c r="I463" s="17">
        <v>27</v>
      </c>
      <c r="J463" s="17">
        <v>27</v>
      </c>
      <c r="K463" s="17">
        <v>60</v>
      </c>
      <c r="L463" s="17">
        <v>75</v>
      </c>
      <c r="M463" s="17">
        <v>152</v>
      </c>
      <c r="N463" s="17">
        <v>103</v>
      </c>
      <c r="O463" s="17">
        <v>66</v>
      </c>
      <c r="P463" s="17">
        <v>93</v>
      </c>
      <c r="Q463" s="17">
        <v>35</v>
      </c>
      <c r="R463" s="17">
        <v>6</v>
      </c>
      <c r="S463" s="18">
        <f t="shared" si="109"/>
        <v>760</v>
      </c>
    </row>
    <row r="464" spans="1:19" ht="12">
      <c r="A464" s="72"/>
      <c r="B464" s="15" t="s">
        <v>9</v>
      </c>
      <c r="C464" s="16">
        <v>4</v>
      </c>
      <c r="D464" s="17">
        <v>62</v>
      </c>
      <c r="E464" s="17">
        <v>10</v>
      </c>
      <c r="F464" s="17">
        <v>15</v>
      </c>
      <c r="G464" s="17">
        <v>11</v>
      </c>
      <c r="H464" s="17">
        <v>19</v>
      </c>
      <c r="I464" s="17">
        <v>29</v>
      </c>
      <c r="J464" s="17">
        <v>29</v>
      </c>
      <c r="K464" s="17">
        <v>61</v>
      </c>
      <c r="L464" s="17">
        <v>79</v>
      </c>
      <c r="M464" s="17">
        <v>156</v>
      </c>
      <c r="N464" s="17">
        <v>106</v>
      </c>
      <c r="O464" s="17">
        <v>67</v>
      </c>
      <c r="P464" s="17">
        <v>94</v>
      </c>
      <c r="Q464" s="17">
        <v>35</v>
      </c>
      <c r="R464" s="17">
        <v>6</v>
      </c>
      <c r="S464" s="18">
        <f t="shared" si="109"/>
        <v>783</v>
      </c>
    </row>
    <row r="465" spans="1:19" ht="12">
      <c r="A465" s="72"/>
      <c r="B465" s="11" t="s">
        <v>10</v>
      </c>
      <c r="C465" s="19"/>
      <c r="D465" s="20"/>
      <c r="E465" s="20"/>
      <c r="F465" s="20"/>
      <c r="G465" s="20"/>
      <c r="H465" s="20"/>
      <c r="I465" s="20"/>
      <c r="J465" s="20"/>
      <c r="K465" s="20"/>
      <c r="L465" s="20"/>
      <c r="M465" s="20"/>
      <c r="N465" s="20"/>
      <c r="O465" s="20"/>
      <c r="P465" s="20"/>
      <c r="Q465" s="20"/>
      <c r="R465" s="20"/>
      <c r="S465" s="14">
        <f t="shared" si="109"/>
        <v>0</v>
      </c>
    </row>
    <row r="466" spans="1:19" ht="12">
      <c r="A466" s="72"/>
      <c r="B466" s="11" t="s">
        <v>11</v>
      </c>
      <c r="C466" s="19"/>
      <c r="D466" s="20"/>
      <c r="E466" s="20"/>
      <c r="F466" s="20"/>
      <c r="G466" s="20"/>
      <c r="H466" s="20"/>
      <c r="I466" s="20"/>
      <c r="J466" s="20"/>
      <c r="K466" s="20"/>
      <c r="L466" s="20"/>
      <c r="M466" s="20"/>
      <c r="N466" s="20"/>
      <c r="O466" s="20"/>
      <c r="P466" s="20"/>
      <c r="Q466" s="20"/>
      <c r="R466" s="20"/>
      <c r="S466" s="14">
        <f t="shared" si="109"/>
        <v>0</v>
      </c>
    </row>
    <row r="467" spans="1:19" ht="12">
      <c r="A467" s="72"/>
      <c r="B467" s="15" t="s">
        <v>78</v>
      </c>
      <c r="C467" s="16"/>
      <c r="D467" s="17"/>
      <c r="E467" s="17"/>
      <c r="F467" s="17"/>
      <c r="G467" s="17"/>
      <c r="H467" s="17"/>
      <c r="I467" s="17"/>
      <c r="J467" s="17"/>
      <c r="K467" s="17"/>
      <c r="L467" s="17"/>
      <c r="M467" s="17"/>
      <c r="N467" s="17"/>
      <c r="O467" s="17"/>
      <c r="P467" s="17"/>
      <c r="Q467" s="17"/>
      <c r="R467" s="17"/>
      <c r="S467" s="18">
        <f t="shared" si="109"/>
        <v>0</v>
      </c>
    </row>
    <row r="468" spans="1:19" ht="12">
      <c r="A468" s="72"/>
      <c r="B468" s="15" t="s">
        <v>79</v>
      </c>
      <c r="C468" s="16"/>
      <c r="D468" s="17"/>
      <c r="E468" s="17"/>
      <c r="F468" s="17"/>
      <c r="G468" s="17"/>
      <c r="H468" s="17"/>
      <c r="I468" s="17"/>
      <c r="J468" s="17"/>
      <c r="K468" s="17"/>
      <c r="L468" s="17"/>
      <c r="M468" s="17"/>
      <c r="N468" s="17"/>
      <c r="O468" s="17"/>
      <c r="P468" s="17"/>
      <c r="Q468" s="17"/>
      <c r="R468" s="17"/>
      <c r="S468" s="18">
        <f t="shared" si="109"/>
        <v>0</v>
      </c>
    </row>
    <row r="469" spans="1:19" ht="12">
      <c r="A469" s="72"/>
      <c r="B469" s="11" t="s">
        <v>12</v>
      </c>
      <c r="C469" s="19"/>
      <c r="D469" s="20"/>
      <c r="E469" s="20"/>
      <c r="F469" s="20"/>
      <c r="G469" s="20"/>
      <c r="H469" s="20"/>
      <c r="I469" s="20"/>
      <c r="J469" s="20"/>
      <c r="K469" s="20"/>
      <c r="L469" s="20"/>
      <c r="M469" s="20"/>
      <c r="N469" s="20"/>
      <c r="O469" s="20"/>
      <c r="P469" s="20"/>
      <c r="Q469" s="20"/>
      <c r="R469" s="20"/>
      <c r="S469" s="14">
        <f t="shared" si="109"/>
        <v>0</v>
      </c>
    </row>
    <row r="470" spans="1:19" ht="12">
      <c r="A470" s="72"/>
      <c r="B470" s="11" t="s">
        <v>13</v>
      </c>
      <c r="C470" s="19"/>
      <c r="D470" s="20"/>
      <c r="E470" s="20"/>
      <c r="F470" s="20"/>
      <c r="G470" s="20"/>
      <c r="H470" s="20"/>
      <c r="I470" s="20"/>
      <c r="J470" s="20"/>
      <c r="K470" s="20"/>
      <c r="L470" s="20"/>
      <c r="M470" s="20"/>
      <c r="N470" s="20"/>
      <c r="O470" s="20"/>
      <c r="P470" s="20"/>
      <c r="Q470" s="20"/>
      <c r="R470" s="20"/>
      <c r="S470" s="14">
        <f t="shared" si="109"/>
        <v>0</v>
      </c>
    </row>
    <row r="471" spans="1:19" ht="12">
      <c r="A471" s="72"/>
      <c r="B471" s="21" t="s">
        <v>14</v>
      </c>
      <c r="C471" s="22">
        <f>SUM(C456,C458,C463,C465,C467,C469)</f>
        <v>4</v>
      </c>
      <c r="D471" s="23">
        <f aca="true" t="shared" si="110" ref="D471:R471">SUM(D456,D458,D463,D465,D467,D469)</f>
        <v>60</v>
      </c>
      <c r="E471" s="23">
        <f t="shared" si="110"/>
        <v>10</v>
      </c>
      <c r="F471" s="23">
        <f t="shared" si="110"/>
        <v>13</v>
      </c>
      <c r="G471" s="23">
        <f t="shared" si="110"/>
        <v>11</v>
      </c>
      <c r="H471" s="23">
        <f t="shared" si="110"/>
        <v>18</v>
      </c>
      <c r="I471" s="23">
        <f t="shared" si="110"/>
        <v>27</v>
      </c>
      <c r="J471" s="23">
        <f t="shared" si="110"/>
        <v>27</v>
      </c>
      <c r="K471" s="23">
        <f t="shared" si="110"/>
        <v>60</v>
      </c>
      <c r="L471" s="23">
        <f t="shared" si="110"/>
        <v>75</v>
      </c>
      <c r="M471" s="23">
        <f t="shared" si="110"/>
        <v>152</v>
      </c>
      <c r="N471" s="23">
        <f t="shared" si="110"/>
        <v>103</v>
      </c>
      <c r="O471" s="23">
        <f t="shared" si="110"/>
        <v>66</v>
      </c>
      <c r="P471" s="23">
        <f t="shared" si="110"/>
        <v>93</v>
      </c>
      <c r="Q471" s="23">
        <f t="shared" si="110"/>
        <v>35</v>
      </c>
      <c r="R471" s="23">
        <f t="shared" si="110"/>
        <v>6</v>
      </c>
      <c r="S471" s="24">
        <f t="shared" si="109"/>
        <v>760</v>
      </c>
    </row>
    <row r="472" spans="1:19" ht="12">
      <c r="A472" s="72"/>
      <c r="B472" s="25" t="s">
        <v>200</v>
      </c>
      <c r="C472" s="26">
        <f>SUM(C455,C457,C459,C464,C466,C468,C470)</f>
        <v>4</v>
      </c>
      <c r="D472" s="27">
        <f aca="true" t="shared" si="111" ref="D472:R472">SUM(D455,D457,D459,D464,D466,D468,D470)</f>
        <v>62</v>
      </c>
      <c r="E472" s="27">
        <f t="shared" si="111"/>
        <v>10</v>
      </c>
      <c r="F472" s="27">
        <f t="shared" si="111"/>
        <v>15</v>
      </c>
      <c r="G472" s="27">
        <f t="shared" si="111"/>
        <v>11</v>
      </c>
      <c r="H472" s="27">
        <f t="shared" si="111"/>
        <v>19</v>
      </c>
      <c r="I472" s="27">
        <f t="shared" si="111"/>
        <v>29</v>
      </c>
      <c r="J472" s="27">
        <f t="shared" si="111"/>
        <v>29</v>
      </c>
      <c r="K472" s="27">
        <f t="shared" si="111"/>
        <v>61</v>
      </c>
      <c r="L472" s="27">
        <f t="shared" si="111"/>
        <v>79</v>
      </c>
      <c r="M472" s="27">
        <f t="shared" si="111"/>
        <v>156</v>
      </c>
      <c r="N472" s="27">
        <f t="shared" si="111"/>
        <v>106</v>
      </c>
      <c r="O472" s="27">
        <f t="shared" si="111"/>
        <v>67</v>
      </c>
      <c r="P472" s="27">
        <f t="shared" si="111"/>
        <v>94</v>
      </c>
      <c r="Q472" s="27">
        <f t="shared" si="111"/>
        <v>35</v>
      </c>
      <c r="R472" s="27">
        <f t="shared" si="111"/>
        <v>6</v>
      </c>
      <c r="S472" s="28">
        <f t="shared" si="109"/>
        <v>783</v>
      </c>
    </row>
    <row r="473" spans="1:19" ht="12">
      <c r="A473" s="72"/>
      <c r="B473" s="11" t="s">
        <v>15</v>
      </c>
      <c r="C473" s="19"/>
      <c r="D473" s="20"/>
      <c r="E473" s="20"/>
      <c r="F473" s="20"/>
      <c r="G473" s="20"/>
      <c r="H473" s="20"/>
      <c r="I473" s="20"/>
      <c r="J473" s="20"/>
      <c r="K473" s="20"/>
      <c r="L473" s="20"/>
      <c r="M473" s="20"/>
      <c r="N473" s="20"/>
      <c r="O473" s="20"/>
      <c r="P473" s="20"/>
      <c r="Q473" s="20"/>
      <c r="R473" s="20"/>
      <c r="S473" s="14">
        <f t="shared" si="109"/>
        <v>0</v>
      </c>
    </row>
    <row r="474" spans="1:19" ht="12">
      <c r="A474" s="72"/>
      <c r="B474" s="11" t="s">
        <v>16</v>
      </c>
      <c r="C474" s="19"/>
      <c r="D474" s="20"/>
      <c r="E474" s="20"/>
      <c r="F474" s="20"/>
      <c r="G474" s="20"/>
      <c r="H474" s="20"/>
      <c r="I474" s="20"/>
      <c r="J474" s="20"/>
      <c r="K474" s="20"/>
      <c r="L474" s="20"/>
      <c r="M474" s="20"/>
      <c r="N474" s="20"/>
      <c r="O474" s="20"/>
      <c r="P474" s="20"/>
      <c r="Q474" s="20"/>
      <c r="R474" s="20"/>
      <c r="S474" s="14">
        <f t="shared" si="109"/>
        <v>0</v>
      </c>
    </row>
    <row r="475" spans="1:19" ht="12">
      <c r="A475" s="72"/>
      <c r="B475" s="15" t="s">
        <v>17</v>
      </c>
      <c r="C475" s="16"/>
      <c r="D475" s="17"/>
      <c r="E475" s="17"/>
      <c r="F475" s="17"/>
      <c r="G475" s="17"/>
      <c r="H475" s="17"/>
      <c r="I475" s="17"/>
      <c r="J475" s="17"/>
      <c r="K475" s="17"/>
      <c r="L475" s="17"/>
      <c r="M475" s="17"/>
      <c r="N475" s="17"/>
      <c r="O475" s="17"/>
      <c r="P475" s="17"/>
      <c r="Q475" s="17"/>
      <c r="R475" s="17"/>
      <c r="S475" s="18">
        <f t="shared" si="109"/>
        <v>0</v>
      </c>
    </row>
    <row r="476" spans="1:19" ht="12">
      <c r="A476" s="72"/>
      <c r="B476" s="15" t="s">
        <v>18</v>
      </c>
      <c r="C476" s="16"/>
      <c r="D476" s="17"/>
      <c r="E476" s="17"/>
      <c r="F476" s="17"/>
      <c r="G476" s="17"/>
      <c r="H476" s="17"/>
      <c r="I476" s="17"/>
      <c r="J476" s="17"/>
      <c r="K476" s="17"/>
      <c r="L476" s="17"/>
      <c r="M476" s="17"/>
      <c r="N476" s="17"/>
      <c r="O476" s="17"/>
      <c r="P476" s="17"/>
      <c r="Q476" s="17"/>
      <c r="R476" s="17"/>
      <c r="S476" s="18">
        <f t="shared" si="109"/>
        <v>0</v>
      </c>
    </row>
    <row r="477" spans="1:19" ht="12">
      <c r="A477" s="72"/>
      <c r="B477" s="11" t="s">
        <v>82</v>
      </c>
      <c r="C477" s="19"/>
      <c r="D477" s="20"/>
      <c r="E477" s="20"/>
      <c r="F477" s="20"/>
      <c r="G477" s="20"/>
      <c r="H477" s="20"/>
      <c r="I477" s="20"/>
      <c r="J477" s="20"/>
      <c r="K477" s="20"/>
      <c r="L477" s="20"/>
      <c r="M477" s="20"/>
      <c r="N477" s="20"/>
      <c r="O477" s="20"/>
      <c r="P477" s="20"/>
      <c r="Q477" s="20"/>
      <c r="R477" s="20"/>
      <c r="S477" s="14">
        <f t="shared" si="109"/>
        <v>0</v>
      </c>
    </row>
    <row r="478" spans="1:19" ht="12">
      <c r="A478" s="72"/>
      <c r="B478" s="11" t="s">
        <v>83</v>
      </c>
      <c r="C478" s="19"/>
      <c r="D478" s="20"/>
      <c r="E478" s="20"/>
      <c r="F478" s="20"/>
      <c r="G478" s="20"/>
      <c r="H478" s="20"/>
      <c r="I478" s="20"/>
      <c r="J478" s="20"/>
      <c r="K478" s="20"/>
      <c r="L478" s="20"/>
      <c r="M478" s="20"/>
      <c r="N478" s="20"/>
      <c r="O478" s="20"/>
      <c r="P478" s="20"/>
      <c r="Q478" s="20"/>
      <c r="R478" s="20"/>
      <c r="S478" s="14">
        <f t="shared" si="109"/>
        <v>0</v>
      </c>
    </row>
    <row r="479" spans="1:19" ht="12">
      <c r="A479" s="72"/>
      <c r="B479" s="21" t="s">
        <v>84</v>
      </c>
      <c r="C479" s="22">
        <f>SUM(C473,C475,C477)</f>
        <v>0</v>
      </c>
      <c r="D479" s="23">
        <f aca="true" t="shared" si="112" ref="D479:R479">SUM(D473,D475,D477)</f>
        <v>0</v>
      </c>
      <c r="E479" s="23">
        <f t="shared" si="112"/>
        <v>0</v>
      </c>
      <c r="F479" s="23">
        <f t="shared" si="112"/>
        <v>0</v>
      </c>
      <c r="G479" s="23">
        <f t="shared" si="112"/>
        <v>0</v>
      </c>
      <c r="H479" s="23">
        <f t="shared" si="112"/>
        <v>0</v>
      </c>
      <c r="I479" s="23">
        <f t="shared" si="112"/>
        <v>0</v>
      </c>
      <c r="J479" s="23">
        <f t="shared" si="112"/>
        <v>0</v>
      </c>
      <c r="K479" s="23">
        <f t="shared" si="112"/>
        <v>0</v>
      </c>
      <c r="L479" s="23">
        <f t="shared" si="112"/>
        <v>0</v>
      </c>
      <c r="M479" s="23">
        <f t="shared" si="112"/>
        <v>0</v>
      </c>
      <c r="N479" s="23">
        <f t="shared" si="112"/>
        <v>0</v>
      </c>
      <c r="O479" s="23">
        <f t="shared" si="112"/>
        <v>0</v>
      </c>
      <c r="P479" s="23">
        <f t="shared" si="112"/>
        <v>0</v>
      </c>
      <c r="Q479" s="23">
        <f t="shared" si="112"/>
        <v>0</v>
      </c>
      <c r="R479" s="23">
        <f t="shared" si="112"/>
        <v>0</v>
      </c>
      <c r="S479" s="24">
        <f t="shared" si="109"/>
        <v>0</v>
      </c>
    </row>
    <row r="480" spans="1:19" ht="12">
      <c r="A480" s="72"/>
      <c r="B480" s="25" t="s">
        <v>201</v>
      </c>
      <c r="C480" s="26">
        <f>SUM(C474,C476,C478)</f>
        <v>0</v>
      </c>
      <c r="D480" s="27">
        <f aca="true" t="shared" si="113" ref="D480:R480">SUM(D474,D476,D478)</f>
        <v>0</v>
      </c>
      <c r="E480" s="27">
        <f t="shared" si="113"/>
        <v>0</v>
      </c>
      <c r="F480" s="27">
        <f t="shared" si="113"/>
        <v>0</v>
      </c>
      <c r="G480" s="27">
        <f t="shared" si="113"/>
        <v>0</v>
      </c>
      <c r="H480" s="27">
        <f t="shared" si="113"/>
        <v>0</v>
      </c>
      <c r="I480" s="27">
        <f t="shared" si="113"/>
        <v>0</v>
      </c>
      <c r="J480" s="27">
        <f t="shared" si="113"/>
        <v>0</v>
      </c>
      <c r="K480" s="27">
        <f t="shared" si="113"/>
        <v>0</v>
      </c>
      <c r="L480" s="27">
        <f t="shared" si="113"/>
        <v>0</v>
      </c>
      <c r="M480" s="27">
        <f t="shared" si="113"/>
        <v>0</v>
      </c>
      <c r="N480" s="27">
        <f t="shared" si="113"/>
        <v>0</v>
      </c>
      <c r="O480" s="27">
        <f t="shared" si="113"/>
        <v>0</v>
      </c>
      <c r="P480" s="27">
        <f t="shared" si="113"/>
        <v>0</v>
      </c>
      <c r="Q480" s="27">
        <f t="shared" si="113"/>
        <v>0</v>
      </c>
      <c r="R480" s="27">
        <f t="shared" si="113"/>
        <v>0</v>
      </c>
      <c r="S480" s="28">
        <f t="shared" si="109"/>
        <v>0</v>
      </c>
    </row>
    <row r="481" spans="1:19" ht="12">
      <c r="A481" s="72"/>
      <c r="B481" s="21" t="s">
        <v>19</v>
      </c>
      <c r="C481" s="22">
        <f>SUM(C471,C479)</f>
        <v>4</v>
      </c>
      <c r="D481" s="23">
        <f aca="true" t="shared" si="114" ref="D481:R481">SUM(D471,D479)</f>
        <v>60</v>
      </c>
      <c r="E481" s="23">
        <f t="shared" si="114"/>
        <v>10</v>
      </c>
      <c r="F481" s="23">
        <f t="shared" si="114"/>
        <v>13</v>
      </c>
      <c r="G481" s="23">
        <f t="shared" si="114"/>
        <v>11</v>
      </c>
      <c r="H481" s="23">
        <f t="shared" si="114"/>
        <v>18</v>
      </c>
      <c r="I481" s="23">
        <f t="shared" si="114"/>
        <v>27</v>
      </c>
      <c r="J481" s="23">
        <f t="shared" si="114"/>
        <v>27</v>
      </c>
      <c r="K481" s="23">
        <f t="shared" si="114"/>
        <v>60</v>
      </c>
      <c r="L481" s="23">
        <f t="shared" si="114"/>
        <v>75</v>
      </c>
      <c r="M481" s="23">
        <f t="shared" si="114"/>
        <v>152</v>
      </c>
      <c r="N481" s="23">
        <f t="shared" si="114"/>
        <v>103</v>
      </c>
      <c r="O481" s="23">
        <f t="shared" si="114"/>
        <v>66</v>
      </c>
      <c r="P481" s="23">
        <f t="shared" si="114"/>
        <v>93</v>
      </c>
      <c r="Q481" s="23">
        <f t="shared" si="114"/>
        <v>35</v>
      </c>
      <c r="R481" s="23">
        <f t="shared" si="114"/>
        <v>6</v>
      </c>
      <c r="S481" s="24">
        <f t="shared" si="109"/>
        <v>760</v>
      </c>
    </row>
    <row r="482" spans="1:19" ht="12">
      <c r="A482" s="73"/>
      <c r="B482" s="25" t="s">
        <v>20</v>
      </c>
      <c r="C482" s="26">
        <f>SUM(C472,C480)</f>
        <v>4</v>
      </c>
      <c r="D482" s="27">
        <f aca="true" t="shared" si="115" ref="D482:R482">SUM(D472,D480)</f>
        <v>62</v>
      </c>
      <c r="E482" s="27">
        <f t="shared" si="115"/>
        <v>10</v>
      </c>
      <c r="F482" s="27">
        <f t="shared" si="115"/>
        <v>15</v>
      </c>
      <c r="G482" s="27">
        <f t="shared" si="115"/>
        <v>11</v>
      </c>
      <c r="H482" s="27">
        <f t="shared" si="115"/>
        <v>19</v>
      </c>
      <c r="I482" s="27">
        <f t="shared" si="115"/>
        <v>29</v>
      </c>
      <c r="J482" s="27">
        <f t="shared" si="115"/>
        <v>29</v>
      </c>
      <c r="K482" s="27">
        <f t="shared" si="115"/>
        <v>61</v>
      </c>
      <c r="L482" s="27">
        <f t="shared" si="115"/>
        <v>79</v>
      </c>
      <c r="M482" s="27">
        <f t="shared" si="115"/>
        <v>156</v>
      </c>
      <c r="N482" s="27">
        <f t="shared" si="115"/>
        <v>106</v>
      </c>
      <c r="O482" s="27">
        <f t="shared" si="115"/>
        <v>67</v>
      </c>
      <c r="P482" s="27">
        <f t="shared" si="115"/>
        <v>94</v>
      </c>
      <c r="Q482" s="27">
        <f t="shared" si="115"/>
        <v>35</v>
      </c>
      <c r="R482" s="27">
        <f t="shared" si="115"/>
        <v>6</v>
      </c>
      <c r="S482" s="28">
        <f t="shared" si="109"/>
        <v>783</v>
      </c>
    </row>
    <row r="483" spans="1:19" ht="12">
      <c r="A483" s="71" t="s">
        <v>126</v>
      </c>
      <c r="B483" s="11" t="s">
        <v>5</v>
      </c>
      <c r="C483" s="12"/>
      <c r="D483" s="13"/>
      <c r="E483" s="13"/>
      <c r="F483" s="13"/>
      <c r="G483" s="13"/>
      <c r="H483" s="13"/>
      <c r="I483" s="13"/>
      <c r="J483" s="13"/>
      <c r="K483" s="13"/>
      <c r="L483" s="13"/>
      <c r="M483" s="13"/>
      <c r="N483" s="13"/>
      <c r="O483" s="13"/>
      <c r="P483" s="13"/>
      <c r="Q483" s="13"/>
      <c r="R483" s="13"/>
      <c r="S483" s="14">
        <f>SUM(C483:R483)</f>
        <v>0</v>
      </c>
    </row>
    <row r="484" spans="1:19" ht="12">
      <c r="A484" s="72"/>
      <c r="B484" s="15" t="s">
        <v>6</v>
      </c>
      <c r="C484" s="16"/>
      <c r="D484" s="17"/>
      <c r="E484" s="17"/>
      <c r="F484" s="17"/>
      <c r="G484" s="17"/>
      <c r="H484" s="17"/>
      <c r="I484" s="17"/>
      <c r="J484" s="17"/>
      <c r="K484" s="17"/>
      <c r="L484" s="17"/>
      <c r="M484" s="17"/>
      <c r="N484" s="17"/>
      <c r="O484" s="17"/>
      <c r="P484" s="17"/>
      <c r="Q484" s="17"/>
      <c r="R484" s="17"/>
      <c r="S484" s="18">
        <f aca="true" t="shared" si="116" ref="S484:S510">SUM(C484:R484)</f>
        <v>0</v>
      </c>
    </row>
    <row r="485" spans="1:19" ht="12">
      <c r="A485" s="72"/>
      <c r="B485" s="15" t="s">
        <v>7</v>
      </c>
      <c r="C485" s="16"/>
      <c r="D485" s="17"/>
      <c r="E485" s="17"/>
      <c r="F485" s="17"/>
      <c r="G485" s="17"/>
      <c r="H485" s="17"/>
      <c r="I485" s="17"/>
      <c r="J485" s="17"/>
      <c r="K485" s="17"/>
      <c r="L485" s="17"/>
      <c r="M485" s="17"/>
      <c r="N485" s="17"/>
      <c r="O485" s="17"/>
      <c r="P485" s="17"/>
      <c r="Q485" s="17"/>
      <c r="R485" s="17"/>
      <c r="S485" s="18">
        <f t="shared" si="116"/>
        <v>0</v>
      </c>
    </row>
    <row r="486" spans="1:19" ht="12">
      <c r="A486" s="72"/>
      <c r="B486" s="11" t="s">
        <v>76</v>
      </c>
      <c r="C486" s="19"/>
      <c r="D486" s="20"/>
      <c r="E486" s="20"/>
      <c r="F486" s="20"/>
      <c r="G486" s="20"/>
      <c r="H486" s="20"/>
      <c r="I486" s="20"/>
      <c r="J486" s="20"/>
      <c r="K486" s="20"/>
      <c r="L486" s="20"/>
      <c r="M486" s="20"/>
      <c r="N486" s="20"/>
      <c r="O486" s="20"/>
      <c r="P486" s="20"/>
      <c r="Q486" s="20"/>
      <c r="R486" s="20"/>
      <c r="S486" s="14">
        <f t="shared" si="116"/>
        <v>0</v>
      </c>
    </row>
    <row r="487" spans="1:19" ht="12">
      <c r="A487" s="72"/>
      <c r="B487" s="11" t="s">
        <v>77</v>
      </c>
      <c r="C487" s="19"/>
      <c r="D487" s="20"/>
      <c r="E487" s="20"/>
      <c r="F487" s="20"/>
      <c r="G487" s="20"/>
      <c r="H487" s="20"/>
      <c r="I487" s="20"/>
      <c r="J487" s="20"/>
      <c r="K487" s="20"/>
      <c r="L487" s="20"/>
      <c r="M487" s="20"/>
      <c r="N487" s="20"/>
      <c r="O487" s="20"/>
      <c r="P487" s="20"/>
      <c r="Q487" s="20"/>
      <c r="R487" s="20"/>
      <c r="S487" s="14">
        <f t="shared" si="116"/>
        <v>0</v>
      </c>
    </row>
    <row r="488" spans="1:19" ht="12">
      <c r="A488" s="72"/>
      <c r="B488" s="15" t="s">
        <v>93</v>
      </c>
      <c r="C488" s="16"/>
      <c r="D488" s="17">
        <v>5</v>
      </c>
      <c r="E488" s="17">
        <v>6</v>
      </c>
      <c r="F488" s="17">
        <v>2</v>
      </c>
      <c r="G488" s="17">
        <v>5</v>
      </c>
      <c r="H488" s="17">
        <v>16</v>
      </c>
      <c r="I488" s="17">
        <v>25</v>
      </c>
      <c r="J488" s="17">
        <v>21</v>
      </c>
      <c r="K488" s="17">
        <v>30</v>
      </c>
      <c r="L488" s="17">
        <v>58</v>
      </c>
      <c r="M488" s="17">
        <v>89</v>
      </c>
      <c r="N488" s="17">
        <v>68</v>
      </c>
      <c r="O488" s="17">
        <v>30</v>
      </c>
      <c r="P488" s="17">
        <v>60</v>
      </c>
      <c r="Q488" s="17">
        <v>17</v>
      </c>
      <c r="R488" s="17">
        <v>6</v>
      </c>
      <c r="S488" s="18">
        <f t="shared" si="116"/>
        <v>438</v>
      </c>
    </row>
    <row r="489" spans="1:19" ht="12">
      <c r="A489" s="72"/>
      <c r="B489" s="15" t="s">
        <v>94</v>
      </c>
      <c r="C489" s="16"/>
      <c r="D489" s="17">
        <v>1</v>
      </c>
      <c r="E489" s="17"/>
      <c r="F489" s="17"/>
      <c r="G489" s="17">
        <v>1</v>
      </c>
      <c r="H489" s="17">
        <v>1</v>
      </c>
      <c r="I489" s="17"/>
      <c r="J489" s="17"/>
      <c r="K489" s="17">
        <v>1</v>
      </c>
      <c r="L489" s="17">
        <v>4</v>
      </c>
      <c r="M489" s="17">
        <v>6</v>
      </c>
      <c r="N489" s="17">
        <v>1</v>
      </c>
      <c r="O489" s="17"/>
      <c r="P489" s="17">
        <v>1</v>
      </c>
      <c r="Q489" s="17"/>
      <c r="R489" s="17"/>
      <c r="S489" s="18">
        <f t="shared" si="116"/>
        <v>16</v>
      </c>
    </row>
    <row r="490" spans="1:19" ht="12">
      <c r="A490" s="72"/>
      <c r="B490" s="15" t="s">
        <v>95</v>
      </c>
      <c r="C490" s="16"/>
      <c r="D490" s="17">
        <v>2</v>
      </c>
      <c r="E490" s="17"/>
      <c r="F490" s="17"/>
      <c r="G490" s="17">
        <v>2</v>
      </c>
      <c r="H490" s="17">
        <v>2</v>
      </c>
      <c r="I490" s="17"/>
      <c r="J490" s="17"/>
      <c r="K490" s="17">
        <v>2</v>
      </c>
      <c r="L490" s="17">
        <v>8</v>
      </c>
      <c r="M490" s="17">
        <v>12</v>
      </c>
      <c r="N490" s="17">
        <v>2</v>
      </c>
      <c r="O490" s="17"/>
      <c r="P490" s="17">
        <v>2</v>
      </c>
      <c r="Q490" s="17"/>
      <c r="R490" s="17"/>
      <c r="S490" s="18">
        <f t="shared" si="116"/>
        <v>32</v>
      </c>
    </row>
    <row r="491" spans="1:19" ht="12">
      <c r="A491" s="72"/>
      <c r="B491" s="15" t="s">
        <v>8</v>
      </c>
      <c r="C491" s="16"/>
      <c r="D491" s="17">
        <v>6</v>
      </c>
      <c r="E491" s="17">
        <v>6</v>
      </c>
      <c r="F491" s="17">
        <v>2</v>
      </c>
      <c r="G491" s="17">
        <v>6</v>
      </c>
      <c r="H491" s="17">
        <v>17</v>
      </c>
      <c r="I491" s="17">
        <v>25</v>
      </c>
      <c r="J491" s="17">
        <v>21</v>
      </c>
      <c r="K491" s="17">
        <v>31</v>
      </c>
      <c r="L491" s="17">
        <v>62</v>
      </c>
      <c r="M491" s="17">
        <v>95</v>
      </c>
      <c r="N491" s="17">
        <v>69</v>
      </c>
      <c r="O491" s="17">
        <v>30</v>
      </c>
      <c r="P491" s="17">
        <v>61</v>
      </c>
      <c r="Q491" s="17">
        <v>17</v>
      </c>
      <c r="R491" s="17">
        <v>6</v>
      </c>
      <c r="S491" s="18">
        <f t="shared" si="116"/>
        <v>454</v>
      </c>
    </row>
    <row r="492" spans="1:19" ht="12">
      <c r="A492" s="72"/>
      <c r="B492" s="15" t="s">
        <v>9</v>
      </c>
      <c r="C492" s="16"/>
      <c r="D492" s="17">
        <v>7</v>
      </c>
      <c r="E492" s="17">
        <v>6</v>
      </c>
      <c r="F492" s="17">
        <v>2</v>
      </c>
      <c r="G492" s="17">
        <v>7</v>
      </c>
      <c r="H492" s="17">
        <v>18</v>
      </c>
      <c r="I492" s="17">
        <v>25</v>
      </c>
      <c r="J492" s="17">
        <v>21</v>
      </c>
      <c r="K492" s="17">
        <v>32</v>
      </c>
      <c r="L492" s="17">
        <v>66</v>
      </c>
      <c r="M492" s="17">
        <v>101</v>
      </c>
      <c r="N492" s="17">
        <v>70</v>
      </c>
      <c r="O492" s="17">
        <v>30</v>
      </c>
      <c r="P492" s="17">
        <v>62</v>
      </c>
      <c r="Q492" s="17">
        <v>17</v>
      </c>
      <c r="R492" s="17">
        <v>6</v>
      </c>
      <c r="S492" s="18">
        <f t="shared" si="116"/>
        <v>470</v>
      </c>
    </row>
    <row r="493" spans="1:19" ht="12">
      <c r="A493" s="72"/>
      <c r="B493" s="11" t="s">
        <v>10</v>
      </c>
      <c r="C493" s="19"/>
      <c r="D493" s="20"/>
      <c r="E493" s="20"/>
      <c r="F493" s="20"/>
      <c r="G493" s="20"/>
      <c r="H493" s="20"/>
      <c r="I493" s="20"/>
      <c r="J493" s="20"/>
      <c r="K493" s="20"/>
      <c r="L493" s="20"/>
      <c r="M493" s="20"/>
      <c r="N493" s="20"/>
      <c r="O493" s="20"/>
      <c r="P493" s="20"/>
      <c r="Q493" s="20"/>
      <c r="R493" s="20"/>
      <c r="S493" s="14">
        <f t="shared" si="116"/>
        <v>0</v>
      </c>
    </row>
    <row r="494" spans="1:19" ht="12">
      <c r="A494" s="72"/>
      <c r="B494" s="11" t="s">
        <v>11</v>
      </c>
      <c r="C494" s="19"/>
      <c r="D494" s="20"/>
      <c r="E494" s="20"/>
      <c r="F494" s="20"/>
      <c r="G494" s="20"/>
      <c r="H494" s="20"/>
      <c r="I494" s="20"/>
      <c r="J494" s="20"/>
      <c r="K494" s="20"/>
      <c r="L494" s="20"/>
      <c r="M494" s="20"/>
      <c r="N494" s="20"/>
      <c r="O494" s="20"/>
      <c r="P494" s="20"/>
      <c r="Q494" s="20"/>
      <c r="R494" s="20"/>
      <c r="S494" s="14">
        <f t="shared" si="116"/>
        <v>0</v>
      </c>
    </row>
    <row r="495" spans="1:19" ht="12">
      <c r="A495" s="72"/>
      <c r="B495" s="15" t="s">
        <v>78</v>
      </c>
      <c r="C495" s="16"/>
      <c r="D495" s="17"/>
      <c r="E495" s="17"/>
      <c r="F495" s="17"/>
      <c r="G495" s="17"/>
      <c r="H495" s="17"/>
      <c r="I495" s="17"/>
      <c r="J495" s="17"/>
      <c r="K495" s="17"/>
      <c r="L495" s="17"/>
      <c r="M495" s="17"/>
      <c r="N495" s="17"/>
      <c r="O495" s="17"/>
      <c r="P495" s="17"/>
      <c r="Q495" s="17"/>
      <c r="R495" s="17"/>
      <c r="S495" s="18">
        <f t="shared" si="116"/>
        <v>0</v>
      </c>
    </row>
    <row r="496" spans="1:19" ht="12">
      <c r="A496" s="72"/>
      <c r="B496" s="15" t="s">
        <v>79</v>
      </c>
      <c r="C496" s="16"/>
      <c r="D496" s="17"/>
      <c r="E496" s="17"/>
      <c r="F496" s="17"/>
      <c r="G496" s="17"/>
      <c r="H496" s="17"/>
      <c r="I496" s="17"/>
      <c r="J496" s="17"/>
      <c r="K496" s="17"/>
      <c r="L496" s="17"/>
      <c r="M496" s="17"/>
      <c r="N496" s="17"/>
      <c r="O496" s="17"/>
      <c r="P496" s="17"/>
      <c r="Q496" s="17"/>
      <c r="R496" s="17"/>
      <c r="S496" s="18">
        <f t="shared" si="116"/>
        <v>0</v>
      </c>
    </row>
    <row r="497" spans="1:19" ht="12">
      <c r="A497" s="72"/>
      <c r="B497" s="11" t="s">
        <v>12</v>
      </c>
      <c r="C497" s="19"/>
      <c r="D497" s="20"/>
      <c r="E497" s="20"/>
      <c r="F497" s="20"/>
      <c r="G497" s="20"/>
      <c r="H497" s="20"/>
      <c r="I497" s="20"/>
      <c r="J497" s="20"/>
      <c r="K497" s="20"/>
      <c r="L497" s="20"/>
      <c r="M497" s="20"/>
      <c r="N497" s="20"/>
      <c r="O497" s="20"/>
      <c r="P497" s="20"/>
      <c r="Q497" s="20"/>
      <c r="R497" s="20"/>
      <c r="S497" s="14">
        <f t="shared" si="116"/>
        <v>0</v>
      </c>
    </row>
    <row r="498" spans="1:19" ht="12">
      <c r="A498" s="72"/>
      <c r="B498" s="11" t="s">
        <v>13</v>
      </c>
      <c r="C498" s="19"/>
      <c r="D498" s="20"/>
      <c r="E498" s="20"/>
      <c r="F498" s="20"/>
      <c r="G498" s="20"/>
      <c r="H498" s="20"/>
      <c r="I498" s="20"/>
      <c r="J498" s="20"/>
      <c r="K498" s="20"/>
      <c r="L498" s="20"/>
      <c r="M498" s="20"/>
      <c r="N498" s="20"/>
      <c r="O498" s="20"/>
      <c r="P498" s="20"/>
      <c r="Q498" s="20"/>
      <c r="R498" s="20"/>
      <c r="S498" s="14">
        <f t="shared" si="116"/>
        <v>0</v>
      </c>
    </row>
    <row r="499" spans="1:19" ht="12">
      <c r="A499" s="72"/>
      <c r="B499" s="21" t="s">
        <v>14</v>
      </c>
      <c r="C499" s="22">
        <f>SUM(C484,C486,C491,C493,C495,C497)</f>
        <v>0</v>
      </c>
      <c r="D499" s="23">
        <f aca="true" t="shared" si="117" ref="D499:R499">SUM(D484,D486,D491,D493,D495,D497)</f>
        <v>6</v>
      </c>
      <c r="E499" s="23">
        <f t="shared" si="117"/>
        <v>6</v>
      </c>
      <c r="F499" s="23">
        <f t="shared" si="117"/>
        <v>2</v>
      </c>
      <c r="G499" s="23">
        <f t="shared" si="117"/>
        <v>6</v>
      </c>
      <c r="H499" s="23">
        <f t="shared" si="117"/>
        <v>17</v>
      </c>
      <c r="I499" s="23">
        <f t="shared" si="117"/>
        <v>25</v>
      </c>
      <c r="J499" s="23">
        <f t="shared" si="117"/>
        <v>21</v>
      </c>
      <c r="K499" s="23">
        <f t="shared" si="117"/>
        <v>31</v>
      </c>
      <c r="L499" s="23">
        <f t="shared" si="117"/>
        <v>62</v>
      </c>
      <c r="M499" s="23">
        <f t="shared" si="117"/>
        <v>95</v>
      </c>
      <c r="N499" s="23">
        <f t="shared" si="117"/>
        <v>69</v>
      </c>
      <c r="O499" s="23">
        <f t="shared" si="117"/>
        <v>30</v>
      </c>
      <c r="P499" s="23">
        <f t="shared" si="117"/>
        <v>61</v>
      </c>
      <c r="Q499" s="23">
        <f t="shared" si="117"/>
        <v>17</v>
      </c>
      <c r="R499" s="23">
        <f t="shared" si="117"/>
        <v>6</v>
      </c>
      <c r="S499" s="24">
        <f t="shared" si="116"/>
        <v>454</v>
      </c>
    </row>
    <row r="500" spans="1:19" ht="12">
      <c r="A500" s="72"/>
      <c r="B500" s="25" t="s">
        <v>200</v>
      </c>
      <c r="C500" s="26">
        <f>SUM(C483,C485,C487,C492,C494,C496,C498)</f>
        <v>0</v>
      </c>
      <c r="D500" s="27">
        <f aca="true" t="shared" si="118" ref="D500:R500">SUM(D483,D485,D487,D492,D494,D496,D498)</f>
        <v>7</v>
      </c>
      <c r="E500" s="27">
        <f t="shared" si="118"/>
        <v>6</v>
      </c>
      <c r="F500" s="27">
        <f t="shared" si="118"/>
        <v>2</v>
      </c>
      <c r="G500" s="27">
        <f t="shared" si="118"/>
        <v>7</v>
      </c>
      <c r="H500" s="27">
        <f t="shared" si="118"/>
        <v>18</v>
      </c>
      <c r="I500" s="27">
        <f t="shared" si="118"/>
        <v>25</v>
      </c>
      <c r="J500" s="27">
        <f t="shared" si="118"/>
        <v>21</v>
      </c>
      <c r="K500" s="27">
        <f t="shared" si="118"/>
        <v>32</v>
      </c>
      <c r="L500" s="27">
        <f t="shared" si="118"/>
        <v>66</v>
      </c>
      <c r="M500" s="27">
        <f t="shared" si="118"/>
        <v>101</v>
      </c>
      <c r="N500" s="27">
        <f t="shared" si="118"/>
        <v>70</v>
      </c>
      <c r="O500" s="27">
        <f t="shared" si="118"/>
        <v>30</v>
      </c>
      <c r="P500" s="27">
        <f t="shared" si="118"/>
        <v>62</v>
      </c>
      <c r="Q500" s="27">
        <f t="shared" si="118"/>
        <v>17</v>
      </c>
      <c r="R500" s="27">
        <f t="shared" si="118"/>
        <v>6</v>
      </c>
      <c r="S500" s="28">
        <f t="shared" si="116"/>
        <v>470</v>
      </c>
    </row>
    <row r="501" spans="1:19" ht="12">
      <c r="A501" s="72"/>
      <c r="B501" s="11" t="s">
        <v>15</v>
      </c>
      <c r="C501" s="19"/>
      <c r="D501" s="20"/>
      <c r="E501" s="20"/>
      <c r="F501" s="20"/>
      <c r="G501" s="20"/>
      <c r="H501" s="20"/>
      <c r="I501" s="20"/>
      <c r="J501" s="20"/>
      <c r="K501" s="20"/>
      <c r="L501" s="20"/>
      <c r="M501" s="20"/>
      <c r="N501" s="20"/>
      <c r="O501" s="20"/>
      <c r="P501" s="20"/>
      <c r="Q501" s="20"/>
      <c r="R501" s="20"/>
      <c r="S501" s="14">
        <f t="shared" si="116"/>
        <v>0</v>
      </c>
    </row>
    <row r="502" spans="1:19" ht="12">
      <c r="A502" s="72"/>
      <c r="B502" s="11" t="s">
        <v>16</v>
      </c>
      <c r="C502" s="19"/>
      <c r="D502" s="20"/>
      <c r="E502" s="20"/>
      <c r="F502" s="20"/>
      <c r="G502" s="20"/>
      <c r="H502" s="20"/>
      <c r="I502" s="20"/>
      <c r="J502" s="20"/>
      <c r="K502" s="20"/>
      <c r="L502" s="20"/>
      <c r="M502" s="20"/>
      <c r="N502" s="20"/>
      <c r="O502" s="20"/>
      <c r="P502" s="20"/>
      <c r="Q502" s="20"/>
      <c r="R502" s="20"/>
      <c r="S502" s="14">
        <f t="shared" si="116"/>
        <v>0</v>
      </c>
    </row>
    <row r="503" spans="1:19" ht="12">
      <c r="A503" s="72"/>
      <c r="B503" s="15" t="s">
        <v>17</v>
      </c>
      <c r="C503" s="16"/>
      <c r="D503" s="17"/>
      <c r="E503" s="17"/>
      <c r="F503" s="17">
        <v>2</v>
      </c>
      <c r="G503" s="17">
        <v>1</v>
      </c>
      <c r="H503" s="17"/>
      <c r="I503" s="17"/>
      <c r="J503" s="17">
        <v>1</v>
      </c>
      <c r="K503" s="17"/>
      <c r="L503" s="17"/>
      <c r="M503" s="17"/>
      <c r="N503" s="17">
        <v>1</v>
      </c>
      <c r="O503" s="17">
        <v>2</v>
      </c>
      <c r="P503" s="17"/>
      <c r="Q503" s="17"/>
      <c r="R503" s="17"/>
      <c r="S503" s="18">
        <f t="shared" si="116"/>
        <v>7</v>
      </c>
    </row>
    <row r="504" spans="1:19" ht="12">
      <c r="A504" s="72"/>
      <c r="B504" s="15" t="s">
        <v>18</v>
      </c>
      <c r="C504" s="16"/>
      <c r="D504" s="17"/>
      <c r="E504" s="17"/>
      <c r="F504" s="17">
        <v>3</v>
      </c>
      <c r="G504" s="17">
        <v>2</v>
      </c>
      <c r="H504" s="17"/>
      <c r="I504" s="17"/>
      <c r="J504" s="17">
        <v>1</v>
      </c>
      <c r="K504" s="17"/>
      <c r="L504" s="17"/>
      <c r="M504" s="17"/>
      <c r="N504" s="17">
        <v>1</v>
      </c>
      <c r="O504" s="17">
        <v>2</v>
      </c>
      <c r="P504" s="17"/>
      <c r="Q504" s="17"/>
      <c r="R504" s="17"/>
      <c r="S504" s="18">
        <f t="shared" si="116"/>
        <v>9</v>
      </c>
    </row>
    <row r="505" spans="1:19" ht="12">
      <c r="A505" s="72"/>
      <c r="B505" s="11" t="s">
        <v>82</v>
      </c>
      <c r="C505" s="19"/>
      <c r="D505" s="20"/>
      <c r="E505" s="20"/>
      <c r="F505" s="20"/>
      <c r="G505" s="20"/>
      <c r="H505" s="20"/>
      <c r="I505" s="20"/>
      <c r="J505" s="20"/>
      <c r="K505" s="20"/>
      <c r="L505" s="20"/>
      <c r="M505" s="20"/>
      <c r="N505" s="20"/>
      <c r="O505" s="20"/>
      <c r="P505" s="20"/>
      <c r="Q505" s="20"/>
      <c r="R505" s="20"/>
      <c r="S505" s="14">
        <f t="shared" si="116"/>
        <v>0</v>
      </c>
    </row>
    <row r="506" spans="1:19" ht="12">
      <c r="A506" s="72"/>
      <c r="B506" s="11" t="s">
        <v>83</v>
      </c>
      <c r="C506" s="19"/>
      <c r="D506" s="20"/>
      <c r="E506" s="20"/>
      <c r="F506" s="20"/>
      <c r="G506" s="20"/>
      <c r="H506" s="20"/>
      <c r="I506" s="20"/>
      <c r="J506" s="20"/>
      <c r="K506" s="20"/>
      <c r="L506" s="20"/>
      <c r="M506" s="20"/>
      <c r="N506" s="20"/>
      <c r="O506" s="20"/>
      <c r="P506" s="20"/>
      <c r="Q506" s="20"/>
      <c r="R506" s="20"/>
      <c r="S506" s="14">
        <f t="shared" si="116"/>
        <v>0</v>
      </c>
    </row>
    <row r="507" spans="1:19" ht="12">
      <c r="A507" s="72"/>
      <c r="B507" s="21" t="s">
        <v>84</v>
      </c>
      <c r="C507" s="22">
        <f>SUM(C501,C503,C505)</f>
        <v>0</v>
      </c>
      <c r="D507" s="23">
        <f aca="true" t="shared" si="119" ref="D507:R507">SUM(D501,D503,D505)</f>
        <v>0</v>
      </c>
      <c r="E507" s="23">
        <f t="shared" si="119"/>
        <v>0</v>
      </c>
      <c r="F507" s="23">
        <f t="shared" si="119"/>
        <v>2</v>
      </c>
      <c r="G507" s="23">
        <f t="shared" si="119"/>
        <v>1</v>
      </c>
      <c r="H507" s="23">
        <f t="shared" si="119"/>
        <v>0</v>
      </c>
      <c r="I507" s="23">
        <f t="shared" si="119"/>
        <v>0</v>
      </c>
      <c r="J507" s="23">
        <f t="shared" si="119"/>
        <v>1</v>
      </c>
      <c r="K507" s="23">
        <f t="shared" si="119"/>
        <v>0</v>
      </c>
      <c r="L507" s="23">
        <f t="shared" si="119"/>
        <v>0</v>
      </c>
      <c r="M507" s="23">
        <f t="shared" si="119"/>
        <v>0</v>
      </c>
      <c r="N507" s="23">
        <f t="shared" si="119"/>
        <v>1</v>
      </c>
      <c r="O507" s="23">
        <f t="shared" si="119"/>
        <v>2</v>
      </c>
      <c r="P507" s="23">
        <f t="shared" si="119"/>
        <v>0</v>
      </c>
      <c r="Q507" s="23">
        <f t="shared" si="119"/>
        <v>0</v>
      </c>
      <c r="R507" s="23">
        <f t="shared" si="119"/>
        <v>0</v>
      </c>
      <c r="S507" s="24">
        <f t="shared" si="116"/>
        <v>7</v>
      </c>
    </row>
    <row r="508" spans="1:19" ht="12">
      <c r="A508" s="72"/>
      <c r="B508" s="25" t="s">
        <v>201</v>
      </c>
      <c r="C508" s="26">
        <f>SUM(C502,C504,C506)</f>
        <v>0</v>
      </c>
      <c r="D508" s="27">
        <f aca="true" t="shared" si="120" ref="D508:R508">SUM(D502,D504,D506)</f>
        <v>0</v>
      </c>
      <c r="E508" s="27">
        <f t="shared" si="120"/>
        <v>0</v>
      </c>
      <c r="F508" s="27">
        <f t="shared" si="120"/>
        <v>3</v>
      </c>
      <c r="G508" s="27">
        <f t="shared" si="120"/>
        <v>2</v>
      </c>
      <c r="H508" s="27">
        <f t="shared" si="120"/>
        <v>0</v>
      </c>
      <c r="I508" s="27">
        <f t="shared" si="120"/>
        <v>0</v>
      </c>
      <c r="J508" s="27">
        <f t="shared" si="120"/>
        <v>1</v>
      </c>
      <c r="K508" s="27">
        <f t="shared" si="120"/>
        <v>0</v>
      </c>
      <c r="L508" s="27">
        <f t="shared" si="120"/>
        <v>0</v>
      </c>
      <c r="M508" s="27">
        <f t="shared" si="120"/>
        <v>0</v>
      </c>
      <c r="N508" s="27">
        <f t="shared" si="120"/>
        <v>1</v>
      </c>
      <c r="O508" s="27">
        <f t="shared" si="120"/>
        <v>2</v>
      </c>
      <c r="P508" s="27">
        <f t="shared" si="120"/>
        <v>0</v>
      </c>
      <c r="Q508" s="27">
        <f t="shared" si="120"/>
        <v>0</v>
      </c>
      <c r="R508" s="27">
        <f t="shared" si="120"/>
        <v>0</v>
      </c>
      <c r="S508" s="28">
        <f t="shared" si="116"/>
        <v>9</v>
      </c>
    </row>
    <row r="509" spans="1:19" ht="12">
      <c r="A509" s="72"/>
      <c r="B509" s="21" t="s">
        <v>19</v>
      </c>
      <c r="C509" s="22">
        <f>SUM(C499,C507)</f>
        <v>0</v>
      </c>
      <c r="D509" s="23">
        <f aca="true" t="shared" si="121" ref="D509:R509">SUM(D499,D507)</f>
        <v>6</v>
      </c>
      <c r="E509" s="23">
        <f t="shared" si="121"/>
        <v>6</v>
      </c>
      <c r="F509" s="23">
        <f t="shared" si="121"/>
        <v>4</v>
      </c>
      <c r="G509" s="23">
        <f t="shared" si="121"/>
        <v>7</v>
      </c>
      <c r="H509" s="23">
        <f t="shared" si="121"/>
        <v>17</v>
      </c>
      <c r="I509" s="23">
        <f t="shared" si="121"/>
        <v>25</v>
      </c>
      <c r="J509" s="23">
        <f t="shared" si="121"/>
        <v>22</v>
      </c>
      <c r="K509" s="23">
        <f t="shared" si="121"/>
        <v>31</v>
      </c>
      <c r="L509" s="23">
        <f t="shared" si="121"/>
        <v>62</v>
      </c>
      <c r="M509" s="23">
        <f t="shared" si="121"/>
        <v>95</v>
      </c>
      <c r="N509" s="23">
        <f t="shared" si="121"/>
        <v>70</v>
      </c>
      <c r="O509" s="23">
        <f t="shared" si="121"/>
        <v>32</v>
      </c>
      <c r="P509" s="23">
        <f t="shared" si="121"/>
        <v>61</v>
      </c>
      <c r="Q509" s="23">
        <f t="shared" si="121"/>
        <v>17</v>
      </c>
      <c r="R509" s="23">
        <f t="shared" si="121"/>
        <v>6</v>
      </c>
      <c r="S509" s="24">
        <f t="shared" si="116"/>
        <v>461</v>
      </c>
    </row>
    <row r="510" spans="1:19" ht="12">
      <c r="A510" s="73"/>
      <c r="B510" s="25" t="s">
        <v>20</v>
      </c>
      <c r="C510" s="26">
        <f>SUM(C500,C508)</f>
        <v>0</v>
      </c>
      <c r="D510" s="27">
        <f aca="true" t="shared" si="122" ref="D510:R510">SUM(D500,D508)</f>
        <v>7</v>
      </c>
      <c r="E510" s="27">
        <f t="shared" si="122"/>
        <v>6</v>
      </c>
      <c r="F510" s="27">
        <f t="shared" si="122"/>
        <v>5</v>
      </c>
      <c r="G510" s="27">
        <f t="shared" si="122"/>
        <v>9</v>
      </c>
      <c r="H510" s="27">
        <f t="shared" si="122"/>
        <v>18</v>
      </c>
      <c r="I510" s="27">
        <f t="shared" si="122"/>
        <v>25</v>
      </c>
      <c r="J510" s="27">
        <f t="shared" si="122"/>
        <v>22</v>
      </c>
      <c r="K510" s="27">
        <f t="shared" si="122"/>
        <v>32</v>
      </c>
      <c r="L510" s="27">
        <f t="shared" si="122"/>
        <v>66</v>
      </c>
      <c r="M510" s="27">
        <f t="shared" si="122"/>
        <v>101</v>
      </c>
      <c r="N510" s="27">
        <f t="shared" si="122"/>
        <v>71</v>
      </c>
      <c r="O510" s="27">
        <f t="shared" si="122"/>
        <v>32</v>
      </c>
      <c r="P510" s="27">
        <f t="shared" si="122"/>
        <v>62</v>
      </c>
      <c r="Q510" s="27">
        <f t="shared" si="122"/>
        <v>17</v>
      </c>
      <c r="R510" s="27">
        <f t="shared" si="122"/>
        <v>6</v>
      </c>
      <c r="S510" s="28">
        <f t="shared" si="116"/>
        <v>479</v>
      </c>
    </row>
    <row r="511" spans="1:19" ht="12">
      <c r="A511" s="71" t="s">
        <v>127</v>
      </c>
      <c r="B511" s="11" t="s">
        <v>5</v>
      </c>
      <c r="C511" s="12"/>
      <c r="D511" s="13"/>
      <c r="E511" s="13"/>
      <c r="F511" s="13"/>
      <c r="G511" s="13"/>
      <c r="H511" s="13"/>
      <c r="I511" s="13"/>
      <c r="J511" s="13"/>
      <c r="K511" s="13"/>
      <c r="L511" s="13"/>
      <c r="M511" s="13"/>
      <c r="N511" s="13"/>
      <c r="O511" s="13"/>
      <c r="P511" s="13"/>
      <c r="Q511" s="13"/>
      <c r="R511" s="13"/>
      <c r="S511" s="14">
        <f>SUM(C511:R511)</f>
        <v>0</v>
      </c>
    </row>
    <row r="512" spans="1:19" ht="12">
      <c r="A512" s="72"/>
      <c r="B512" s="15" t="s">
        <v>6</v>
      </c>
      <c r="C512" s="16"/>
      <c r="D512" s="17"/>
      <c r="E512" s="17"/>
      <c r="F512" s="17"/>
      <c r="G512" s="17"/>
      <c r="H512" s="17"/>
      <c r="I512" s="17"/>
      <c r="J512" s="17"/>
      <c r="K512" s="17"/>
      <c r="L512" s="17"/>
      <c r="M512" s="17"/>
      <c r="N512" s="17"/>
      <c r="O512" s="17"/>
      <c r="P512" s="17"/>
      <c r="Q512" s="17"/>
      <c r="R512" s="17"/>
      <c r="S512" s="18">
        <f aca="true" t="shared" si="123" ref="S512:S538">SUM(C512:R512)</f>
        <v>0</v>
      </c>
    </row>
    <row r="513" spans="1:19" ht="12">
      <c r="A513" s="72"/>
      <c r="B513" s="15" t="s">
        <v>7</v>
      </c>
      <c r="C513" s="16"/>
      <c r="D513" s="17"/>
      <c r="E513" s="17"/>
      <c r="F513" s="17"/>
      <c r="G513" s="17"/>
      <c r="H513" s="17"/>
      <c r="I513" s="17"/>
      <c r="J513" s="17"/>
      <c r="K513" s="17"/>
      <c r="L513" s="17"/>
      <c r="M513" s="17"/>
      <c r="N513" s="17"/>
      <c r="O513" s="17"/>
      <c r="P513" s="17"/>
      <c r="Q513" s="17"/>
      <c r="R513" s="17"/>
      <c r="S513" s="18">
        <f t="shared" si="123"/>
        <v>0</v>
      </c>
    </row>
    <row r="514" spans="1:19" ht="12">
      <c r="A514" s="72"/>
      <c r="B514" s="11" t="s">
        <v>76</v>
      </c>
      <c r="C514" s="19"/>
      <c r="D514" s="20"/>
      <c r="E514" s="20"/>
      <c r="F514" s="20"/>
      <c r="G514" s="20"/>
      <c r="H514" s="20"/>
      <c r="I514" s="20"/>
      <c r="J514" s="20"/>
      <c r="K514" s="20"/>
      <c r="L514" s="20">
        <v>1</v>
      </c>
      <c r="M514" s="20"/>
      <c r="N514" s="20"/>
      <c r="O514" s="20"/>
      <c r="P514" s="20"/>
      <c r="Q514" s="20"/>
      <c r="R514" s="20"/>
      <c r="S514" s="14">
        <f t="shared" si="123"/>
        <v>1</v>
      </c>
    </row>
    <row r="515" spans="1:19" ht="12">
      <c r="A515" s="72"/>
      <c r="B515" s="11" t="s">
        <v>77</v>
      </c>
      <c r="C515" s="19"/>
      <c r="D515" s="20"/>
      <c r="E515" s="20"/>
      <c r="F515" s="20"/>
      <c r="G515" s="20"/>
      <c r="H515" s="20"/>
      <c r="I515" s="20"/>
      <c r="J515" s="20"/>
      <c r="K515" s="20"/>
      <c r="L515" s="20">
        <v>1</v>
      </c>
      <c r="M515" s="20"/>
      <c r="N515" s="20"/>
      <c r="O515" s="20"/>
      <c r="P515" s="20"/>
      <c r="Q515" s="20"/>
      <c r="R515" s="20"/>
      <c r="S515" s="14">
        <f t="shared" si="123"/>
        <v>1</v>
      </c>
    </row>
    <row r="516" spans="1:19" ht="12">
      <c r="A516" s="72"/>
      <c r="B516" s="15" t="s">
        <v>93</v>
      </c>
      <c r="C516" s="16">
        <v>1</v>
      </c>
      <c r="D516" s="17"/>
      <c r="E516" s="17">
        <v>2</v>
      </c>
      <c r="F516" s="17">
        <v>1</v>
      </c>
      <c r="G516" s="17">
        <v>4</v>
      </c>
      <c r="H516" s="17">
        <v>3</v>
      </c>
      <c r="I516" s="17">
        <v>15</v>
      </c>
      <c r="J516" s="17">
        <v>3</v>
      </c>
      <c r="K516" s="17">
        <v>21</v>
      </c>
      <c r="L516" s="17">
        <v>7</v>
      </c>
      <c r="M516" s="17">
        <v>20</v>
      </c>
      <c r="N516" s="17">
        <v>18</v>
      </c>
      <c r="O516" s="17">
        <v>7</v>
      </c>
      <c r="P516" s="17">
        <v>3</v>
      </c>
      <c r="Q516" s="17"/>
      <c r="R516" s="17"/>
      <c r="S516" s="18">
        <f t="shared" si="123"/>
        <v>105</v>
      </c>
    </row>
    <row r="517" spans="1:19" ht="12">
      <c r="A517" s="72"/>
      <c r="B517" s="15" t="s">
        <v>94</v>
      </c>
      <c r="C517" s="16"/>
      <c r="D517" s="17"/>
      <c r="E517" s="17"/>
      <c r="F517" s="17"/>
      <c r="G517" s="17"/>
      <c r="H517" s="17"/>
      <c r="I517" s="17">
        <v>1</v>
      </c>
      <c r="J517" s="17">
        <v>2</v>
      </c>
      <c r="K517" s="17">
        <v>2</v>
      </c>
      <c r="L517" s="17">
        <v>1</v>
      </c>
      <c r="M517" s="17">
        <v>1</v>
      </c>
      <c r="N517" s="17">
        <v>1</v>
      </c>
      <c r="O517" s="17"/>
      <c r="P517" s="17"/>
      <c r="Q517" s="17"/>
      <c r="R517" s="17"/>
      <c r="S517" s="18">
        <f t="shared" si="123"/>
        <v>8</v>
      </c>
    </row>
    <row r="518" spans="1:19" ht="12">
      <c r="A518" s="72"/>
      <c r="B518" s="15" t="s">
        <v>95</v>
      </c>
      <c r="C518" s="16"/>
      <c r="D518" s="17"/>
      <c r="E518" s="17"/>
      <c r="F518" s="17"/>
      <c r="G518" s="17"/>
      <c r="H518" s="17"/>
      <c r="I518" s="17">
        <v>2</v>
      </c>
      <c r="J518" s="17">
        <v>5</v>
      </c>
      <c r="K518" s="17">
        <v>4</v>
      </c>
      <c r="L518" s="17">
        <v>2</v>
      </c>
      <c r="M518" s="17">
        <v>2</v>
      </c>
      <c r="N518" s="17">
        <v>5</v>
      </c>
      <c r="O518" s="17"/>
      <c r="P518" s="17"/>
      <c r="Q518" s="17"/>
      <c r="R518" s="17"/>
      <c r="S518" s="18">
        <f t="shared" si="123"/>
        <v>20</v>
      </c>
    </row>
    <row r="519" spans="1:19" ht="12">
      <c r="A519" s="72"/>
      <c r="B519" s="15" t="s">
        <v>8</v>
      </c>
      <c r="C519" s="16">
        <v>1</v>
      </c>
      <c r="D519" s="17"/>
      <c r="E519" s="17">
        <v>2</v>
      </c>
      <c r="F519" s="17">
        <v>1</v>
      </c>
      <c r="G519" s="17">
        <v>4</v>
      </c>
      <c r="H519" s="17">
        <v>3</v>
      </c>
      <c r="I519" s="17">
        <v>16</v>
      </c>
      <c r="J519" s="17">
        <v>5</v>
      </c>
      <c r="K519" s="17">
        <v>23</v>
      </c>
      <c r="L519" s="17">
        <v>8</v>
      </c>
      <c r="M519" s="17">
        <v>21</v>
      </c>
      <c r="N519" s="17">
        <v>19</v>
      </c>
      <c r="O519" s="17">
        <v>7</v>
      </c>
      <c r="P519" s="17">
        <v>3</v>
      </c>
      <c r="Q519" s="17"/>
      <c r="R519" s="17"/>
      <c r="S519" s="18">
        <f t="shared" si="123"/>
        <v>113</v>
      </c>
    </row>
    <row r="520" spans="1:19" ht="12">
      <c r="A520" s="72"/>
      <c r="B520" s="15" t="s">
        <v>9</v>
      </c>
      <c r="C520" s="16">
        <v>1</v>
      </c>
      <c r="D520" s="17"/>
      <c r="E520" s="17">
        <v>2</v>
      </c>
      <c r="F520" s="17">
        <v>1</v>
      </c>
      <c r="G520" s="17">
        <v>4</v>
      </c>
      <c r="H520" s="17">
        <v>3</v>
      </c>
      <c r="I520" s="17">
        <v>17</v>
      </c>
      <c r="J520" s="17">
        <v>8</v>
      </c>
      <c r="K520" s="17">
        <v>25</v>
      </c>
      <c r="L520" s="17">
        <v>9</v>
      </c>
      <c r="M520" s="17">
        <v>22</v>
      </c>
      <c r="N520" s="17">
        <v>23</v>
      </c>
      <c r="O520" s="17">
        <v>7</v>
      </c>
      <c r="P520" s="17">
        <v>3</v>
      </c>
      <c r="Q520" s="17"/>
      <c r="R520" s="17"/>
      <c r="S520" s="18">
        <f t="shared" si="123"/>
        <v>125</v>
      </c>
    </row>
    <row r="521" spans="1:19" ht="12">
      <c r="A521" s="72"/>
      <c r="B521" s="11" t="s">
        <v>10</v>
      </c>
      <c r="C521" s="19"/>
      <c r="D521" s="20"/>
      <c r="E521" s="20"/>
      <c r="F521" s="20"/>
      <c r="G521" s="20"/>
      <c r="H521" s="20"/>
      <c r="I521" s="20"/>
      <c r="J521" s="20"/>
      <c r="K521" s="20"/>
      <c r="L521" s="20"/>
      <c r="M521" s="20"/>
      <c r="N521" s="20"/>
      <c r="O521" s="20"/>
      <c r="P521" s="20"/>
      <c r="Q521" s="20"/>
      <c r="R521" s="20"/>
      <c r="S521" s="14">
        <f t="shared" si="123"/>
        <v>0</v>
      </c>
    </row>
    <row r="522" spans="1:19" ht="12">
      <c r="A522" s="72"/>
      <c r="B522" s="11" t="s">
        <v>11</v>
      </c>
      <c r="C522" s="19"/>
      <c r="D522" s="20"/>
      <c r="E522" s="20"/>
      <c r="F522" s="20"/>
      <c r="G522" s="20"/>
      <c r="H522" s="20"/>
      <c r="I522" s="20"/>
      <c r="J522" s="20"/>
      <c r="K522" s="20"/>
      <c r="L522" s="20"/>
      <c r="M522" s="20"/>
      <c r="N522" s="20"/>
      <c r="O522" s="20"/>
      <c r="P522" s="20"/>
      <c r="Q522" s="20"/>
      <c r="R522" s="20"/>
      <c r="S522" s="14">
        <f t="shared" si="123"/>
        <v>0</v>
      </c>
    </row>
    <row r="523" spans="1:19" ht="12">
      <c r="A523" s="72"/>
      <c r="B523" s="15" t="s">
        <v>78</v>
      </c>
      <c r="C523" s="16"/>
      <c r="D523" s="17"/>
      <c r="E523" s="17"/>
      <c r="F523" s="17"/>
      <c r="G523" s="17"/>
      <c r="H523" s="17"/>
      <c r="I523" s="17"/>
      <c r="J523" s="17"/>
      <c r="K523" s="17"/>
      <c r="L523" s="17"/>
      <c r="M523" s="17"/>
      <c r="N523" s="17"/>
      <c r="O523" s="17"/>
      <c r="P523" s="17"/>
      <c r="Q523" s="17"/>
      <c r="R523" s="17"/>
      <c r="S523" s="18">
        <f t="shared" si="123"/>
        <v>0</v>
      </c>
    </row>
    <row r="524" spans="1:19" ht="12">
      <c r="A524" s="72"/>
      <c r="B524" s="15" t="s">
        <v>79</v>
      </c>
      <c r="C524" s="16"/>
      <c r="D524" s="17"/>
      <c r="E524" s="17"/>
      <c r="F524" s="17"/>
      <c r="G524" s="17"/>
      <c r="H524" s="17"/>
      <c r="I524" s="17"/>
      <c r="J524" s="17"/>
      <c r="K524" s="17"/>
      <c r="L524" s="17"/>
      <c r="M524" s="17"/>
      <c r="N524" s="17"/>
      <c r="O524" s="17"/>
      <c r="P524" s="17"/>
      <c r="Q524" s="17"/>
      <c r="R524" s="17"/>
      <c r="S524" s="18">
        <f t="shared" si="123"/>
        <v>0</v>
      </c>
    </row>
    <row r="525" spans="1:19" ht="12">
      <c r="A525" s="72"/>
      <c r="B525" s="11" t="s">
        <v>12</v>
      </c>
      <c r="C525" s="19"/>
      <c r="D525" s="20"/>
      <c r="E525" s="20"/>
      <c r="F525" s="20"/>
      <c r="G525" s="20"/>
      <c r="H525" s="20"/>
      <c r="I525" s="20"/>
      <c r="J525" s="20"/>
      <c r="K525" s="20"/>
      <c r="L525" s="20"/>
      <c r="M525" s="20"/>
      <c r="N525" s="20"/>
      <c r="O525" s="20"/>
      <c r="P525" s="20"/>
      <c r="Q525" s="20"/>
      <c r="R525" s="20"/>
      <c r="S525" s="14">
        <f t="shared" si="123"/>
        <v>0</v>
      </c>
    </row>
    <row r="526" spans="1:19" ht="12">
      <c r="A526" s="72"/>
      <c r="B526" s="11" t="s">
        <v>13</v>
      </c>
      <c r="C526" s="19"/>
      <c r="D526" s="20"/>
      <c r="E526" s="20"/>
      <c r="F526" s="20"/>
      <c r="G526" s="20"/>
      <c r="H526" s="20"/>
      <c r="I526" s="20"/>
      <c r="J526" s="20"/>
      <c r="K526" s="20"/>
      <c r="L526" s="20"/>
      <c r="M526" s="20"/>
      <c r="N526" s="20"/>
      <c r="O526" s="20"/>
      <c r="P526" s="20"/>
      <c r="Q526" s="20"/>
      <c r="R526" s="20"/>
      <c r="S526" s="14">
        <f t="shared" si="123"/>
        <v>0</v>
      </c>
    </row>
    <row r="527" spans="1:19" ht="12">
      <c r="A527" s="72"/>
      <c r="B527" s="21" t="s">
        <v>14</v>
      </c>
      <c r="C527" s="22">
        <f>SUM(C512,C514,C519,C521,C523,C525)</f>
        <v>1</v>
      </c>
      <c r="D527" s="23">
        <f aca="true" t="shared" si="124" ref="D527:R527">SUM(D512,D514,D519,D521,D523,D525)</f>
        <v>0</v>
      </c>
      <c r="E527" s="23">
        <f t="shared" si="124"/>
        <v>2</v>
      </c>
      <c r="F527" s="23">
        <f t="shared" si="124"/>
        <v>1</v>
      </c>
      <c r="G527" s="23">
        <f t="shared" si="124"/>
        <v>4</v>
      </c>
      <c r="H527" s="23">
        <f t="shared" si="124"/>
        <v>3</v>
      </c>
      <c r="I527" s="23">
        <f t="shared" si="124"/>
        <v>16</v>
      </c>
      <c r="J527" s="23">
        <f t="shared" si="124"/>
        <v>5</v>
      </c>
      <c r="K527" s="23">
        <f t="shared" si="124"/>
        <v>23</v>
      </c>
      <c r="L527" s="23">
        <f t="shared" si="124"/>
        <v>9</v>
      </c>
      <c r="M527" s="23">
        <f t="shared" si="124"/>
        <v>21</v>
      </c>
      <c r="N527" s="23">
        <f t="shared" si="124"/>
        <v>19</v>
      </c>
      <c r="O527" s="23">
        <f t="shared" si="124"/>
        <v>7</v>
      </c>
      <c r="P527" s="23">
        <f t="shared" si="124"/>
        <v>3</v>
      </c>
      <c r="Q527" s="23">
        <f t="shared" si="124"/>
        <v>0</v>
      </c>
      <c r="R527" s="23">
        <f t="shared" si="124"/>
        <v>0</v>
      </c>
      <c r="S527" s="24">
        <f t="shared" si="123"/>
        <v>114</v>
      </c>
    </row>
    <row r="528" spans="1:19" ht="12">
      <c r="A528" s="72"/>
      <c r="B528" s="25" t="s">
        <v>200</v>
      </c>
      <c r="C528" s="26">
        <f>SUM(C511,C513,C515,C520,C522,C524,C526)</f>
        <v>1</v>
      </c>
      <c r="D528" s="27">
        <f aca="true" t="shared" si="125" ref="D528:R528">SUM(D511,D513,D515,D520,D522,D524,D526)</f>
        <v>0</v>
      </c>
      <c r="E528" s="27">
        <f t="shared" si="125"/>
        <v>2</v>
      </c>
      <c r="F528" s="27">
        <f t="shared" si="125"/>
        <v>1</v>
      </c>
      <c r="G528" s="27">
        <f t="shared" si="125"/>
        <v>4</v>
      </c>
      <c r="H528" s="27">
        <f t="shared" si="125"/>
        <v>3</v>
      </c>
      <c r="I528" s="27">
        <f t="shared" si="125"/>
        <v>17</v>
      </c>
      <c r="J528" s="27">
        <f t="shared" si="125"/>
        <v>8</v>
      </c>
      <c r="K528" s="27">
        <f t="shared" si="125"/>
        <v>25</v>
      </c>
      <c r="L528" s="27">
        <f t="shared" si="125"/>
        <v>10</v>
      </c>
      <c r="M528" s="27">
        <f t="shared" si="125"/>
        <v>22</v>
      </c>
      <c r="N528" s="27">
        <f t="shared" si="125"/>
        <v>23</v>
      </c>
      <c r="O528" s="27">
        <f t="shared" si="125"/>
        <v>7</v>
      </c>
      <c r="P528" s="27">
        <f t="shared" si="125"/>
        <v>3</v>
      </c>
      <c r="Q528" s="27">
        <f t="shared" si="125"/>
        <v>0</v>
      </c>
      <c r="R528" s="27">
        <f t="shared" si="125"/>
        <v>0</v>
      </c>
      <c r="S528" s="28">
        <f t="shared" si="123"/>
        <v>126</v>
      </c>
    </row>
    <row r="529" spans="1:19" ht="12">
      <c r="A529" s="72"/>
      <c r="B529" s="11" t="s">
        <v>15</v>
      </c>
      <c r="C529" s="19"/>
      <c r="D529" s="20"/>
      <c r="E529" s="20"/>
      <c r="F529" s="20"/>
      <c r="G529" s="20"/>
      <c r="H529" s="20"/>
      <c r="I529" s="20"/>
      <c r="J529" s="20">
        <v>1</v>
      </c>
      <c r="K529" s="20">
        <v>1</v>
      </c>
      <c r="L529" s="20"/>
      <c r="M529" s="20"/>
      <c r="N529" s="20"/>
      <c r="O529" s="20"/>
      <c r="P529" s="20"/>
      <c r="Q529" s="20"/>
      <c r="R529" s="20"/>
      <c r="S529" s="14">
        <f t="shared" si="123"/>
        <v>2</v>
      </c>
    </row>
    <row r="530" spans="1:19" ht="12">
      <c r="A530" s="72"/>
      <c r="B530" s="11" t="s">
        <v>16</v>
      </c>
      <c r="C530" s="19"/>
      <c r="D530" s="20"/>
      <c r="E530" s="20"/>
      <c r="F530" s="20"/>
      <c r="G530" s="20"/>
      <c r="H530" s="20"/>
      <c r="I530" s="20"/>
      <c r="J530" s="20">
        <v>1</v>
      </c>
      <c r="K530" s="20">
        <v>1</v>
      </c>
      <c r="L530" s="20"/>
      <c r="M530" s="20"/>
      <c r="N530" s="20"/>
      <c r="O530" s="20"/>
      <c r="P530" s="20"/>
      <c r="Q530" s="20"/>
      <c r="R530" s="20"/>
      <c r="S530" s="14">
        <f t="shared" si="123"/>
        <v>2</v>
      </c>
    </row>
    <row r="531" spans="1:19" ht="12">
      <c r="A531" s="72"/>
      <c r="B531" s="15" t="s">
        <v>17</v>
      </c>
      <c r="C531" s="16"/>
      <c r="D531" s="17"/>
      <c r="E531" s="17"/>
      <c r="F531" s="17"/>
      <c r="G531" s="17">
        <v>1</v>
      </c>
      <c r="H531" s="17">
        <v>1</v>
      </c>
      <c r="I531" s="17">
        <v>1</v>
      </c>
      <c r="J531" s="17"/>
      <c r="K531" s="17"/>
      <c r="L531" s="17"/>
      <c r="M531" s="17"/>
      <c r="N531" s="17"/>
      <c r="O531" s="17">
        <v>1</v>
      </c>
      <c r="P531" s="17"/>
      <c r="Q531" s="17"/>
      <c r="R531" s="17"/>
      <c r="S531" s="18">
        <f t="shared" si="123"/>
        <v>4</v>
      </c>
    </row>
    <row r="532" spans="1:19" ht="12">
      <c r="A532" s="72"/>
      <c r="B532" s="15" t="s">
        <v>18</v>
      </c>
      <c r="C532" s="16"/>
      <c r="D532" s="17"/>
      <c r="E532" s="17"/>
      <c r="F532" s="17"/>
      <c r="G532" s="17">
        <v>1</v>
      </c>
      <c r="H532" s="17">
        <v>1</v>
      </c>
      <c r="I532" s="17">
        <v>2</v>
      </c>
      <c r="J532" s="17"/>
      <c r="K532" s="17"/>
      <c r="L532" s="17"/>
      <c r="M532" s="17"/>
      <c r="N532" s="17"/>
      <c r="O532" s="17">
        <v>1</v>
      </c>
      <c r="P532" s="17"/>
      <c r="Q532" s="17"/>
      <c r="R532" s="17"/>
      <c r="S532" s="18">
        <f t="shared" si="123"/>
        <v>5</v>
      </c>
    </row>
    <row r="533" spans="1:19" ht="12">
      <c r="A533" s="72"/>
      <c r="B533" s="11" t="s">
        <v>82</v>
      </c>
      <c r="C533" s="19"/>
      <c r="D533" s="20"/>
      <c r="E533" s="20"/>
      <c r="F533" s="20"/>
      <c r="G533" s="20"/>
      <c r="H533" s="20"/>
      <c r="I533" s="20"/>
      <c r="J533" s="20"/>
      <c r="K533" s="20"/>
      <c r="L533" s="20"/>
      <c r="M533" s="20"/>
      <c r="N533" s="20"/>
      <c r="O533" s="20"/>
      <c r="P533" s="20"/>
      <c r="Q533" s="20"/>
      <c r="R533" s="20"/>
      <c r="S533" s="14">
        <f t="shared" si="123"/>
        <v>0</v>
      </c>
    </row>
    <row r="534" spans="1:19" ht="12">
      <c r="A534" s="72"/>
      <c r="B534" s="11" t="s">
        <v>83</v>
      </c>
      <c r="C534" s="19"/>
      <c r="D534" s="20"/>
      <c r="E534" s="20"/>
      <c r="F534" s="20"/>
      <c r="G534" s="20"/>
      <c r="H534" s="20"/>
      <c r="I534" s="20"/>
      <c r="J534" s="20"/>
      <c r="K534" s="20"/>
      <c r="L534" s="20"/>
      <c r="M534" s="20"/>
      <c r="N534" s="20"/>
      <c r="O534" s="20"/>
      <c r="P534" s="20"/>
      <c r="Q534" s="20"/>
      <c r="R534" s="20"/>
      <c r="S534" s="14">
        <f t="shared" si="123"/>
        <v>0</v>
      </c>
    </row>
    <row r="535" spans="1:19" ht="12">
      <c r="A535" s="72"/>
      <c r="B535" s="21" t="s">
        <v>84</v>
      </c>
      <c r="C535" s="22">
        <f>SUM(C529,C531,C533)</f>
        <v>0</v>
      </c>
      <c r="D535" s="23">
        <f aca="true" t="shared" si="126" ref="D535:R535">SUM(D529,D531,D533)</f>
        <v>0</v>
      </c>
      <c r="E535" s="23">
        <f t="shared" si="126"/>
        <v>0</v>
      </c>
      <c r="F535" s="23">
        <f t="shared" si="126"/>
        <v>0</v>
      </c>
      <c r="G535" s="23">
        <f t="shared" si="126"/>
        <v>1</v>
      </c>
      <c r="H535" s="23">
        <f t="shared" si="126"/>
        <v>1</v>
      </c>
      <c r="I535" s="23">
        <f t="shared" si="126"/>
        <v>1</v>
      </c>
      <c r="J535" s="23">
        <f t="shared" si="126"/>
        <v>1</v>
      </c>
      <c r="K535" s="23">
        <f t="shared" si="126"/>
        <v>1</v>
      </c>
      <c r="L535" s="23">
        <f t="shared" si="126"/>
        <v>0</v>
      </c>
      <c r="M535" s="23">
        <f t="shared" si="126"/>
        <v>0</v>
      </c>
      <c r="N535" s="23">
        <f t="shared" si="126"/>
        <v>0</v>
      </c>
      <c r="O535" s="23">
        <f t="shared" si="126"/>
        <v>1</v>
      </c>
      <c r="P535" s="23">
        <f t="shared" si="126"/>
        <v>0</v>
      </c>
      <c r="Q535" s="23">
        <f t="shared" si="126"/>
        <v>0</v>
      </c>
      <c r="R535" s="23">
        <f t="shared" si="126"/>
        <v>0</v>
      </c>
      <c r="S535" s="24">
        <f t="shared" si="123"/>
        <v>6</v>
      </c>
    </row>
    <row r="536" spans="1:19" ht="12">
      <c r="A536" s="72"/>
      <c r="B536" s="25" t="s">
        <v>201</v>
      </c>
      <c r="C536" s="26">
        <f>SUM(C530,C532,C534)</f>
        <v>0</v>
      </c>
      <c r="D536" s="27">
        <f aca="true" t="shared" si="127" ref="D536:R536">SUM(D530,D532,D534)</f>
        <v>0</v>
      </c>
      <c r="E536" s="27">
        <f t="shared" si="127"/>
        <v>0</v>
      </c>
      <c r="F536" s="27">
        <f t="shared" si="127"/>
        <v>0</v>
      </c>
      <c r="G536" s="27">
        <f t="shared" si="127"/>
        <v>1</v>
      </c>
      <c r="H536" s="27">
        <f t="shared" si="127"/>
        <v>1</v>
      </c>
      <c r="I536" s="27">
        <f t="shared" si="127"/>
        <v>2</v>
      </c>
      <c r="J536" s="27">
        <f t="shared" si="127"/>
        <v>1</v>
      </c>
      <c r="K536" s="27">
        <f t="shared" si="127"/>
        <v>1</v>
      </c>
      <c r="L536" s="27">
        <f t="shared" si="127"/>
        <v>0</v>
      </c>
      <c r="M536" s="27">
        <f t="shared" si="127"/>
        <v>0</v>
      </c>
      <c r="N536" s="27">
        <f t="shared" si="127"/>
        <v>0</v>
      </c>
      <c r="O536" s="27">
        <f t="shared" si="127"/>
        <v>1</v>
      </c>
      <c r="P536" s="27">
        <f t="shared" si="127"/>
        <v>0</v>
      </c>
      <c r="Q536" s="27">
        <f t="shared" si="127"/>
        <v>0</v>
      </c>
      <c r="R536" s="27">
        <f t="shared" si="127"/>
        <v>0</v>
      </c>
      <c r="S536" s="28">
        <f t="shared" si="123"/>
        <v>7</v>
      </c>
    </row>
    <row r="537" spans="1:19" ht="12">
      <c r="A537" s="72"/>
      <c r="B537" s="21" t="s">
        <v>19</v>
      </c>
      <c r="C537" s="22">
        <f>SUM(C527,C535)</f>
        <v>1</v>
      </c>
      <c r="D537" s="23">
        <f aca="true" t="shared" si="128" ref="D537:R537">SUM(D527,D535)</f>
        <v>0</v>
      </c>
      <c r="E537" s="23">
        <f t="shared" si="128"/>
        <v>2</v>
      </c>
      <c r="F537" s="23">
        <f t="shared" si="128"/>
        <v>1</v>
      </c>
      <c r="G537" s="23">
        <f t="shared" si="128"/>
        <v>5</v>
      </c>
      <c r="H537" s="23">
        <f t="shared" si="128"/>
        <v>4</v>
      </c>
      <c r="I537" s="23">
        <f t="shared" si="128"/>
        <v>17</v>
      </c>
      <c r="J537" s="23">
        <f t="shared" si="128"/>
        <v>6</v>
      </c>
      <c r="K537" s="23">
        <f t="shared" si="128"/>
        <v>24</v>
      </c>
      <c r="L537" s="23">
        <f t="shared" si="128"/>
        <v>9</v>
      </c>
      <c r="M537" s="23">
        <f t="shared" si="128"/>
        <v>21</v>
      </c>
      <c r="N537" s="23">
        <f t="shared" si="128"/>
        <v>19</v>
      </c>
      <c r="O537" s="23">
        <f t="shared" si="128"/>
        <v>8</v>
      </c>
      <c r="P537" s="23">
        <f t="shared" si="128"/>
        <v>3</v>
      </c>
      <c r="Q537" s="23">
        <f t="shared" si="128"/>
        <v>0</v>
      </c>
      <c r="R537" s="23">
        <f t="shared" si="128"/>
        <v>0</v>
      </c>
      <c r="S537" s="24">
        <f t="shared" si="123"/>
        <v>120</v>
      </c>
    </row>
    <row r="538" spans="1:19" ht="12">
      <c r="A538" s="73"/>
      <c r="B538" s="25" t="s">
        <v>20</v>
      </c>
      <c r="C538" s="26">
        <f>SUM(C528,C536)</f>
        <v>1</v>
      </c>
      <c r="D538" s="27">
        <f aca="true" t="shared" si="129" ref="D538:R538">SUM(D528,D536)</f>
        <v>0</v>
      </c>
      <c r="E538" s="27">
        <f t="shared" si="129"/>
        <v>2</v>
      </c>
      <c r="F538" s="27">
        <f t="shared" si="129"/>
        <v>1</v>
      </c>
      <c r="G538" s="27">
        <f t="shared" si="129"/>
        <v>5</v>
      </c>
      <c r="H538" s="27">
        <f t="shared" si="129"/>
        <v>4</v>
      </c>
      <c r="I538" s="27">
        <f t="shared" si="129"/>
        <v>19</v>
      </c>
      <c r="J538" s="27">
        <f t="shared" si="129"/>
        <v>9</v>
      </c>
      <c r="K538" s="27">
        <f t="shared" si="129"/>
        <v>26</v>
      </c>
      <c r="L538" s="27">
        <f t="shared" si="129"/>
        <v>10</v>
      </c>
      <c r="M538" s="27">
        <f t="shared" si="129"/>
        <v>22</v>
      </c>
      <c r="N538" s="27">
        <f t="shared" si="129"/>
        <v>23</v>
      </c>
      <c r="O538" s="27">
        <f t="shared" si="129"/>
        <v>8</v>
      </c>
      <c r="P538" s="27">
        <f t="shared" si="129"/>
        <v>3</v>
      </c>
      <c r="Q538" s="27">
        <f t="shared" si="129"/>
        <v>0</v>
      </c>
      <c r="R538" s="27">
        <f t="shared" si="129"/>
        <v>0</v>
      </c>
      <c r="S538" s="28">
        <f t="shared" si="123"/>
        <v>133</v>
      </c>
    </row>
  </sheetData>
  <sheetProtection/>
  <mergeCells count="22">
    <mergeCell ref="A91:A118"/>
    <mergeCell ref="A231:A258"/>
    <mergeCell ref="A1:S1"/>
    <mergeCell ref="A4:A6"/>
    <mergeCell ref="A7:A34"/>
    <mergeCell ref="A2:S2"/>
    <mergeCell ref="A35:A62"/>
    <mergeCell ref="A147:A174"/>
    <mergeCell ref="A63:A90"/>
    <mergeCell ref="A259:A286"/>
    <mergeCell ref="A119:A146"/>
    <mergeCell ref="A203:A230"/>
    <mergeCell ref="A175:A202"/>
    <mergeCell ref="A343:A370"/>
    <mergeCell ref="A287:A314"/>
    <mergeCell ref="A315:A342"/>
    <mergeCell ref="A511:A538"/>
    <mergeCell ref="A427:A454"/>
    <mergeCell ref="A455:A482"/>
    <mergeCell ref="A399:A426"/>
    <mergeCell ref="A483:A510"/>
    <mergeCell ref="A371:A398"/>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5.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188</v>
      </c>
      <c r="B2" s="74"/>
      <c r="C2" s="74"/>
      <c r="D2" s="74"/>
      <c r="E2" s="74"/>
      <c r="F2" s="74"/>
      <c r="G2" s="74"/>
      <c r="H2" s="74"/>
      <c r="I2" s="74"/>
      <c r="J2" s="74"/>
      <c r="K2" s="74"/>
      <c r="L2" s="74"/>
      <c r="M2" s="74"/>
      <c r="N2" s="74"/>
      <c r="O2" s="74"/>
      <c r="P2" s="74"/>
      <c r="Q2" s="74"/>
      <c r="R2" s="74"/>
      <c r="S2" s="74"/>
    </row>
    <row r="4" spans="1:19" ht="12">
      <c r="A4" s="2" t="s">
        <v>139</v>
      </c>
      <c r="B4" s="2" t="s">
        <v>1</v>
      </c>
      <c r="C4" s="78" t="s">
        <v>140</v>
      </c>
      <c r="D4" s="79"/>
      <c r="E4" s="79"/>
      <c r="F4" s="79"/>
      <c r="G4" s="79"/>
      <c r="H4" s="79"/>
      <c r="I4" s="79"/>
      <c r="J4" s="79"/>
      <c r="K4" s="79"/>
      <c r="L4" s="79"/>
      <c r="M4" s="79"/>
      <c r="N4" s="79"/>
      <c r="O4" s="79"/>
      <c r="P4" s="79"/>
      <c r="Q4" s="79"/>
      <c r="R4" s="79"/>
      <c r="S4" s="80"/>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81</v>
      </c>
      <c r="B8" s="29">
        <v>30</v>
      </c>
      <c r="C8" s="13">
        <f>SUM('By Bus Stop Arriving'!C8,'By Bus Stop Arriving'!C16,'By Bus Stop Arriving'!C24,'By Bus Stop Arriving'!C32,'By Bus Stop Arriving'!C40,'By Bus Stop Arriving'!C48,'By Bus Stop Arriving'!C56,'By Bus Stop Arriving'!C64,'By Bus Stop Arriving'!C72,'By Bus Stop Arriving'!C80,'By Bus Stop Arriving'!C88,'By Bus Stop Arriving'!C96,'By Bus Stop Arriving'!C104,'By Bus Stop Arriving'!C112,'By Bus Stop Arriving'!C120,'By Bus Stop Arriving'!C128,'By Bus Stop Arriving'!C136,'By Bus Stop Arriving'!C144,'By Bus Stop Arriving'!C152,'By Bus Stop Arriving'!C160,'By Bus Stop Arriving'!C168)</f>
        <v>13</v>
      </c>
      <c r="D8" s="13">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Arriving'!D160,'By Bus Stop Arriving'!D168)</f>
        <v>52</v>
      </c>
      <c r="E8" s="13">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Arriving'!E160,'By Bus Stop Arriving'!E168)</f>
        <v>66</v>
      </c>
      <c r="F8" s="13">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Arriving'!F160,'By Bus Stop Arriving'!F168)</f>
        <v>114</v>
      </c>
      <c r="G8" s="13">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Arriving'!G160,'By Bus Stop Arriving'!G168)</f>
        <v>64</v>
      </c>
      <c r="H8" s="13">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Arriving'!H160,'By Bus Stop Arriving'!H168)</f>
        <v>104</v>
      </c>
      <c r="I8" s="13">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Arriving'!I160,'By Bus Stop Arriving'!I168)</f>
        <v>91</v>
      </c>
      <c r="J8" s="13">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Arriving'!J160,'By Bus Stop Arriving'!J168)</f>
        <v>56</v>
      </c>
      <c r="K8" s="13">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Arriving'!K160,'By Bus Stop Arriving'!K168)</f>
        <v>35</v>
      </c>
      <c r="L8" s="13">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Arriving'!L160,'By Bus Stop Arriving'!L168)</f>
        <v>40</v>
      </c>
      <c r="M8" s="13">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Arriving'!M160,'By Bus Stop Arriving'!M168)</f>
        <v>29</v>
      </c>
      <c r="N8" s="13">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Arriving'!N160,'By Bus Stop Arriving'!N168)</f>
        <v>31</v>
      </c>
      <c r="O8" s="13">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Arriving'!O160,'By Bus Stop Arriving'!O168)</f>
        <v>17</v>
      </c>
      <c r="P8" s="13">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Arriving'!P160,'By Bus Stop Arriving'!P168)</f>
        <v>17</v>
      </c>
      <c r="Q8" s="13">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Arriving'!Q160,'By Bus Stop Arriving'!Q168)</f>
        <v>12</v>
      </c>
      <c r="R8" s="13">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Arriving'!R160,'By Bus Stop Arriving'!R168)</f>
        <v>7</v>
      </c>
      <c r="S8" s="29">
        <f>SUM(C8:R8)</f>
        <v>748</v>
      </c>
    </row>
    <row r="9" spans="1:19" ht="12">
      <c r="A9" s="14"/>
      <c r="B9" s="14">
        <v>41</v>
      </c>
      <c r="C9" s="20">
        <f>SUM('By Bus Stop Arriving'!C9,'By Bus Stop Arriving'!C17,'By Bus Stop Arriving'!C25,'By Bus Stop Arriving'!C33,'By Bus Stop Arriving'!C41,'By Bus Stop Arriving'!C49,'By Bus Stop Arriving'!C57,'By Bus Stop Arriving'!C65,'By Bus Stop Arriving'!C73,'By Bus Stop Arriving'!C81,'By Bus Stop Arriving'!C89,'By Bus Stop Arriving'!C97,'By Bus Stop Arriving'!C105,'By Bus Stop Arriving'!C113,'By Bus Stop Arriving'!C121,'By Bus Stop Arriving'!C129,'By Bus Stop Arriving'!C137,'By Bus Stop Arriving'!C145,'By Bus Stop Arriving'!C153,'By Bus Stop Arriving'!C161,'By Bus Stop Arriving'!C169)</f>
        <v>17</v>
      </c>
      <c r="D9" s="20">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Arriving'!D161,'By Bus Stop Arriving'!D169)</f>
        <v>65</v>
      </c>
      <c r="E9" s="20">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Arriving'!E161,'By Bus Stop Arriving'!E169)</f>
        <v>187</v>
      </c>
      <c r="F9" s="20">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Arriving'!F161,'By Bus Stop Arriving'!F169)</f>
        <v>193</v>
      </c>
      <c r="G9" s="20">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Arriving'!G161,'By Bus Stop Arriving'!G169)</f>
        <v>144</v>
      </c>
      <c r="H9" s="20">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Arriving'!H161,'By Bus Stop Arriving'!H169)</f>
        <v>87</v>
      </c>
      <c r="I9" s="20">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Arriving'!I161,'By Bus Stop Arriving'!I169)</f>
        <v>86</v>
      </c>
      <c r="J9" s="20">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Arriving'!J161,'By Bus Stop Arriving'!J169)</f>
        <v>50</v>
      </c>
      <c r="K9" s="20">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Arriving'!K161,'By Bus Stop Arriving'!K169)</f>
        <v>31</v>
      </c>
      <c r="L9" s="20">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Arriving'!L161,'By Bus Stop Arriving'!L169)</f>
        <v>32</v>
      </c>
      <c r="M9" s="20">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Arriving'!M161,'By Bus Stop Arriving'!M169)</f>
        <v>22</v>
      </c>
      <c r="N9" s="20">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Arriving'!N161,'By Bus Stop Arriving'!N169)</f>
        <v>16</v>
      </c>
      <c r="O9" s="20">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Arriving'!O161,'By Bus Stop Arriving'!O169)</f>
        <v>13</v>
      </c>
      <c r="P9" s="20">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Arriving'!P161,'By Bus Stop Arriving'!P169)</f>
        <v>11</v>
      </c>
      <c r="Q9" s="20">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Arriving'!Q161,'By Bus Stop Arriving'!Q169)</f>
        <v>8</v>
      </c>
      <c r="R9" s="20">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Arriving'!R161,'By Bus Stop Arriving'!R169)</f>
        <v>6</v>
      </c>
      <c r="S9" s="14">
        <f aca="true" t="shared" si="0" ref="S9:S15">SUM(C9:R9)</f>
        <v>968</v>
      </c>
    </row>
    <row r="10" spans="1:19" ht="12">
      <c r="A10" s="14"/>
      <c r="B10" s="14">
        <v>101</v>
      </c>
      <c r="C10" s="20">
        <f>SUM('By Bus Stop Arriving'!C10,'By Bus Stop Arriving'!C18,'By Bus Stop Arriving'!C26,'By Bus Stop Arriving'!C34,'By Bus Stop Arriving'!C42,'By Bus Stop Arriving'!C50,'By Bus Stop Arriving'!C58,'By Bus Stop Arriving'!C66,'By Bus Stop Arriving'!C74,'By Bus Stop Arriving'!C82,'By Bus Stop Arriving'!C90,'By Bus Stop Arriving'!C98,'By Bus Stop Arriving'!C106,'By Bus Stop Arriving'!C114,'By Bus Stop Arriving'!C122,'By Bus Stop Arriving'!C130,'By Bus Stop Arriving'!C138,'By Bus Stop Arriving'!C146,'By Bus Stop Arriving'!C154,'By Bus Stop Arriving'!C162,'By Bus Stop Arriving'!C170)</f>
        <v>13</v>
      </c>
      <c r="D10" s="20">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Arriving'!D162,'By Bus Stop Arriving'!D170)</f>
        <v>16</v>
      </c>
      <c r="E10" s="20">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Arriving'!E162,'By Bus Stop Arriving'!E170)</f>
        <v>54</v>
      </c>
      <c r="F10" s="20">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Arriving'!F162,'By Bus Stop Arriving'!F170)</f>
        <v>55</v>
      </c>
      <c r="G10" s="20">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Arriving'!G162,'By Bus Stop Arriving'!G170)</f>
        <v>22</v>
      </c>
      <c r="H10" s="20">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Arriving'!H162,'By Bus Stop Arriving'!H170)</f>
        <v>30</v>
      </c>
      <c r="I10" s="20">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Arriving'!I162,'By Bus Stop Arriving'!I170)</f>
        <v>23</v>
      </c>
      <c r="J10" s="20">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Arriving'!J162,'By Bus Stop Arriving'!J170)</f>
        <v>18</v>
      </c>
      <c r="K10" s="20">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Arriving'!K162,'By Bus Stop Arriving'!K170)</f>
        <v>23</v>
      </c>
      <c r="L10" s="20">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Arriving'!L162,'By Bus Stop Arriving'!L170)</f>
        <v>35</v>
      </c>
      <c r="M10" s="20">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Arriving'!M162,'By Bus Stop Arriving'!M170)</f>
        <v>31</v>
      </c>
      <c r="N10" s="20">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Arriving'!N162,'By Bus Stop Arriving'!N170)</f>
        <v>24</v>
      </c>
      <c r="O10" s="20">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Arriving'!O162,'By Bus Stop Arriving'!O170)</f>
        <v>21</v>
      </c>
      <c r="P10" s="20">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Arriving'!P162,'By Bus Stop Arriving'!P170)</f>
        <v>8</v>
      </c>
      <c r="Q10" s="20">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Arriving'!Q162,'By Bus Stop Arriving'!Q170)</f>
        <v>11</v>
      </c>
      <c r="R10" s="20">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Arriving'!R162,'By Bus Stop Arriving'!R170)</f>
        <v>1</v>
      </c>
      <c r="S10" s="14">
        <f t="shared" si="0"/>
        <v>385</v>
      </c>
    </row>
    <row r="11" spans="1:19" ht="12">
      <c r="A11" s="14"/>
      <c r="B11" s="14">
        <v>150</v>
      </c>
      <c r="C11" s="20">
        <f>SUM('By Bus Stop Arriving'!C11,'By Bus Stop Arriving'!C19,'By Bus Stop Arriving'!C27,'By Bus Stop Arriving'!C35,'By Bus Stop Arriving'!C43,'By Bus Stop Arriving'!C51,'By Bus Stop Arriving'!C59,'By Bus Stop Arriving'!C67,'By Bus Stop Arriving'!C75,'By Bus Stop Arriving'!C83,'By Bus Stop Arriving'!C91,'By Bus Stop Arriving'!C99,'By Bus Stop Arriving'!C107,'By Bus Stop Arriving'!C115,'By Bus Stop Arriving'!C123,'By Bus Stop Arriving'!C131,'By Bus Stop Arriving'!C139,'By Bus Stop Arriving'!C147,'By Bus Stop Arriving'!C155,'By Bus Stop Arriving'!C163,'By Bus Stop Arriving'!C171)</f>
        <v>63</v>
      </c>
      <c r="D11" s="20">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Arriving'!D163,'By Bus Stop Arriving'!D171)</f>
        <v>213</v>
      </c>
      <c r="E11" s="20">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Arriving'!E163,'By Bus Stop Arriving'!E171)</f>
        <v>209</v>
      </c>
      <c r="F11" s="20">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Arriving'!F163,'By Bus Stop Arriving'!F171)</f>
        <v>142</v>
      </c>
      <c r="G11" s="20">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Arriving'!G163,'By Bus Stop Arriving'!G171)</f>
        <v>39</v>
      </c>
      <c r="H11" s="20">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Arriving'!H163,'By Bus Stop Arriving'!H171)</f>
        <v>21</v>
      </c>
      <c r="I11" s="20">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Arriving'!I163,'By Bus Stop Arriving'!I171)</f>
        <v>35</v>
      </c>
      <c r="J11" s="20">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Arriving'!J163,'By Bus Stop Arriving'!J171)</f>
        <v>32</v>
      </c>
      <c r="K11" s="20">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Arriving'!K163,'By Bus Stop Arriving'!K171)</f>
        <v>18</v>
      </c>
      <c r="L11" s="20">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Arriving'!L163,'By Bus Stop Arriving'!L171)</f>
        <v>31</v>
      </c>
      <c r="M11" s="20">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Arriving'!M163,'By Bus Stop Arriving'!M171)</f>
        <v>34</v>
      </c>
      <c r="N11" s="20">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Arriving'!N163,'By Bus Stop Arriving'!N171)</f>
        <v>26</v>
      </c>
      <c r="O11" s="20">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Arriving'!O163,'By Bus Stop Arriving'!O171)</f>
        <v>11</v>
      </c>
      <c r="P11" s="20">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Arriving'!P163,'By Bus Stop Arriving'!P171)</f>
        <v>0</v>
      </c>
      <c r="Q11" s="20">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Arriving'!Q163,'By Bus Stop Arriving'!Q171)</f>
        <v>0</v>
      </c>
      <c r="R11" s="20">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Arriving'!R163,'By Bus Stop Arriving'!R171)</f>
        <v>0</v>
      </c>
      <c r="S11" s="14">
        <f t="shared" si="0"/>
        <v>874</v>
      </c>
    </row>
    <row r="12" spans="1:19" ht="12">
      <c r="A12" s="14"/>
      <c r="B12" s="14">
        <v>201</v>
      </c>
      <c r="C12" s="20">
        <f>SUM('By Bus Stop Arriving'!C12,'By Bus Stop Arriving'!C20,'By Bus Stop Arriving'!C28,'By Bus Stop Arriving'!C36,'By Bus Stop Arriving'!C44,'By Bus Stop Arriving'!C52,'By Bus Stop Arriving'!C60,'By Bus Stop Arriving'!C68,'By Bus Stop Arriving'!C76,'By Bus Stop Arriving'!C84,'By Bus Stop Arriving'!C92,'By Bus Stop Arriving'!C100,'By Bus Stop Arriving'!C108,'By Bus Stop Arriving'!C116,'By Bus Stop Arriving'!C124,'By Bus Stop Arriving'!C132,'By Bus Stop Arriving'!C140,'By Bus Stop Arriving'!C148,'By Bus Stop Arriving'!C156,'By Bus Stop Arriving'!C164,'By Bus Stop Arriving'!C172)</f>
        <v>9</v>
      </c>
      <c r="D12" s="20">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Arriving'!D164,'By Bus Stop Arriving'!D172)</f>
        <v>59</v>
      </c>
      <c r="E12" s="20">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Arriving'!E164,'By Bus Stop Arriving'!E172)</f>
        <v>85</v>
      </c>
      <c r="F12" s="20">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Arriving'!F164,'By Bus Stop Arriving'!F172)</f>
        <v>156</v>
      </c>
      <c r="G12" s="20">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Arriving'!G164,'By Bus Stop Arriving'!G172)</f>
        <v>113</v>
      </c>
      <c r="H12" s="20">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Arriving'!H164,'By Bus Stop Arriving'!H172)</f>
        <v>65</v>
      </c>
      <c r="I12" s="20">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Arriving'!I164,'By Bus Stop Arriving'!I172)</f>
        <v>81</v>
      </c>
      <c r="J12" s="20">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Arriving'!J164,'By Bus Stop Arriving'!J172)</f>
        <v>54</v>
      </c>
      <c r="K12" s="20">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Arriving'!K164,'By Bus Stop Arriving'!K172)</f>
        <v>49</v>
      </c>
      <c r="L12" s="20">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Arriving'!L164,'By Bus Stop Arriving'!L172)</f>
        <v>48</v>
      </c>
      <c r="M12" s="20">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Arriving'!M164,'By Bus Stop Arriving'!M172)</f>
        <v>54</v>
      </c>
      <c r="N12" s="20">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Arriving'!N164,'By Bus Stop Arriving'!N172)</f>
        <v>19</v>
      </c>
      <c r="O12" s="20">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Arriving'!O164,'By Bus Stop Arriving'!O172)</f>
        <v>33</v>
      </c>
      <c r="P12" s="20">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Arriving'!P164,'By Bus Stop Arriving'!P172)</f>
        <v>27</v>
      </c>
      <c r="Q12" s="20">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Arriving'!Q164,'By Bus Stop Arriving'!Q172)</f>
        <v>7</v>
      </c>
      <c r="R12" s="20">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Arriving'!R164,'By Bus Stop Arriving'!R172)</f>
        <v>2</v>
      </c>
      <c r="S12" s="14">
        <f t="shared" si="0"/>
        <v>861</v>
      </c>
    </row>
    <row r="13" spans="1:19" ht="12">
      <c r="A13" s="14"/>
      <c r="B13" s="14">
        <v>202</v>
      </c>
      <c r="C13" s="20">
        <f>SUM('By Bus Stop Arriving'!C13,'By Bus Stop Arriving'!C21,'By Bus Stop Arriving'!C29,'By Bus Stop Arriving'!C37,'By Bus Stop Arriving'!C45,'By Bus Stop Arriving'!C53,'By Bus Stop Arriving'!C61,'By Bus Stop Arriving'!C69,'By Bus Stop Arriving'!C77,'By Bus Stop Arriving'!C85,'By Bus Stop Arriving'!C93,'By Bus Stop Arriving'!C101,'By Bus Stop Arriving'!C109,'By Bus Stop Arriving'!C117,'By Bus Stop Arriving'!C125,'By Bus Stop Arriving'!C133,'By Bus Stop Arriving'!C141,'By Bus Stop Arriving'!C149,'By Bus Stop Arriving'!C157,'By Bus Stop Arriving'!C165,'By Bus Stop Arriving'!C173)</f>
        <v>39</v>
      </c>
      <c r="D13" s="20">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Arriving'!D165,'By Bus Stop Arriving'!D173)</f>
        <v>126</v>
      </c>
      <c r="E13" s="20">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Arriving'!E165,'By Bus Stop Arriving'!E173)</f>
        <v>202</v>
      </c>
      <c r="F13" s="20">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Arriving'!F165,'By Bus Stop Arriving'!F173)</f>
        <v>266</v>
      </c>
      <c r="G13" s="20">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Arriving'!G165,'By Bus Stop Arriving'!G173)</f>
        <v>188</v>
      </c>
      <c r="H13" s="20">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Arriving'!H165,'By Bus Stop Arriving'!H173)</f>
        <v>156</v>
      </c>
      <c r="I13" s="20">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Arriving'!I165,'By Bus Stop Arriving'!I173)</f>
        <v>107</v>
      </c>
      <c r="J13" s="20">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Arriving'!J165,'By Bus Stop Arriving'!J173)</f>
        <v>92</v>
      </c>
      <c r="K13" s="20">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Arriving'!K165,'By Bus Stop Arriving'!K173)</f>
        <v>80</v>
      </c>
      <c r="L13" s="20">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Arriving'!L165,'By Bus Stop Arriving'!L173)</f>
        <v>93</v>
      </c>
      <c r="M13" s="20">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Arriving'!M165,'By Bus Stop Arriving'!M173)</f>
        <v>61</v>
      </c>
      <c r="N13" s="20">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Arriving'!N165,'By Bus Stop Arriving'!N173)</f>
        <v>66</v>
      </c>
      <c r="O13" s="20">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Arriving'!O165,'By Bus Stop Arriving'!O173)</f>
        <v>26</v>
      </c>
      <c r="P13" s="20">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Arriving'!P165,'By Bus Stop Arriving'!P173)</f>
        <v>29</v>
      </c>
      <c r="Q13" s="20">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Arriving'!Q165,'By Bus Stop Arriving'!Q173)</f>
        <v>24</v>
      </c>
      <c r="R13" s="20">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Arriving'!R165,'By Bus Stop Arriving'!R173)</f>
        <v>26</v>
      </c>
      <c r="S13" s="14">
        <f t="shared" si="0"/>
        <v>1581</v>
      </c>
    </row>
    <row r="14" spans="1:19" ht="12">
      <c r="A14" s="14"/>
      <c r="B14" s="14">
        <v>921</v>
      </c>
      <c r="C14" s="20">
        <f>SUM('By Bus Stop Arriving'!C14,'By Bus Stop Arriving'!C22,'By Bus Stop Arriving'!C30,'By Bus Stop Arriving'!C38,'By Bus Stop Arriving'!C46,'By Bus Stop Arriving'!C54,'By Bus Stop Arriving'!C62,'By Bus Stop Arriving'!C70,'By Bus Stop Arriving'!C78,'By Bus Stop Arriving'!C86,'By Bus Stop Arriving'!C94,'By Bus Stop Arriving'!C102,'By Bus Stop Arriving'!C110,'By Bus Stop Arriving'!C118,'By Bus Stop Arriving'!C126,'By Bus Stop Arriving'!C134,'By Bus Stop Arriving'!C142,'By Bus Stop Arriving'!C150,'By Bus Stop Arriving'!C158,'By Bus Stop Arriving'!C166,'By Bus Stop Arriving'!C174)</f>
        <v>9</v>
      </c>
      <c r="D14" s="20">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Arriving'!D166,'By Bus Stop Arriving'!D174)</f>
        <v>23</v>
      </c>
      <c r="E14" s="20">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Arriving'!E166,'By Bus Stop Arriving'!E174)</f>
        <v>29</v>
      </c>
      <c r="F14" s="20">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Arriving'!F166,'By Bus Stop Arriving'!F174)</f>
        <v>46</v>
      </c>
      <c r="G14" s="20">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Arriving'!G166,'By Bus Stop Arriving'!G174)</f>
        <v>51</v>
      </c>
      <c r="H14" s="20">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Arriving'!H166,'By Bus Stop Arriving'!H174)</f>
        <v>16</v>
      </c>
      <c r="I14" s="20">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Arriving'!I166,'By Bus Stop Arriving'!I174)</f>
        <v>12</v>
      </c>
      <c r="J14" s="20">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Arriving'!J166,'By Bus Stop Arriving'!J174)</f>
        <v>15</v>
      </c>
      <c r="K14" s="20">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Arriving'!K166,'By Bus Stop Arriving'!K174)</f>
        <v>6</v>
      </c>
      <c r="L14" s="20">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Arriving'!L166,'By Bus Stop Arriving'!L174)</f>
        <v>25</v>
      </c>
      <c r="M14" s="20">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Arriving'!M166,'By Bus Stop Arriving'!M174)</f>
        <v>4</v>
      </c>
      <c r="N14" s="20">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Arriving'!N166,'By Bus Stop Arriving'!N174)</f>
        <v>8</v>
      </c>
      <c r="O14" s="20">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Arriving'!O166,'By Bus Stop Arriving'!O174)</f>
        <v>9</v>
      </c>
      <c r="P14" s="20">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Arriving'!P166,'By Bus Stop Arriving'!P174)</f>
        <v>7</v>
      </c>
      <c r="Q14" s="20">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Arriving'!Q166,'By Bus Stop Arriving'!Q174)</f>
        <v>0</v>
      </c>
      <c r="R14" s="20">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Arriving'!R166,'By Bus Stop Arriving'!R174)</f>
        <v>0</v>
      </c>
      <c r="S14" s="14">
        <f t="shared" si="0"/>
        <v>260</v>
      </c>
    </row>
    <row r="15" spans="1:19" ht="12">
      <c r="A15" s="30"/>
      <c r="B15" s="31" t="s">
        <v>2</v>
      </c>
      <c r="C15" s="32">
        <f>SUM(C8:C14)</f>
        <v>163</v>
      </c>
      <c r="D15" s="32">
        <f aca="true" t="shared" si="1" ref="D15:R15">SUM(D8:D14)</f>
        <v>554</v>
      </c>
      <c r="E15" s="32">
        <f t="shared" si="1"/>
        <v>832</v>
      </c>
      <c r="F15" s="32">
        <f t="shared" si="1"/>
        <v>972</v>
      </c>
      <c r="G15" s="32">
        <f t="shared" si="1"/>
        <v>621</v>
      </c>
      <c r="H15" s="32">
        <f t="shared" si="1"/>
        <v>479</v>
      </c>
      <c r="I15" s="32">
        <f t="shared" si="1"/>
        <v>435</v>
      </c>
      <c r="J15" s="32">
        <f t="shared" si="1"/>
        <v>317</v>
      </c>
      <c r="K15" s="32">
        <f t="shared" si="1"/>
        <v>242</v>
      </c>
      <c r="L15" s="32">
        <f t="shared" si="1"/>
        <v>304</v>
      </c>
      <c r="M15" s="32">
        <f t="shared" si="1"/>
        <v>235</v>
      </c>
      <c r="N15" s="32">
        <f t="shared" si="1"/>
        <v>190</v>
      </c>
      <c r="O15" s="32">
        <f t="shared" si="1"/>
        <v>130</v>
      </c>
      <c r="P15" s="32">
        <f t="shared" si="1"/>
        <v>99</v>
      </c>
      <c r="Q15" s="32">
        <f t="shared" si="1"/>
        <v>62</v>
      </c>
      <c r="R15" s="32">
        <f t="shared" si="1"/>
        <v>42</v>
      </c>
      <c r="S15" s="31">
        <f t="shared" si="0"/>
        <v>5677</v>
      </c>
    </row>
    <row r="16" spans="1:19" ht="12">
      <c r="A16" s="29" t="s">
        <v>0</v>
      </c>
      <c r="B16" s="29">
        <v>3</v>
      </c>
      <c r="C16" s="13">
        <f>SUM('By Bus Stop Arriving'!C176)</f>
        <v>18</v>
      </c>
      <c r="D16" s="13">
        <f>SUM('By Bus Stop Arriving'!D176)</f>
        <v>22</v>
      </c>
      <c r="E16" s="13">
        <f>SUM('By Bus Stop Arriving'!E176)</f>
        <v>20</v>
      </c>
      <c r="F16" s="13">
        <f>SUM('By Bus Stop Arriving'!F176)</f>
        <v>24</v>
      </c>
      <c r="G16" s="13">
        <f>SUM('By Bus Stop Arriving'!G176)</f>
        <v>16</v>
      </c>
      <c r="H16" s="13">
        <f>SUM('By Bus Stop Arriving'!H176)</f>
        <v>15</v>
      </c>
      <c r="I16" s="13">
        <f>SUM('By Bus Stop Arriving'!I176)</f>
        <v>25</v>
      </c>
      <c r="J16" s="13">
        <f>SUM('By Bus Stop Arriving'!J176)</f>
        <v>28</v>
      </c>
      <c r="K16" s="13">
        <f>SUM('By Bus Stop Arriving'!K176)</f>
        <v>16</v>
      </c>
      <c r="L16" s="13">
        <f>SUM('By Bus Stop Arriving'!L176)</f>
        <v>19</v>
      </c>
      <c r="M16" s="13">
        <f>SUM('By Bus Stop Arriving'!M176)</f>
        <v>8</v>
      </c>
      <c r="N16" s="13">
        <f>SUM('By Bus Stop Arriving'!N176)</f>
        <v>5</v>
      </c>
      <c r="O16" s="13">
        <f>SUM('By Bus Stop Arriving'!O176)</f>
        <v>1</v>
      </c>
      <c r="P16" s="13">
        <f>SUM('By Bus Stop Arriving'!P176)</f>
        <v>0</v>
      </c>
      <c r="Q16" s="13">
        <f>SUM('By Bus Stop Arriving'!Q176)</f>
        <v>1</v>
      </c>
      <c r="R16" s="13">
        <f>SUM('By Bus Stop Arriving'!R176)</f>
        <v>1</v>
      </c>
      <c r="S16" s="29">
        <f>SUM(C16:R16)</f>
        <v>219</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18</v>
      </c>
      <c r="D23" s="32">
        <f t="shared" si="2"/>
        <v>22</v>
      </c>
      <c r="E23" s="32">
        <f t="shared" si="2"/>
        <v>20</v>
      </c>
      <c r="F23" s="32">
        <f t="shared" si="2"/>
        <v>24</v>
      </c>
      <c r="G23" s="32">
        <f t="shared" si="2"/>
        <v>16</v>
      </c>
      <c r="H23" s="32">
        <f t="shared" si="2"/>
        <v>15</v>
      </c>
      <c r="I23" s="32">
        <f t="shared" si="2"/>
        <v>25</v>
      </c>
      <c r="J23" s="32">
        <f t="shared" si="2"/>
        <v>28</v>
      </c>
      <c r="K23" s="32">
        <f t="shared" si="2"/>
        <v>16</v>
      </c>
      <c r="L23" s="32">
        <f t="shared" si="2"/>
        <v>19</v>
      </c>
      <c r="M23" s="32">
        <f t="shared" si="2"/>
        <v>8</v>
      </c>
      <c r="N23" s="32">
        <f t="shared" si="2"/>
        <v>5</v>
      </c>
      <c r="O23" s="32">
        <f t="shared" si="2"/>
        <v>1</v>
      </c>
      <c r="P23" s="32">
        <f t="shared" si="2"/>
        <v>0</v>
      </c>
      <c r="Q23" s="32">
        <f t="shared" si="2"/>
        <v>1</v>
      </c>
      <c r="R23" s="32">
        <f t="shared" si="2"/>
        <v>1</v>
      </c>
      <c r="S23" s="31">
        <f>SUM(C23:R23)</f>
        <v>219</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189</v>
      </c>
      <c r="B2" s="74"/>
      <c r="C2" s="74"/>
      <c r="D2" s="74"/>
      <c r="E2" s="74"/>
      <c r="F2" s="74"/>
      <c r="G2" s="74"/>
      <c r="H2" s="74"/>
      <c r="I2" s="74"/>
      <c r="J2" s="74"/>
      <c r="K2" s="74"/>
      <c r="L2" s="74"/>
      <c r="M2" s="74"/>
      <c r="N2" s="74"/>
      <c r="O2" s="74"/>
      <c r="P2" s="74"/>
      <c r="Q2" s="74"/>
      <c r="R2" s="74"/>
      <c r="S2" s="74"/>
    </row>
    <row r="4" spans="1:19" ht="12">
      <c r="A4" s="2" t="s">
        <v>139</v>
      </c>
      <c r="B4" s="2" t="s">
        <v>1</v>
      </c>
      <c r="C4" s="78" t="s">
        <v>141</v>
      </c>
      <c r="D4" s="79"/>
      <c r="E4" s="79"/>
      <c r="F4" s="79"/>
      <c r="G4" s="79"/>
      <c r="H4" s="79"/>
      <c r="I4" s="79"/>
      <c r="J4" s="79"/>
      <c r="K4" s="79"/>
      <c r="L4" s="79"/>
      <c r="M4" s="79"/>
      <c r="N4" s="79"/>
      <c r="O4" s="79"/>
      <c r="P4" s="79"/>
      <c r="Q4" s="79"/>
      <c r="R4" s="79"/>
      <c r="S4" s="80"/>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81</v>
      </c>
      <c r="B8" s="29">
        <v>30</v>
      </c>
      <c r="C8" s="13">
        <f>SUM('By Bus Stop Departing'!C8,'By Bus Stop Departing'!C16,'By Bus Stop Departing'!C24,'By Bus Stop Departing'!C32,'By Bus Stop Departing'!C40,'By Bus Stop Departing'!C48,'By Bus Stop Departing'!C56,'By Bus Stop Departing'!C64,'By Bus Stop Departing'!C72,'By Bus Stop Departing'!C80,'By Bus Stop Departing'!C88,'By Bus Stop Departing'!C96,'By Bus Stop Departing'!C104,'By Bus Stop Departing'!C112,'By Bus Stop Departing'!C120,'By Bus Stop Departing'!C128,'By Bus Stop Departing'!C136,'By Bus Stop Departing'!C144,'By Bus Stop Departing'!C152,'By Bus Stop Departing'!C160,'By Bus Stop Departing'!C168)</f>
        <v>6</v>
      </c>
      <c r="D8" s="13">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Departing'!D160,'By Bus Stop Departing'!D168)</f>
        <v>13</v>
      </c>
      <c r="E8" s="13">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Departing'!E160,'By Bus Stop Departing'!E168)</f>
        <v>16</v>
      </c>
      <c r="F8" s="13">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Departing'!F160,'By Bus Stop Departing'!F168)</f>
        <v>23</v>
      </c>
      <c r="G8" s="13">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Departing'!G160,'By Bus Stop Departing'!G168)</f>
        <v>39</v>
      </c>
      <c r="H8" s="13">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Departing'!H160,'By Bus Stop Departing'!H168)</f>
        <v>34</v>
      </c>
      <c r="I8" s="13">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Departing'!I160,'By Bus Stop Departing'!I168)</f>
        <v>53</v>
      </c>
      <c r="J8" s="13">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Departing'!J160,'By Bus Stop Departing'!J168)</f>
        <v>60</v>
      </c>
      <c r="K8" s="13">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Departing'!K160,'By Bus Stop Departing'!K168)</f>
        <v>44</v>
      </c>
      <c r="L8" s="13">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Departing'!L160,'By Bus Stop Departing'!L168)</f>
        <v>61</v>
      </c>
      <c r="M8" s="13">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Departing'!M160,'By Bus Stop Departing'!M168)</f>
        <v>66</v>
      </c>
      <c r="N8" s="13">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Departing'!N160,'By Bus Stop Departing'!N168)</f>
        <v>95</v>
      </c>
      <c r="O8" s="13">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Departing'!O160,'By Bus Stop Departing'!O168)</f>
        <v>96</v>
      </c>
      <c r="P8" s="13">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Departing'!P160,'By Bus Stop Departing'!P168)</f>
        <v>81</v>
      </c>
      <c r="Q8" s="13">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Departing'!Q160,'By Bus Stop Departing'!Q168)</f>
        <v>48</v>
      </c>
      <c r="R8" s="13">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Departing'!R160,'By Bus Stop Departing'!R168)</f>
        <v>39</v>
      </c>
      <c r="S8" s="29">
        <f>SUM(C8:R8)</f>
        <v>774</v>
      </c>
    </row>
    <row r="9" spans="1:19" ht="12">
      <c r="A9" s="14"/>
      <c r="B9" s="14">
        <v>41</v>
      </c>
      <c r="C9" s="20">
        <f>SUM('By Bus Stop Departing'!C9,'By Bus Stop Departing'!C17,'By Bus Stop Departing'!C25,'By Bus Stop Departing'!C33,'By Bus Stop Departing'!C41,'By Bus Stop Departing'!C49,'By Bus Stop Departing'!C57,'By Bus Stop Departing'!C65,'By Bus Stop Departing'!C73,'By Bus Stop Departing'!C81,'By Bus Stop Departing'!C89,'By Bus Stop Departing'!C97,'By Bus Stop Departing'!C105,'By Bus Stop Departing'!C113,'By Bus Stop Departing'!C121,'By Bus Stop Departing'!C129,'By Bus Stop Departing'!C137,'By Bus Stop Departing'!C145,'By Bus Stop Departing'!C153,'By Bus Stop Departing'!C161,'By Bus Stop Departing'!C169)</f>
        <v>0</v>
      </c>
      <c r="D9" s="20">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Departing'!D161,'By Bus Stop Departing'!D169)</f>
        <v>1</v>
      </c>
      <c r="E9" s="20">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Departing'!E161,'By Bus Stop Departing'!E169)</f>
        <v>0</v>
      </c>
      <c r="F9" s="20">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Departing'!F161,'By Bus Stop Departing'!F169)</f>
        <v>10</v>
      </c>
      <c r="G9" s="20">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Departing'!G161,'By Bus Stop Departing'!G169)</f>
        <v>11</v>
      </c>
      <c r="H9" s="20">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Departing'!H161,'By Bus Stop Departing'!H169)</f>
        <v>24</v>
      </c>
      <c r="I9" s="20">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Departing'!I161,'By Bus Stop Departing'!I169)</f>
        <v>42</v>
      </c>
      <c r="J9" s="20">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Departing'!J161,'By Bus Stop Departing'!J169)</f>
        <v>48</v>
      </c>
      <c r="K9" s="20">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Departing'!K161,'By Bus Stop Departing'!K169)</f>
        <v>63</v>
      </c>
      <c r="L9" s="20">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Departing'!L161,'By Bus Stop Departing'!L169)</f>
        <v>89</v>
      </c>
      <c r="M9" s="20">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Departing'!M161,'By Bus Stop Departing'!M169)</f>
        <v>142</v>
      </c>
      <c r="N9" s="20">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Departing'!N161,'By Bus Stop Departing'!N169)</f>
        <v>117</v>
      </c>
      <c r="O9" s="20">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Departing'!O161,'By Bus Stop Departing'!O169)</f>
        <v>87</v>
      </c>
      <c r="P9" s="20">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Departing'!P161,'By Bus Stop Departing'!P169)</f>
        <v>64</v>
      </c>
      <c r="Q9" s="20">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Departing'!Q161,'By Bus Stop Departing'!Q169)</f>
        <v>52</v>
      </c>
      <c r="R9" s="20">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Departing'!R161,'By Bus Stop Departing'!R169)</f>
        <v>39</v>
      </c>
      <c r="S9" s="14">
        <f aca="true" t="shared" si="0" ref="S9:S16">SUM(C9:R9)</f>
        <v>789</v>
      </c>
    </row>
    <row r="10" spans="1:19" ht="12">
      <c r="A10" s="14"/>
      <c r="B10" s="14">
        <v>101</v>
      </c>
      <c r="C10" s="20">
        <f>SUM('By Bus Stop Departing'!C10,'By Bus Stop Departing'!C18,'By Bus Stop Departing'!C26,'By Bus Stop Departing'!C34,'By Bus Stop Departing'!C42,'By Bus Stop Departing'!C50,'By Bus Stop Departing'!C58,'By Bus Stop Departing'!C66,'By Bus Stop Departing'!C74,'By Bus Stop Departing'!C82,'By Bus Stop Departing'!C90,'By Bus Stop Departing'!C98,'By Bus Stop Departing'!C106,'By Bus Stop Departing'!C114,'By Bus Stop Departing'!C122,'By Bus Stop Departing'!C130,'By Bus Stop Departing'!C138,'By Bus Stop Departing'!C146,'By Bus Stop Departing'!C154,'By Bus Stop Departing'!C162,'By Bus Stop Departing'!C170)</f>
        <v>11</v>
      </c>
      <c r="D10" s="2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Departing'!D162,'By Bus Stop Departing'!D170)</f>
        <v>26</v>
      </c>
      <c r="E10" s="2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Departing'!E162,'By Bus Stop Departing'!E170)</f>
        <v>13</v>
      </c>
      <c r="F10" s="2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Departing'!F162,'By Bus Stop Departing'!F170)</f>
        <v>21</v>
      </c>
      <c r="G10" s="2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Departing'!G162,'By Bus Stop Departing'!G170)</f>
        <v>6</v>
      </c>
      <c r="H10" s="2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Departing'!H162,'By Bus Stop Departing'!H170)</f>
        <v>15</v>
      </c>
      <c r="I10" s="2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Departing'!I162,'By Bus Stop Departing'!I170)</f>
        <v>14</v>
      </c>
      <c r="J10" s="2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Departing'!J162,'By Bus Stop Departing'!J170)</f>
        <v>14</v>
      </c>
      <c r="K10" s="2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Departing'!K162,'By Bus Stop Departing'!K170)</f>
        <v>15</v>
      </c>
      <c r="L10" s="2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Departing'!L162,'By Bus Stop Departing'!L170)</f>
        <v>37</v>
      </c>
      <c r="M10" s="2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Departing'!M162,'By Bus Stop Departing'!M170)</f>
        <v>41</v>
      </c>
      <c r="N10" s="2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Departing'!N162,'By Bus Stop Departing'!N170)</f>
        <v>41</v>
      </c>
      <c r="O10" s="2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Departing'!O162,'By Bus Stop Departing'!O170)</f>
        <v>18</v>
      </c>
      <c r="P10" s="2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Departing'!P162,'By Bus Stop Departing'!P170)</f>
        <v>4</v>
      </c>
      <c r="Q10" s="2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Departing'!Q162,'By Bus Stop Departing'!Q170)</f>
        <v>10</v>
      </c>
      <c r="R10" s="2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Departing'!R162,'By Bus Stop Departing'!R170)</f>
        <v>6</v>
      </c>
      <c r="S10" s="14">
        <f t="shared" si="0"/>
        <v>292</v>
      </c>
    </row>
    <row r="11" spans="1:19" ht="12">
      <c r="A11" s="14"/>
      <c r="B11" s="14">
        <v>150</v>
      </c>
      <c r="C11" s="20">
        <f>SUM('By Bus Stop Departing'!C11,'By Bus Stop Departing'!C19,'By Bus Stop Departing'!C27,'By Bus Stop Departing'!C35,'By Bus Stop Departing'!C43,'By Bus Stop Departing'!C51,'By Bus Stop Departing'!C59,'By Bus Stop Departing'!C67,'By Bus Stop Departing'!C75,'By Bus Stop Departing'!C83,'By Bus Stop Departing'!C91,'By Bus Stop Departing'!C99,'By Bus Stop Departing'!C107,'By Bus Stop Departing'!C115,'By Bus Stop Departing'!C123,'By Bus Stop Departing'!C131,'By Bus Stop Departing'!C139,'By Bus Stop Departing'!C147,'By Bus Stop Departing'!C155,'By Bus Stop Departing'!C163,'By Bus Stop Departing'!C171)</f>
        <v>2</v>
      </c>
      <c r="D11" s="2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Departing'!D163,'By Bus Stop Departing'!D171)</f>
        <v>11</v>
      </c>
      <c r="E11" s="2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Departing'!E163,'By Bus Stop Departing'!E171)</f>
        <v>6</v>
      </c>
      <c r="F11" s="2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Departing'!F163,'By Bus Stop Departing'!F171)</f>
        <v>7</v>
      </c>
      <c r="G11" s="2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Departing'!G163,'By Bus Stop Departing'!G171)</f>
        <v>13</v>
      </c>
      <c r="H11" s="2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Departing'!H163,'By Bus Stop Departing'!H171)</f>
        <v>17</v>
      </c>
      <c r="I11" s="2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Departing'!I163,'By Bus Stop Departing'!I171)</f>
        <v>16</v>
      </c>
      <c r="J11" s="2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Departing'!J163,'By Bus Stop Departing'!J171)</f>
        <v>37</v>
      </c>
      <c r="K11" s="2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Departing'!K163,'By Bus Stop Departing'!K171)</f>
        <v>66</v>
      </c>
      <c r="L11" s="2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Departing'!L163,'By Bus Stop Departing'!L171)</f>
        <v>127</v>
      </c>
      <c r="M11" s="2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Departing'!M163,'By Bus Stop Departing'!M171)</f>
        <v>220</v>
      </c>
      <c r="N11" s="2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Departing'!N163,'By Bus Stop Departing'!N171)</f>
        <v>120</v>
      </c>
      <c r="O11" s="2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Departing'!O163,'By Bus Stop Departing'!O171)</f>
        <v>111</v>
      </c>
      <c r="P11" s="2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Departing'!P163,'By Bus Stop Departing'!P171)</f>
        <v>0</v>
      </c>
      <c r="Q11" s="2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Departing'!Q163,'By Bus Stop Departing'!Q171)</f>
        <v>0</v>
      </c>
      <c r="R11" s="2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Departing'!R163,'By Bus Stop Departing'!R171)</f>
        <v>0</v>
      </c>
      <c r="S11" s="14">
        <f t="shared" si="0"/>
        <v>753</v>
      </c>
    </row>
    <row r="12" spans="1:19" ht="12">
      <c r="A12" s="14"/>
      <c r="B12" s="14">
        <v>201</v>
      </c>
      <c r="C12" s="20">
        <f>SUM('By Bus Stop Departing'!C12,'By Bus Stop Departing'!C20,'By Bus Stop Departing'!C28,'By Bus Stop Departing'!C36,'By Bus Stop Departing'!C44,'By Bus Stop Departing'!C52,'By Bus Stop Departing'!C60,'By Bus Stop Departing'!C68,'By Bus Stop Departing'!C76,'By Bus Stop Departing'!C84,'By Bus Stop Departing'!C92,'By Bus Stop Departing'!C100,'By Bus Stop Departing'!C108,'By Bus Stop Departing'!C116,'By Bus Stop Departing'!C124,'By Bus Stop Departing'!C132,'By Bus Stop Departing'!C140,'By Bus Stop Departing'!C148,'By Bus Stop Departing'!C156,'By Bus Stop Departing'!C164,'By Bus Stop Departing'!C172)</f>
        <v>4</v>
      </c>
      <c r="D12" s="2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Departing'!D164,'By Bus Stop Departing'!D172)</f>
        <v>6</v>
      </c>
      <c r="E12" s="2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Departing'!E164,'By Bus Stop Departing'!E172)</f>
        <v>14</v>
      </c>
      <c r="F12" s="2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Departing'!F164,'By Bus Stop Departing'!F172)</f>
        <v>33</v>
      </c>
      <c r="G12" s="2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Departing'!G164,'By Bus Stop Departing'!G172)</f>
        <v>47</v>
      </c>
      <c r="H12" s="2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Departing'!H164,'By Bus Stop Departing'!H172)</f>
        <v>50</v>
      </c>
      <c r="I12" s="2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Departing'!I164,'By Bus Stop Departing'!I172)</f>
        <v>95</v>
      </c>
      <c r="J12" s="2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Departing'!J164,'By Bus Stop Departing'!J172)</f>
        <v>66</v>
      </c>
      <c r="K12" s="2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Departing'!K164,'By Bus Stop Departing'!K172)</f>
        <v>141</v>
      </c>
      <c r="L12" s="2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Departing'!L164,'By Bus Stop Departing'!L172)</f>
        <v>131</v>
      </c>
      <c r="M12" s="2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Departing'!M164,'By Bus Stop Departing'!M172)</f>
        <v>164</v>
      </c>
      <c r="N12" s="2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Departing'!N164,'By Bus Stop Departing'!N172)</f>
        <v>179</v>
      </c>
      <c r="O12" s="2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Departing'!O164,'By Bus Stop Departing'!O172)</f>
        <v>200</v>
      </c>
      <c r="P12" s="2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Departing'!P164,'By Bus Stop Departing'!P172)</f>
        <v>116</v>
      </c>
      <c r="Q12" s="2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Departing'!Q164,'By Bus Stop Departing'!Q172)</f>
        <v>116</v>
      </c>
      <c r="R12" s="2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Departing'!R164,'By Bus Stop Departing'!R172)</f>
        <v>103</v>
      </c>
      <c r="S12" s="14">
        <f t="shared" si="0"/>
        <v>1465</v>
      </c>
    </row>
    <row r="13" spans="1:19" ht="12">
      <c r="A13" s="14"/>
      <c r="B13" s="14">
        <v>202</v>
      </c>
      <c r="C13" s="20">
        <f>SUM('By Bus Stop Departing'!C13,'By Bus Stop Departing'!C21,'By Bus Stop Departing'!C29,'By Bus Stop Departing'!C37,'By Bus Stop Departing'!C45,'By Bus Stop Departing'!C53,'By Bus Stop Departing'!C61,'By Bus Stop Departing'!C69,'By Bus Stop Departing'!C77,'By Bus Stop Departing'!C85,'By Bus Stop Departing'!C93,'By Bus Stop Departing'!C101,'By Bus Stop Departing'!C109,'By Bus Stop Departing'!C117,'By Bus Stop Departing'!C125,'By Bus Stop Departing'!C133,'By Bus Stop Departing'!C141,'By Bus Stop Departing'!C149,'By Bus Stop Departing'!C157,'By Bus Stop Departing'!C165,'By Bus Stop Departing'!C173)</f>
        <v>2</v>
      </c>
      <c r="D13" s="2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Departing'!D165,'By Bus Stop Departing'!D173)</f>
        <v>17</v>
      </c>
      <c r="E13" s="2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Departing'!E165,'By Bus Stop Departing'!E173)</f>
        <v>12</v>
      </c>
      <c r="F13" s="2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Departing'!F165,'By Bus Stop Departing'!F173)</f>
        <v>28</v>
      </c>
      <c r="G13" s="2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Departing'!G165,'By Bus Stop Departing'!G173)</f>
        <v>20</v>
      </c>
      <c r="H13" s="2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Departing'!H165,'By Bus Stop Departing'!H173)</f>
        <v>33</v>
      </c>
      <c r="I13" s="2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Departing'!I165,'By Bus Stop Departing'!I173)</f>
        <v>47</v>
      </c>
      <c r="J13" s="2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Departing'!J165,'By Bus Stop Departing'!J173)</f>
        <v>44</v>
      </c>
      <c r="K13" s="2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Departing'!K165,'By Bus Stop Departing'!K173)</f>
        <v>64</v>
      </c>
      <c r="L13" s="2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Departing'!L165,'By Bus Stop Departing'!L173)</f>
        <v>86</v>
      </c>
      <c r="M13" s="2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Departing'!M165,'By Bus Stop Departing'!M173)</f>
        <v>112</v>
      </c>
      <c r="N13" s="2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Departing'!N165,'By Bus Stop Departing'!N173)</f>
        <v>106</v>
      </c>
      <c r="O13" s="2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Departing'!O165,'By Bus Stop Departing'!O173)</f>
        <v>68</v>
      </c>
      <c r="P13" s="2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Departing'!P165,'By Bus Stop Departing'!P173)</f>
        <v>34</v>
      </c>
      <c r="Q13" s="2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Departing'!Q165,'By Bus Stop Departing'!Q173)</f>
        <v>54</v>
      </c>
      <c r="R13" s="2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Departing'!R165,'By Bus Stop Departing'!R173)</f>
        <v>56</v>
      </c>
      <c r="S13" s="14">
        <f t="shared" si="0"/>
        <v>783</v>
      </c>
    </row>
    <row r="14" spans="1:19" ht="12">
      <c r="A14" s="14"/>
      <c r="B14" s="14">
        <v>921</v>
      </c>
      <c r="C14" s="20">
        <f>SUM('By Bus Stop Departing'!C14,'By Bus Stop Departing'!C22,'By Bus Stop Departing'!C30,'By Bus Stop Departing'!C38,'By Bus Stop Departing'!C46,'By Bus Stop Departing'!C54,'By Bus Stop Departing'!C62,'By Bus Stop Departing'!C70,'By Bus Stop Departing'!C78,'By Bus Stop Departing'!C86,'By Bus Stop Departing'!C94,'By Bus Stop Departing'!C102,'By Bus Stop Departing'!C110,'By Bus Stop Departing'!C118,'By Bus Stop Departing'!C126,'By Bus Stop Departing'!C134,'By Bus Stop Departing'!C142,'By Bus Stop Departing'!C150,'By Bus Stop Departing'!C158,'By Bus Stop Departing'!C166,'By Bus Stop Departing'!C174)</f>
        <v>1</v>
      </c>
      <c r="D14" s="2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Departing'!D166,'By Bus Stop Departing'!D174)</f>
        <v>3</v>
      </c>
      <c r="E14" s="2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Departing'!E166,'By Bus Stop Departing'!E174)</f>
        <v>2</v>
      </c>
      <c r="F14" s="2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Departing'!F166,'By Bus Stop Departing'!F174)</f>
        <v>0</v>
      </c>
      <c r="G14" s="2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Departing'!G166,'By Bus Stop Departing'!G174)</f>
        <v>4</v>
      </c>
      <c r="H14" s="2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Departing'!H166,'By Bus Stop Departing'!H174)</f>
        <v>10</v>
      </c>
      <c r="I14" s="2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Departing'!I166,'By Bus Stop Departing'!I174)</f>
        <v>7</v>
      </c>
      <c r="J14" s="2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Departing'!J166,'By Bus Stop Departing'!J174)</f>
        <v>15</v>
      </c>
      <c r="K14" s="2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Departing'!K166,'By Bus Stop Departing'!K174)</f>
        <v>19</v>
      </c>
      <c r="L14" s="2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Departing'!L166,'By Bus Stop Departing'!L174)</f>
        <v>14</v>
      </c>
      <c r="M14" s="2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Departing'!M166,'By Bus Stop Departing'!M174)</f>
        <v>31</v>
      </c>
      <c r="N14" s="2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Departing'!N166,'By Bus Stop Departing'!N174)</f>
        <v>28</v>
      </c>
      <c r="O14" s="2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Departing'!O166,'By Bus Stop Departing'!O174)</f>
        <v>20</v>
      </c>
      <c r="P14" s="2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Departing'!P166,'By Bus Stop Departing'!P174)</f>
        <v>13</v>
      </c>
      <c r="Q14" s="2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Departing'!Q166,'By Bus Stop Departing'!Q174)</f>
        <v>0</v>
      </c>
      <c r="R14" s="2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Departing'!R166,'By Bus Stop Departing'!R174)</f>
        <v>0</v>
      </c>
      <c r="S14" s="14">
        <f t="shared" si="0"/>
        <v>167</v>
      </c>
    </row>
    <row r="15" spans="1:19" ht="12">
      <c r="A15" s="30"/>
      <c r="B15" s="31" t="s">
        <v>2</v>
      </c>
      <c r="C15" s="32">
        <f>SUM(C8:C14)</f>
        <v>26</v>
      </c>
      <c r="D15" s="32">
        <f aca="true" t="shared" si="1" ref="D15:R15">SUM(D8:D14)</f>
        <v>77</v>
      </c>
      <c r="E15" s="32">
        <f t="shared" si="1"/>
        <v>63</v>
      </c>
      <c r="F15" s="32">
        <f t="shared" si="1"/>
        <v>122</v>
      </c>
      <c r="G15" s="32">
        <f t="shared" si="1"/>
        <v>140</v>
      </c>
      <c r="H15" s="32">
        <f t="shared" si="1"/>
        <v>183</v>
      </c>
      <c r="I15" s="32">
        <f t="shared" si="1"/>
        <v>274</v>
      </c>
      <c r="J15" s="32">
        <f t="shared" si="1"/>
        <v>284</v>
      </c>
      <c r="K15" s="32">
        <f t="shared" si="1"/>
        <v>412</v>
      </c>
      <c r="L15" s="32">
        <f t="shared" si="1"/>
        <v>545</v>
      </c>
      <c r="M15" s="32">
        <f t="shared" si="1"/>
        <v>776</v>
      </c>
      <c r="N15" s="32">
        <f t="shared" si="1"/>
        <v>686</v>
      </c>
      <c r="O15" s="32">
        <f t="shared" si="1"/>
        <v>600</v>
      </c>
      <c r="P15" s="32">
        <f t="shared" si="1"/>
        <v>312</v>
      </c>
      <c r="Q15" s="32">
        <f t="shared" si="1"/>
        <v>280</v>
      </c>
      <c r="R15" s="32">
        <f t="shared" si="1"/>
        <v>243</v>
      </c>
      <c r="S15" s="31">
        <f t="shared" si="0"/>
        <v>5023</v>
      </c>
    </row>
    <row r="16" spans="1:19" ht="12">
      <c r="A16" s="29" t="s">
        <v>0</v>
      </c>
      <c r="B16" s="29">
        <v>3</v>
      </c>
      <c r="C16" s="13">
        <f>SUM('By Bus Stop Departing'!C176)</f>
        <v>4</v>
      </c>
      <c r="D16" s="13">
        <f>SUM('By Bus Stop Departing'!D176)</f>
        <v>3</v>
      </c>
      <c r="E16" s="13">
        <f>SUM('By Bus Stop Departing'!E176)</f>
        <v>4</v>
      </c>
      <c r="F16" s="13">
        <f>SUM('By Bus Stop Departing'!F176)</f>
        <v>9</v>
      </c>
      <c r="G16" s="13">
        <f>SUM('By Bus Stop Departing'!G176)</f>
        <v>24</v>
      </c>
      <c r="H16" s="13">
        <f>SUM('By Bus Stop Departing'!H176)</f>
        <v>22</v>
      </c>
      <c r="I16" s="13">
        <f>SUM('By Bus Stop Departing'!I176)</f>
        <v>16</v>
      </c>
      <c r="J16" s="13">
        <f>SUM('By Bus Stop Departing'!J176)</f>
        <v>19</v>
      </c>
      <c r="K16" s="13">
        <f>SUM('By Bus Stop Departing'!K176)</f>
        <v>19</v>
      </c>
      <c r="L16" s="13">
        <f>SUM('By Bus Stop Departing'!L176)</f>
        <v>52</v>
      </c>
      <c r="M16" s="13">
        <f>SUM('By Bus Stop Departing'!M176)</f>
        <v>35</v>
      </c>
      <c r="N16" s="13">
        <f>SUM('By Bus Stop Departing'!N176)</f>
        <v>15</v>
      </c>
      <c r="O16" s="13">
        <f>SUM('By Bus Stop Departing'!O176)</f>
        <v>22</v>
      </c>
      <c r="P16" s="13">
        <f>SUM('By Bus Stop Departing'!P176)</f>
        <v>4</v>
      </c>
      <c r="Q16" s="13">
        <f>SUM('By Bus Stop Departing'!Q176)</f>
        <v>7</v>
      </c>
      <c r="R16" s="13">
        <f>SUM('By Bus Stop Departing'!R176)</f>
        <v>6</v>
      </c>
      <c r="S16" s="29">
        <f t="shared" si="0"/>
        <v>261</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4</v>
      </c>
      <c r="D23" s="32">
        <f t="shared" si="2"/>
        <v>3</v>
      </c>
      <c r="E23" s="32">
        <f t="shared" si="2"/>
        <v>4</v>
      </c>
      <c r="F23" s="32">
        <f t="shared" si="2"/>
        <v>9</v>
      </c>
      <c r="G23" s="32">
        <f t="shared" si="2"/>
        <v>24</v>
      </c>
      <c r="H23" s="32">
        <f t="shared" si="2"/>
        <v>22</v>
      </c>
      <c r="I23" s="32">
        <f t="shared" si="2"/>
        <v>16</v>
      </c>
      <c r="J23" s="32">
        <f t="shared" si="2"/>
        <v>19</v>
      </c>
      <c r="K23" s="32">
        <f t="shared" si="2"/>
        <v>19</v>
      </c>
      <c r="L23" s="32">
        <f t="shared" si="2"/>
        <v>52</v>
      </c>
      <c r="M23" s="32">
        <f t="shared" si="2"/>
        <v>35</v>
      </c>
      <c r="N23" s="32">
        <f t="shared" si="2"/>
        <v>15</v>
      </c>
      <c r="O23" s="32">
        <f t="shared" si="2"/>
        <v>22</v>
      </c>
      <c r="P23" s="32">
        <f t="shared" si="2"/>
        <v>4</v>
      </c>
      <c r="Q23" s="32">
        <f t="shared" si="2"/>
        <v>7</v>
      </c>
      <c r="R23" s="32">
        <f t="shared" si="2"/>
        <v>6</v>
      </c>
      <c r="S23" s="31">
        <f>SUM(C23:R23)</f>
        <v>261</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83"/>
  <sheetViews>
    <sheetView showGridLines="0" zoomScalePageLayoutView="0" workbookViewId="0" topLeftCell="A1">
      <pane ySplit="7" topLeftCell="BM8" activePane="bottomLeft" state="frozen"/>
      <selection pane="topLeft" activeCell="A5" sqref="A5"/>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190</v>
      </c>
      <c r="B2" s="74"/>
      <c r="C2" s="74"/>
      <c r="D2" s="74"/>
      <c r="E2" s="74"/>
      <c r="F2" s="74"/>
      <c r="G2" s="74"/>
      <c r="H2" s="74"/>
      <c r="I2" s="74"/>
      <c r="J2" s="74"/>
      <c r="K2" s="74"/>
      <c r="L2" s="74"/>
      <c r="M2" s="74"/>
      <c r="N2" s="74"/>
      <c r="O2" s="74"/>
      <c r="P2" s="74"/>
      <c r="Q2" s="74"/>
      <c r="R2" s="74"/>
      <c r="S2" s="74"/>
    </row>
    <row r="3" spans="1:19" ht="12">
      <c r="A3" s="57"/>
      <c r="B3" s="57"/>
      <c r="C3" s="57"/>
      <c r="D3" s="57"/>
      <c r="E3" s="57"/>
      <c r="F3" s="57"/>
      <c r="G3" s="57"/>
      <c r="H3" s="57"/>
      <c r="I3" s="57"/>
      <c r="J3" s="57"/>
      <c r="K3" s="57"/>
      <c r="L3" s="57"/>
      <c r="M3" s="57"/>
      <c r="N3" s="57"/>
      <c r="O3" s="57"/>
      <c r="P3" s="57"/>
      <c r="Q3" s="57"/>
      <c r="R3" s="57"/>
      <c r="S3" s="57"/>
    </row>
    <row r="4" spans="1:19" ht="12">
      <c r="A4" s="2" t="s">
        <v>39</v>
      </c>
      <c r="B4" s="2" t="s">
        <v>1</v>
      </c>
      <c r="C4" s="78" t="s">
        <v>140</v>
      </c>
      <c r="D4" s="79"/>
      <c r="E4" s="79"/>
      <c r="F4" s="79"/>
      <c r="G4" s="79"/>
      <c r="H4" s="79"/>
      <c r="I4" s="79"/>
      <c r="J4" s="79"/>
      <c r="K4" s="79"/>
      <c r="L4" s="79"/>
      <c r="M4" s="79"/>
      <c r="N4" s="79"/>
      <c r="O4" s="79"/>
      <c r="P4" s="79"/>
      <c r="Q4" s="79"/>
      <c r="R4" s="79"/>
      <c r="S4" s="80"/>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59">
        <v>0</v>
      </c>
      <c r="D8" s="60">
        <v>0</v>
      </c>
      <c r="E8" s="60">
        <v>0</v>
      </c>
      <c r="F8" s="60">
        <v>0</v>
      </c>
      <c r="G8" s="60">
        <v>1</v>
      </c>
      <c r="H8" s="60">
        <v>0</v>
      </c>
      <c r="I8" s="60">
        <v>0</v>
      </c>
      <c r="J8" s="60">
        <v>0</v>
      </c>
      <c r="K8" s="60">
        <v>0</v>
      </c>
      <c r="L8" s="60">
        <v>0</v>
      </c>
      <c r="M8" s="60">
        <v>0</v>
      </c>
      <c r="N8" s="60">
        <v>0</v>
      </c>
      <c r="O8" s="60">
        <v>0</v>
      </c>
      <c r="P8" s="60">
        <v>0</v>
      </c>
      <c r="Q8" s="60">
        <v>0</v>
      </c>
      <c r="R8" s="60">
        <v>0</v>
      </c>
      <c r="S8" s="29">
        <f aca="true" t="shared" si="0" ref="S8:S71">SUM(C8:R8)</f>
        <v>1</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149</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50">
        <v>921</v>
      </c>
      <c r="C14" s="50"/>
      <c r="D14" s="34"/>
      <c r="E14" s="34"/>
      <c r="F14" s="34"/>
      <c r="G14" s="34"/>
      <c r="H14" s="34"/>
      <c r="I14" s="34"/>
      <c r="J14" s="34"/>
      <c r="K14" s="34"/>
      <c r="L14" s="34"/>
      <c r="M14" s="34"/>
      <c r="N14" s="34"/>
      <c r="O14" s="34"/>
      <c r="P14" s="34"/>
      <c r="Q14" s="34"/>
      <c r="R14" s="34"/>
      <c r="S14" s="30">
        <f t="shared" si="0"/>
        <v>0</v>
      </c>
    </row>
    <row r="15" spans="1:19" ht="12">
      <c r="A15" s="14"/>
      <c r="B15" s="51" t="s">
        <v>2</v>
      </c>
      <c r="C15" s="51">
        <f>SUM(C8:C14)</f>
        <v>0</v>
      </c>
      <c r="D15" s="32">
        <f aca="true" t="shared" si="1" ref="D15:R15">SUM(D8:D14)</f>
        <v>0</v>
      </c>
      <c r="E15" s="32">
        <f t="shared" si="1"/>
        <v>0</v>
      </c>
      <c r="F15" s="32">
        <f t="shared" si="1"/>
        <v>0</v>
      </c>
      <c r="G15" s="32">
        <f t="shared" si="1"/>
        <v>1</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1</v>
      </c>
    </row>
    <row r="16" spans="1:19" ht="12">
      <c r="A16" s="29" t="s">
        <v>47</v>
      </c>
      <c r="B16" s="12">
        <v>30</v>
      </c>
      <c r="C16" s="59">
        <v>0</v>
      </c>
      <c r="D16" s="60">
        <v>0</v>
      </c>
      <c r="E16" s="60">
        <v>0</v>
      </c>
      <c r="F16" s="60">
        <v>0</v>
      </c>
      <c r="G16" s="60">
        <v>0</v>
      </c>
      <c r="H16" s="60">
        <v>0</v>
      </c>
      <c r="I16" s="60">
        <v>0</v>
      </c>
      <c r="J16" s="60">
        <v>0</v>
      </c>
      <c r="K16" s="60">
        <v>0</v>
      </c>
      <c r="L16" s="60">
        <v>1</v>
      </c>
      <c r="M16" s="60">
        <v>0</v>
      </c>
      <c r="N16" s="60">
        <v>0</v>
      </c>
      <c r="O16" s="60">
        <v>1</v>
      </c>
      <c r="P16" s="60">
        <v>0</v>
      </c>
      <c r="Q16" s="60">
        <v>1</v>
      </c>
      <c r="R16" s="60">
        <v>0</v>
      </c>
      <c r="S16" s="29">
        <f t="shared" si="0"/>
        <v>3</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61">
        <v>0</v>
      </c>
      <c r="D18" s="62">
        <v>0</v>
      </c>
      <c r="E18" s="62">
        <v>0</v>
      </c>
      <c r="F18" s="62">
        <v>0</v>
      </c>
      <c r="G18" s="62">
        <v>0</v>
      </c>
      <c r="H18" s="62">
        <v>0</v>
      </c>
      <c r="I18" s="62">
        <v>0</v>
      </c>
      <c r="J18" s="62">
        <v>0</v>
      </c>
      <c r="K18" s="62">
        <v>0</v>
      </c>
      <c r="L18" s="62">
        <v>0</v>
      </c>
      <c r="M18" s="62">
        <v>0</v>
      </c>
      <c r="N18" s="62">
        <v>0</v>
      </c>
      <c r="O18" s="62">
        <v>0</v>
      </c>
      <c r="P18" s="62">
        <v>0</v>
      </c>
      <c r="Q18" s="62">
        <v>0</v>
      </c>
      <c r="R18" s="62">
        <v>0</v>
      </c>
      <c r="S18" s="14">
        <f t="shared" si="0"/>
        <v>0</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50">
        <v>921</v>
      </c>
      <c r="C22" s="50"/>
      <c r="D22" s="34"/>
      <c r="E22" s="34"/>
      <c r="F22" s="34"/>
      <c r="G22" s="34"/>
      <c r="H22" s="34"/>
      <c r="I22" s="34"/>
      <c r="J22" s="34"/>
      <c r="K22" s="34"/>
      <c r="L22" s="34"/>
      <c r="M22" s="34"/>
      <c r="N22" s="34"/>
      <c r="O22" s="34"/>
      <c r="P22" s="34"/>
      <c r="Q22" s="34"/>
      <c r="R22" s="34"/>
      <c r="S22" s="30">
        <f t="shared" si="0"/>
        <v>0</v>
      </c>
    </row>
    <row r="23" spans="1:19" ht="12">
      <c r="A23" s="30"/>
      <c r="B23" s="51" t="s">
        <v>2</v>
      </c>
      <c r="C23" s="51">
        <f aca="true" t="shared" si="2" ref="C23:R23">SUM(C16:C22)</f>
        <v>0</v>
      </c>
      <c r="D23" s="32">
        <f t="shared" si="2"/>
        <v>0</v>
      </c>
      <c r="E23" s="32">
        <f t="shared" si="2"/>
        <v>0</v>
      </c>
      <c r="F23" s="32">
        <f t="shared" si="2"/>
        <v>0</v>
      </c>
      <c r="G23" s="32">
        <f t="shared" si="2"/>
        <v>0</v>
      </c>
      <c r="H23" s="32">
        <f t="shared" si="2"/>
        <v>0</v>
      </c>
      <c r="I23" s="32">
        <f t="shared" si="2"/>
        <v>0</v>
      </c>
      <c r="J23" s="32">
        <f t="shared" si="2"/>
        <v>0</v>
      </c>
      <c r="K23" s="32">
        <f t="shared" si="2"/>
        <v>0</v>
      </c>
      <c r="L23" s="32">
        <f t="shared" si="2"/>
        <v>1</v>
      </c>
      <c r="M23" s="32">
        <f t="shared" si="2"/>
        <v>0</v>
      </c>
      <c r="N23" s="32">
        <f t="shared" si="2"/>
        <v>0</v>
      </c>
      <c r="O23" s="32">
        <f t="shared" si="2"/>
        <v>1</v>
      </c>
      <c r="P23" s="32">
        <f t="shared" si="2"/>
        <v>0</v>
      </c>
      <c r="Q23" s="32">
        <f t="shared" si="2"/>
        <v>1</v>
      </c>
      <c r="R23" s="32">
        <f t="shared" si="2"/>
        <v>0</v>
      </c>
      <c r="S23" s="31">
        <f t="shared" si="0"/>
        <v>3</v>
      </c>
    </row>
    <row r="24" spans="1:19" ht="12">
      <c r="A24" s="29" t="s">
        <v>45</v>
      </c>
      <c r="B24" s="12">
        <v>30</v>
      </c>
      <c r="C24" s="59">
        <v>0</v>
      </c>
      <c r="D24" s="60">
        <v>0</v>
      </c>
      <c r="E24" s="60">
        <v>1</v>
      </c>
      <c r="F24" s="60">
        <v>0</v>
      </c>
      <c r="G24" s="60">
        <v>1</v>
      </c>
      <c r="H24" s="60">
        <v>0</v>
      </c>
      <c r="I24" s="60">
        <v>0</v>
      </c>
      <c r="J24" s="60">
        <v>1</v>
      </c>
      <c r="K24" s="60">
        <v>0</v>
      </c>
      <c r="L24" s="60">
        <v>0</v>
      </c>
      <c r="M24" s="60">
        <v>0</v>
      </c>
      <c r="N24" s="60">
        <v>0</v>
      </c>
      <c r="O24" s="60">
        <v>0</v>
      </c>
      <c r="P24" s="60">
        <v>0</v>
      </c>
      <c r="Q24" s="60">
        <v>0</v>
      </c>
      <c r="R24" s="60">
        <v>2</v>
      </c>
      <c r="S24" s="29">
        <f t="shared" si="0"/>
        <v>5</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50">
        <v>921</v>
      </c>
      <c r="C30" s="50"/>
      <c r="D30" s="34"/>
      <c r="E30" s="34"/>
      <c r="F30" s="34"/>
      <c r="G30" s="34"/>
      <c r="H30" s="34"/>
      <c r="I30" s="34"/>
      <c r="J30" s="34"/>
      <c r="K30" s="34"/>
      <c r="L30" s="34"/>
      <c r="M30" s="34"/>
      <c r="N30" s="34"/>
      <c r="O30" s="34"/>
      <c r="P30" s="34"/>
      <c r="Q30" s="34"/>
      <c r="R30" s="34"/>
      <c r="S30" s="30">
        <f t="shared" si="0"/>
        <v>0</v>
      </c>
    </row>
    <row r="31" spans="1:19" ht="12">
      <c r="A31" s="30"/>
      <c r="B31" s="51" t="s">
        <v>2</v>
      </c>
      <c r="C31" s="51">
        <f aca="true" t="shared" si="3" ref="C31:R31">SUM(C24:C30)</f>
        <v>0</v>
      </c>
      <c r="D31" s="32">
        <f t="shared" si="3"/>
        <v>0</v>
      </c>
      <c r="E31" s="32">
        <f t="shared" si="3"/>
        <v>1</v>
      </c>
      <c r="F31" s="32">
        <f t="shared" si="3"/>
        <v>0</v>
      </c>
      <c r="G31" s="32">
        <f t="shared" si="3"/>
        <v>1</v>
      </c>
      <c r="H31" s="32">
        <f t="shared" si="3"/>
        <v>0</v>
      </c>
      <c r="I31" s="32">
        <f t="shared" si="3"/>
        <v>0</v>
      </c>
      <c r="J31" s="32">
        <f t="shared" si="3"/>
        <v>1</v>
      </c>
      <c r="K31" s="32">
        <f t="shared" si="3"/>
        <v>0</v>
      </c>
      <c r="L31" s="32">
        <f t="shared" si="3"/>
        <v>0</v>
      </c>
      <c r="M31" s="32">
        <f t="shared" si="3"/>
        <v>0</v>
      </c>
      <c r="N31" s="32">
        <f t="shared" si="3"/>
        <v>0</v>
      </c>
      <c r="O31" s="32">
        <f t="shared" si="3"/>
        <v>0</v>
      </c>
      <c r="P31" s="32">
        <f t="shared" si="3"/>
        <v>0</v>
      </c>
      <c r="Q31" s="32">
        <f t="shared" si="3"/>
        <v>0</v>
      </c>
      <c r="R31" s="32">
        <f t="shared" si="3"/>
        <v>2</v>
      </c>
      <c r="S31" s="31">
        <f t="shared" si="0"/>
        <v>5</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61">
        <v>0</v>
      </c>
      <c r="D34" s="62">
        <v>1</v>
      </c>
      <c r="E34" s="62">
        <v>0</v>
      </c>
      <c r="F34" s="62">
        <v>0</v>
      </c>
      <c r="G34" s="62">
        <v>0</v>
      </c>
      <c r="H34" s="62">
        <v>0</v>
      </c>
      <c r="I34" s="62">
        <v>1</v>
      </c>
      <c r="J34" s="62">
        <v>1</v>
      </c>
      <c r="K34" s="62">
        <v>0</v>
      </c>
      <c r="L34" s="62">
        <v>0</v>
      </c>
      <c r="M34" s="62">
        <v>0</v>
      </c>
      <c r="N34" s="62">
        <v>1</v>
      </c>
      <c r="O34" s="62">
        <v>0</v>
      </c>
      <c r="P34" s="62">
        <v>0</v>
      </c>
      <c r="Q34" s="62">
        <v>0</v>
      </c>
      <c r="R34" s="62">
        <v>0</v>
      </c>
      <c r="S34" s="14">
        <f t="shared" si="0"/>
        <v>4</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150</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50">
        <v>921</v>
      </c>
      <c r="C38" s="50"/>
      <c r="D38" s="34"/>
      <c r="E38" s="34"/>
      <c r="F38" s="34"/>
      <c r="G38" s="34"/>
      <c r="H38" s="34"/>
      <c r="I38" s="34"/>
      <c r="J38" s="34"/>
      <c r="K38" s="34"/>
      <c r="L38" s="34"/>
      <c r="M38" s="34"/>
      <c r="N38" s="34"/>
      <c r="O38" s="34"/>
      <c r="P38" s="34"/>
      <c r="Q38" s="34"/>
      <c r="R38" s="34"/>
      <c r="S38" s="30">
        <f t="shared" si="0"/>
        <v>0</v>
      </c>
    </row>
    <row r="39" spans="1:19" ht="12">
      <c r="A39" s="30"/>
      <c r="B39" s="51" t="s">
        <v>2</v>
      </c>
      <c r="C39" s="51">
        <f aca="true" t="shared" si="4" ref="C39:R39">SUM(C32:C38)</f>
        <v>0</v>
      </c>
      <c r="D39" s="32">
        <f t="shared" si="4"/>
        <v>1</v>
      </c>
      <c r="E39" s="32">
        <f t="shared" si="4"/>
        <v>0</v>
      </c>
      <c r="F39" s="32">
        <f t="shared" si="4"/>
        <v>0</v>
      </c>
      <c r="G39" s="32">
        <f t="shared" si="4"/>
        <v>0</v>
      </c>
      <c r="H39" s="32">
        <f t="shared" si="4"/>
        <v>0</v>
      </c>
      <c r="I39" s="32">
        <f t="shared" si="4"/>
        <v>1</v>
      </c>
      <c r="J39" s="32">
        <f t="shared" si="4"/>
        <v>1</v>
      </c>
      <c r="K39" s="32">
        <f t="shared" si="4"/>
        <v>0</v>
      </c>
      <c r="L39" s="32">
        <f t="shared" si="4"/>
        <v>0</v>
      </c>
      <c r="M39" s="32">
        <f t="shared" si="4"/>
        <v>0</v>
      </c>
      <c r="N39" s="32">
        <f t="shared" si="4"/>
        <v>1</v>
      </c>
      <c r="O39" s="32">
        <f t="shared" si="4"/>
        <v>0</v>
      </c>
      <c r="P39" s="32">
        <f t="shared" si="4"/>
        <v>0</v>
      </c>
      <c r="Q39" s="32">
        <f t="shared" si="4"/>
        <v>0</v>
      </c>
      <c r="R39" s="32">
        <f t="shared" si="4"/>
        <v>0</v>
      </c>
      <c r="S39" s="31">
        <f t="shared" si="0"/>
        <v>4</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151</v>
      </c>
      <c r="B42" s="19">
        <v>101</v>
      </c>
      <c r="C42" s="61">
        <v>0</v>
      </c>
      <c r="D42" s="62">
        <v>0</v>
      </c>
      <c r="E42" s="62">
        <v>2</v>
      </c>
      <c r="F42" s="62">
        <v>2</v>
      </c>
      <c r="G42" s="62">
        <v>1</v>
      </c>
      <c r="H42" s="62">
        <v>0</v>
      </c>
      <c r="I42" s="62">
        <v>1</v>
      </c>
      <c r="J42" s="62">
        <v>0</v>
      </c>
      <c r="K42" s="62">
        <v>0</v>
      </c>
      <c r="L42" s="62">
        <v>0</v>
      </c>
      <c r="M42" s="62">
        <v>0</v>
      </c>
      <c r="N42" s="62">
        <v>0</v>
      </c>
      <c r="O42" s="62">
        <v>0</v>
      </c>
      <c r="P42" s="62">
        <v>1</v>
      </c>
      <c r="Q42" s="62">
        <v>0</v>
      </c>
      <c r="R42" s="62">
        <v>0</v>
      </c>
      <c r="S42" s="14">
        <f t="shared" si="0"/>
        <v>7</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50">
        <v>921</v>
      </c>
      <c r="C46" s="50"/>
      <c r="D46" s="34"/>
      <c r="E46" s="34"/>
      <c r="F46" s="34"/>
      <c r="G46" s="34"/>
      <c r="H46" s="34"/>
      <c r="I46" s="34"/>
      <c r="J46" s="34"/>
      <c r="K46" s="34"/>
      <c r="L46" s="34"/>
      <c r="M46" s="34"/>
      <c r="N46" s="34"/>
      <c r="O46" s="34"/>
      <c r="P46" s="34"/>
      <c r="Q46" s="34"/>
      <c r="R46" s="34"/>
      <c r="S46" s="30">
        <f t="shared" si="0"/>
        <v>0</v>
      </c>
    </row>
    <row r="47" spans="1:19" ht="12">
      <c r="A47" s="30"/>
      <c r="B47" s="51" t="s">
        <v>2</v>
      </c>
      <c r="C47" s="51">
        <f aca="true" t="shared" si="5" ref="C47:R47">SUM(C40:C46)</f>
        <v>0</v>
      </c>
      <c r="D47" s="32">
        <f t="shared" si="5"/>
        <v>0</v>
      </c>
      <c r="E47" s="32">
        <f t="shared" si="5"/>
        <v>2</v>
      </c>
      <c r="F47" s="32">
        <f t="shared" si="5"/>
        <v>2</v>
      </c>
      <c r="G47" s="32">
        <f t="shared" si="5"/>
        <v>1</v>
      </c>
      <c r="H47" s="32">
        <f t="shared" si="5"/>
        <v>0</v>
      </c>
      <c r="I47" s="32">
        <f t="shared" si="5"/>
        <v>1</v>
      </c>
      <c r="J47" s="32">
        <f t="shared" si="5"/>
        <v>0</v>
      </c>
      <c r="K47" s="32">
        <f t="shared" si="5"/>
        <v>0</v>
      </c>
      <c r="L47" s="32">
        <f t="shared" si="5"/>
        <v>0</v>
      </c>
      <c r="M47" s="32">
        <f t="shared" si="5"/>
        <v>0</v>
      </c>
      <c r="N47" s="32">
        <f t="shared" si="5"/>
        <v>0</v>
      </c>
      <c r="O47" s="32">
        <f t="shared" si="5"/>
        <v>0</v>
      </c>
      <c r="P47" s="32">
        <f t="shared" si="5"/>
        <v>1</v>
      </c>
      <c r="Q47" s="32">
        <f t="shared" si="5"/>
        <v>0</v>
      </c>
      <c r="R47" s="32">
        <f t="shared" si="5"/>
        <v>0</v>
      </c>
      <c r="S47" s="31">
        <f t="shared" si="0"/>
        <v>7</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151</v>
      </c>
      <c r="B50" s="19">
        <v>101</v>
      </c>
      <c r="C50" s="61">
        <v>0</v>
      </c>
      <c r="D50" s="62">
        <v>1</v>
      </c>
      <c r="E50" s="62">
        <v>0</v>
      </c>
      <c r="F50" s="62">
        <v>0</v>
      </c>
      <c r="G50" s="62">
        <v>0</v>
      </c>
      <c r="H50" s="62">
        <v>0</v>
      </c>
      <c r="I50" s="62">
        <v>1</v>
      </c>
      <c r="J50" s="62">
        <v>0</v>
      </c>
      <c r="K50" s="62">
        <v>0</v>
      </c>
      <c r="L50" s="62">
        <v>0</v>
      </c>
      <c r="M50" s="62">
        <v>0</v>
      </c>
      <c r="N50" s="62">
        <v>0</v>
      </c>
      <c r="O50" s="62">
        <v>0</v>
      </c>
      <c r="P50" s="62">
        <v>0</v>
      </c>
      <c r="Q50" s="62">
        <v>0</v>
      </c>
      <c r="R50" s="62">
        <v>0</v>
      </c>
      <c r="S50" s="14">
        <f t="shared" si="0"/>
        <v>2</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50">
        <v>921</v>
      </c>
      <c r="C54" s="50"/>
      <c r="D54" s="34"/>
      <c r="E54" s="34"/>
      <c r="F54" s="34"/>
      <c r="G54" s="34"/>
      <c r="H54" s="34"/>
      <c r="I54" s="34"/>
      <c r="J54" s="34"/>
      <c r="K54" s="34"/>
      <c r="L54" s="34"/>
      <c r="M54" s="34"/>
      <c r="N54" s="34"/>
      <c r="O54" s="34"/>
      <c r="P54" s="34"/>
      <c r="Q54" s="34"/>
      <c r="R54" s="34"/>
      <c r="S54" s="30">
        <f t="shared" si="0"/>
        <v>0</v>
      </c>
    </row>
    <row r="55" spans="1:19" ht="12">
      <c r="A55" s="30"/>
      <c r="B55" s="51" t="s">
        <v>2</v>
      </c>
      <c r="C55" s="51">
        <f aca="true" t="shared" si="6" ref="C55:R55">SUM(C48:C54)</f>
        <v>0</v>
      </c>
      <c r="D55" s="32">
        <f t="shared" si="6"/>
        <v>1</v>
      </c>
      <c r="E55" s="32">
        <f t="shared" si="6"/>
        <v>0</v>
      </c>
      <c r="F55" s="32">
        <f t="shared" si="6"/>
        <v>0</v>
      </c>
      <c r="G55" s="32">
        <f t="shared" si="6"/>
        <v>0</v>
      </c>
      <c r="H55" s="32">
        <f t="shared" si="6"/>
        <v>0</v>
      </c>
      <c r="I55" s="32">
        <f t="shared" si="6"/>
        <v>1</v>
      </c>
      <c r="J55" s="32">
        <f t="shared" si="6"/>
        <v>0</v>
      </c>
      <c r="K55" s="32">
        <f t="shared" si="6"/>
        <v>0</v>
      </c>
      <c r="L55" s="32">
        <f t="shared" si="6"/>
        <v>0</v>
      </c>
      <c r="M55" s="32">
        <f t="shared" si="6"/>
        <v>0</v>
      </c>
      <c r="N55" s="32">
        <f t="shared" si="6"/>
        <v>0</v>
      </c>
      <c r="O55" s="32">
        <f t="shared" si="6"/>
        <v>0</v>
      </c>
      <c r="P55" s="32">
        <f t="shared" si="6"/>
        <v>0</v>
      </c>
      <c r="Q55" s="32">
        <f t="shared" si="6"/>
        <v>0</v>
      </c>
      <c r="R55" s="32">
        <f t="shared" si="6"/>
        <v>0</v>
      </c>
      <c r="S55" s="31">
        <f t="shared" si="0"/>
        <v>2</v>
      </c>
    </row>
    <row r="56" spans="1:19" ht="12">
      <c r="A56" s="29" t="s">
        <v>47</v>
      </c>
      <c r="B56" s="12">
        <v>30</v>
      </c>
      <c r="C56" s="59">
        <v>2</v>
      </c>
      <c r="D56" s="60">
        <v>0</v>
      </c>
      <c r="E56" s="60">
        <v>3</v>
      </c>
      <c r="F56" s="60">
        <v>0</v>
      </c>
      <c r="G56" s="60">
        <v>0</v>
      </c>
      <c r="H56" s="60">
        <v>0</v>
      </c>
      <c r="I56" s="60">
        <v>2</v>
      </c>
      <c r="J56" s="60">
        <v>1</v>
      </c>
      <c r="K56" s="60">
        <v>0</v>
      </c>
      <c r="L56" s="60">
        <v>0</v>
      </c>
      <c r="M56" s="60">
        <v>6</v>
      </c>
      <c r="N56" s="60">
        <v>0</v>
      </c>
      <c r="O56" s="60">
        <v>1</v>
      </c>
      <c r="P56" s="60">
        <v>1</v>
      </c>
      <c r="Q56" s="60">
        <v>0</v>
      </c>
      <c r="R56" s="60">
        <v>0</v>
      </c>
      <c r="S56" s="29">
        <f t="shared" si="0"/>
        <v>16</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61">
        <v>1</v>
      </c>
      <c r="D58" s="62">
        <v>0</v>
      </c>
      <c r="E58" s="62">
        <v>0</v>
      </c>
      <c r="F58" s="62">
        <v>1</v>
      </c>
      <c r="G58" s="62">
        <v>0</v>
      </c>
      <c r="H58" s="62">
        <v>1</v>
      </c>
      <c r="I58" s="62">
        <v>1</v>
      </c>
      <c r="J58" s="62">
        <v>0</v>
      </c>
      <c r="K58" s="62">
        <v>0</v>
      </c>
      <c r="L58" s="62">
        <v>0</v>
      </c>
      <c r="M58" s="62">
        <v>0</v>
      </c>
      <c r="N58" s="62">
        <v>3</v>
      </c>
      <c r="O58" s="62">
        <v>0</v>
      </c>
      <c r="P58" s="62">
        <v>0</v>
      </c>
      <c r="Q58" s="62">
        <v>0</v>
      </c>
      <c r="R58" s="62">
        <v>0</v>
      </c>
      <c r="S58" s="14">
        <f t="shared" si="0"/>
        <v>7</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50">
        <v>921</v>
      </c>
      <c r="C62" s="50"/>
      <c r="D62" s="34"/>
      <c r="E62" s="34"/>
      <c r="F62" s="34"/>
      <c r="G62" s="34"/>
      <c r="H62" s="34"/>
      <c r="I62" s="34"/>
      <c r="J62" s="34"/>
      <c r="K62" s="34"/>
      <c r="L62" s="34"/>
      <c r="M62" s="34"/>
      <c r="N62" s="34"/>
      <c r="O62" s="34"/>
      <c r="P62" s="34"/>
      <c r="Q62" s="34"/>
      <c r="R62" s="34"/>
      <c r="S62" s="30">
        <f t="shared" si="0"/>
        <v>0</v>
      </c>
    </row>
    <row r="63" spans="1:19" ht="12">
      <c r="A63" s="30"/>
      <c r="B63" s="51" t="s">
        <v>2</v>
      </c>
      <c r="C63" s="51">
        <f aca="true" t="shared" si="7" ref="C63:R63">SUM(C56:C62)</f>
        <v>3</v>
      </c>
      <c r="D63" s="32">
        <f t="shared" si="7"/>
        <v>0</v>
      </c>
      <c r="E63" s="32">
        <f t="shared" si="7"/>
        <v>3</v>
      </c>
      <c r="F63" s="32">
        <f t="shared" si="7"/>
        <v>1</v>
      </c>
      <c r="G63" s="32">
        <f t="shared" si="7"/>
        <v>0</v>
      </c>
      <c r="H63" s="32">
        <f t="shared" si="7"/>
        <v>1</v>
      </c>
      <c r="I63" s="32">
        <f t="shared" si="7"/>
        <v>3</v>
      </c>
      <c r="J63" s="32">
        <f t="shared" si="7"/>
        <v>1</v>
      </c>
      <c r="K63" s="32">
        <f t="shared" si="7"/>
        <v>0</v>
      </c>
      <c r="L63" s="32">
        <f t="shared" si="7"/>
        <v>0</v>
      </c>
      <c r="M63" s="32">
        <f t="shared" si="7"/>
        <v>6</v>
      </c>
      <c r="N63" s="32">
        <f t="shared" si="7"/>
        <v>3</v>
      </c>
      <c r="O63" s="32">
        <f t="shared" si="7"/>
        <v>1</v>
      </c>
      <c r="P63" s="32">
        <f t="shared" si="7"/>
        <v>1</v>
      </c>
      <c r="Q63" s="32">
        <f t="shared" si="7"/>
        <v>0</v>
      </c>
      <c r="R63" s="32">
        <f t="shared" si="7"/>
        <v>0</v>
      </c>
      <c r="S63" s="31">
        <f t="shared" si="0"/>
        <v>23</v>
      </c>
    </row>
    <row r="64" spans="1:19" ht="12">
      <c r="A64" s="29" t="s">
        <v>45</v>
      </c>
      <c r="B64" s="12">
        <v>30</v>
      </c>
      <c r="C64" s="59">
        <v>3</v>
      </c>
      <c r="D64" s="60">
        <v>8</v>
      </c>
      <c r="E64" s="60">
        <v>21</v>
      </c>
      <c r="F64" s="60">
        <v>18</v>
      </c>
      <c r="G64" s="60">
        <v>12</v>
      </c>
      <c r="H64" s="60">
        <v>16</v>
      </c>
      <c r="I64" s="60">
        <v>6</v>
      </c>
      <c r="J64" s="60">
        <v>4</v>
      </c>
      <c r="K64" s="60">
        <v>7</v>
      </c>
      <c r="L64" s="60">
        <v>11</v>
      </c>
      <c r="M64" s="60">
        <v>2</v>
      </c>
      <c r="N64" s="60">
        <v>4</v>
      </c>
      <c r="O64" s="60">
        <v>0</v>
      </c>
      <c r="P64" s="60">
        <v>5</v>
      </c>
      <c r="Q64" s="60">
        <v>2</v>
      </c>
      <c r="R64" s="60">
        <v>2</v>
      </c>
      <c r="S64" s="29">
        <f t="shared" si="0"/>
        <v>121</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61">
        <v>4</v>
      </c>
      <c r="D66" s="62">
        <v>1</v>
      </c>
      <c r="E66" s="62">
        <v>0</v>
      </c>
      <c r="F66" s="62">
        <v>4</v>
      </c>
      <c r="G66" s="62">
        <v>1</v>
      </c>
      <c r="H66" s="62">
        <v>1</v>
      </c>
      <c r="I66" s="62">
        <v>1</v>
      </c>
      <c r="J66" s="62">
        <v>0</v>
      </c>
      <c r="K66" s="62">
        <v>0</v>
      </c>
      <c r="L66" s="62">
        <v>1</v>
      </c>
      <c r="M66" s="62">
        <v>0</v>
      </c>
      <c r="N66" s="62">
        <v>2</v>
      </c>
      <c r="O66" s="62">
        <v>0</v>
      </c>
      <c r="P66" s="62">
        <v>0</v>
      </c>
      <c r="Q66" s="62">
        <v>2</v>
      </c>
      <c r="R66" s="62">
        <v>0</v>
      </c>
      <c r="S66" s="14">
        <f t="shared" si="0"/>
        <v>17</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50">
        <v>921</v>
      </c>
      <c r="C70" s="50"/>
      <c r="D70" s="34"/>
      <c r="E70" s="34"/>
      <c r="F70" s="34"/>
      <c r="G70" s="34"/>
      <c r="H70" s="34"/>
      <c r="I70" s="34"/>
      <c r="J70" s="34"/>
      <c r="K70" s="34"/>
      <c r="L70" s="34"/>
      <c r="M70" s="34"/>
      <c r="N70" s="34"/>
      <c r="O70" s="34"/>
      <c r="P70" s="34"/>
      <c r="Q70" s="34"/>
      <c r="R70" s="34"/>
      <c r="S70" s="30">
        <f t="shared" si="0"/>
        <v>0</v>
      </c>
    </row>
    <row r="71" spans="1:19" ht="12">
      <c r="A71" s="30"/>
      <c r="B71" s="51" t="s">
        <v>2</v>
      </c>
      <c r="C71" s="51">
        <f aca="true" t="shared" si="8" ref="C71:R71">SUM(C64:C70)</f>
        <v>7</v>
      </c>
      <c r="D71" s="32">
        <f t="shared" si="8"/>
        <v>9</v>
      </c>
      <c r="E71" s="32">
        <f t="shared" si="8"/>
        <v>21</v>
      </c>
      <c r="F71" s="32">
        <f t="shared" si="8"/>
        <v>22</v>
      </c>
      <c r="G71" s="32">
        <f t="shared" si="8"/>
        <v>13</v>
      </c>
      <c r="H71" s="32">
        <f t="shared" si="8"/>
        <v>17</v>
      </c>
      <c r="I71" s="32">
        <f t="shared" si="8"/>
        <v>7</v>
      </c>
      <c r="J71" s="32">
        <f t="shared" si="8"/>
        <v>4</v>
      </c>
      <c r="K71" s="32">
        <f t="shared" si="8"/>
        <v>7</v>
      </c>
      <c r="L71" s="32">
        <f t="shared" si="8"/>
        <v>12</v>
      </c>
      <c r="M71" s="32">
        <f t="shared" si="8"/>
        <v>2</v>
      </c>
      <c r="N71" s="32">
        <f t="shared" si="8"/>
        <v>6</v>
      </c>
      <c r="O71" s="32">
        <f t="shared" si="8"/>
        <v>0</v>
      </c>
      <c r="P71" s="32">
        <f t="shared" si="8"/>
        <v>5</v>
      </c>
      <c r="Q71" s="32">
        <f t="shared" si="8"/>
        <v>4</v>
      </c>
      <c r="R71" s="32">
        <f t="shared" si="8"/>
        <v>2</v>
      </c>
      <c r="S71" s="31">
        <f t="shared" si="0"/>
        <v>138</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61">
        <v>0</v>
      </c>
      <c r="D74" s="62">
        <v>3</v>
      </c>
      <c r="E74" s="62">
        <v>21</v>
      </c>
      <c r="F74" s="62">
        <v>8</v>
      </c>
      <c r="G74" s="62">
        <v>0</v>
      </c>
      <c r="H74" s="62">
        <v>3</v>
      </c>
      <c r="I74" s="62">
        <v>0</v>
      </c>
      <c r="J74" s="62">
        <v>0</v>
      </c>
      <c r="K74" s="62">
        <v>0</v>
      </c>
      <c r="L74" s="62">
        <v>0</v>
      </c>
      <c r="M74" s="62">
        <v>2</v>
      </c>
      <c r="N74" s="62">
        <v>0</v>
      </c>
      <c r="O74" s="62">
        <v>0</v>
      </c>
      <c r="P74" s="62">
        <v>0</v>
      </c>
      <c r="Q74" s="62">
        <v>0</v>
      </c>
      <c r="R74" s="62">
        <v>0</v>
      </c>
      <c r="S74" s="14">
        <f t="shared" si="9"/>
        <v>37</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50">
        <v>921</v>
      </c>
      <c r="C78" s="50"/>
      <c r="D78" s="34"/>
      <c r="E78" s="34"/>
      <c r="F78" s="34"/>
      <c r="G78" s="34"/>
      <c r="H78" s="34"/>
      <c r="I78" s="34"/>
      <c r="J78" s="34"/>
      <c r="K78" s="34"/>
      <c r="L78" s="34"/>
      <c r="M78" s="34"/>
      <c r="N78" s="34"/>
      <c r="O78" s="34"/>
      <c r="P78" s="34"/>
      <c r="Q78" s="34"/>
      <c r="R78" s="34"/>
      <c r="S78" s="30">
        <f t="shared" si="9"/>
        <v>0</v>
      </c>
    </row>
    <row r="79" spans="1:19" ht="12">
      <c r="A79" s="30"/>
      <c r="B79" s="51" t="s">
        <v>2</v>
      </c>
      <c r="C79" s="51">
        <f aca="true" t="shared" si="10" ref="C79:R79">SUM(C72:C78)</f>
        <v>0</v>
      </c>
      <c r="D79" s="32">
        <f t="shared" si="10"/>
        <v>3</v>
      </c>
      <c r="E79" s="32">
        <f t="shared" si="10"/>
        <v>21</v>
      </c>
      <c r="F79" s="32">
        <f t="shared" si="10"/>
        <v>8</v>
      </c>
      <c r="G79" s="32">
        <f t="shared" si="10"/>
        <v>0</v>
      </c>
      <c r="H79" s="32">
        <f t="shared" si="10"/>
        <v>3</v>
      </c>
      <c r="I79" s="32">
        <f t="shared" si="10"/>
        <v>0</v>
      </c>
      <c r="J79" s="32">
        <f t="shared" si="10"/>
        <v>0</v>
      </c>
      <c r="K79" s="32">
        <f t="shared" si="10"/>
        <v>0</v>
      </c>
      <c r="L79" s="32">
        <f t="shared" si="10"/>
        <v>0</v>
      </c>
      <c r="M79" s="32">
        <f t="shared" si="10"/>
        <v>2</v>
      </c>
      <c r="N79" s="32">
        <f t="shared" si="10"/>
        <v>0</v>
      </c>
      <c r="O79" s="32">
        <f t="shared" si="10"/>
        <v>0</v>
      </c>
      <c r="P79" s="32">
        <f t="shared" si="10"/>
        <v>0</v>
      </c>
      <c r="Q79" s="32">
        <f t="shared" si="10"/>
        <v>0</v>
      </c>
      <c r="R79" s="32">
        <f t="shared" si="10"/>
        <v>0</v>
      </c>
      <c r="S79" s="31">
        <f t="shared" si="9"/>
        <v>37</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61">
        <v>0</v>
      </c>
      <c r="D82" s="62">
        <v>0</v>
      </c>
      <c r="E82" s="62">
        <v>10</v>
      </c>
      <c r="F82" s="62">
        <v>9</v>
      </c>
      <c r="G82" s="62">
        <v>2</v>
      </c>
      <c r="H82" s="62">
        <v>1</v>
      </c>
      <c r="I82" s="62">
        <v>0</v>
      </c>
      <c r="J82" s="62">
        <v>2</v>
      </c>
      <c r="K82" s="62">
        <v>2</v>
      </c>
      <c r="L82" s="62">
        <v>1</v>
      </c>
      <c r="M82" s="62">
        <v>2</v>
      </c>
      <c r="N82" s="62">
        <v>0</v>
      </c>
      <c r="O82" s="62">
        <v>0</v>
      </c>
      <c r="P82" s="62">
        <v>0</v>
      </c>
      <c r="Q82" s="62">
        <v>1</v>
      </c>
      <c r="R82" s="62">
        <v>0</v>
      </c>
      <c r="S82" s="14">
        <f t="shared" si="9"/>
        <v>30</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50">
        <v>921</v>
      </c>
      <c r="C86" s="50"/>
      <c r="D86" s="34"/>
      <c r="E86" s="34"/>
      <c r="F86" s="34"/>
      <c r="G86" s="34"/>
      <c r="H86" s="34"/>
      <c r="I86" s="34"/>
      <c r="J86" s="34"/>
      <c r="K86" s="34"/>
      <c r="L86" s="34"/>
      <c r="M86" s="34"/>
      <c r="N86" s="34"/>
      <c r="O86" s="34"/>
      <c r="P86" s="34"/>
      <c r="Q86" s="34"/>
      <c r="R86" s="34"/>
      <c r="S86" s="30">
        <f t="shared" si="9"/>
        <v>0</v>
      </c>
    </row>
    <row r="87" spans="1:19" ht="12">
      <c r="A87" s="30"/>
      <c r="B87" s="51" t="s">
        <v>2</v>
      </c>
      <c r="C87" s="51">
        <f aca="true" t="shared" si="11" ref="C87:R87">SUM(C80:C86)</f>
        <v>0</v>
      </c>
      <c r="D87" s="32">
        <f t="shared" si="11"/>
        <v>0</v>
      </c>
      <c r="E87" s="32">
        <f t="shared" si="11"/>
        <v>10</v>
      </c>
      <c r="F87" s="32">
        <f t="shared" si="11"/>
        <v>9</v>
      </c>
      <c r="G87" s="32">
        <f t="shared" si="11"/>
        <v>2</v>
      </c>
      <c r="H87" s="32">
        <f t="shared" si="11"/>
        <v>1</v>
      </c>
      <c r="I87" s="32">
        <f t="shared" si="11"/>
        <v>0</v>
      </c>
      <c r="J87" s="32">
        <f t="shared" si="11"/>
        <v>2</v>
      </c>
      <c r="K87" s="32">
        <f t="shared" si="11"/>
        <v>2</v>
      </c>
      <c r="L87" s="32">
        <f t="shared" si="11"/>
        <v>1</v>
      </c>
      <c r="M87" s="32">
        <f t="shared" si="11"/>
        <v>2</v>
      </c>
      <c r="N87" s="32">
        <f t="shared" si="11"/>
        <v>0</v>
      </c>
      <c r="O87" s="32">
        <f t="shared" si="11"/>
        <v>0</v>
      </c>
      <c r="P87" s="32">
        <f t="shared" si="11"/>
        <v>0</v>
      </c>
      <c r="Q87" s="32">
        <f t="shared" si="11"/>
        <v>1</v>
      </c>
      <c r="R87" s="32">
        <f t="shared" si="11"/>
        <v>0</v>
      </c>
      <c r="S87" s="31">
        <f t="shared" si="9"/>
        <v>30</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61">
        <v>0</v>
      </c>
      <c r="D90" s="62">
        <v>1</v>
      </c>
      <c r="E90" s="62">
        <v>7</v>
      </c>
      <c r="F90" s="62">
        <v>2</v>
      </c>
      <c r="G90" s="62">
        <v>3</v>
      </c>
      <c r="H90" s="62">
        <v>1</v>
      </c>
      <c r="I90" s="62">
        <v>0</v>
      </c>
      <c r="J90" s="62">
        <v>0</v>
      </c>
      <c r="K90" s="62">
        <v>1</v>
      </c>
      <c r="L90" s="62">
        <v>1</v>
      </c>
      <c r="M90" s="62">
        <v>2</v>
      </c>
      <c r="N90" s="62">
        <v>0</v>
      </c>
      <c r="O90" s="62">
        <v>2</v>
      </c>
      <c r="P90" s="62">
        <v>2</v>
      </c>
      <c r="Q90" s="62">
        <v>2</v>
      </c>
      <c r="R90" s="62">
        <v>1</v>
      </c>
      <c r="S90" s="14">
        <f t="shared" si="9"/>
        <v>25</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152</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50">
        <v>921</v>
      </c>
      <c r="C94" s="50"/>
      <c r="D94" s="34"/>
      <c r="E94" s="34"/>
      <c r="F94" s="34"/>
      <c r="G94" s="34"/>
      <c r="H94" s="34"/>
      <c r="I94" s="34"/>
      <c r="J94" s="34"/>
      <c r="K94" s="34"/>
      <c r="L94" s="34"/>
      <c r="M94" s="34"/>
      <c r="N94" s="34"/>
      <c r="O94" s="34"/>
      <c r="P94" s="34"/>
      <c r="Q94" s="34"/>
      <c r="R94" s="34"/>
      <c r="S94" s="30">
        <f t="shared" si="9"/>
        <v>0</v>
      </c>
    </row>
    <row r="95" spans="1:19" ht="12">
      <c r="A95" s="30"/>
      <c r="B95" s="51" t="s">
        <v>2</v>
      </c>
      <c r="C95" s="51">
        <f aca="true" t="shared" si="12" ref="C95:R95">SUM(C88:C94)</f>
        <v>0</v>
      </c>
      <c r="D95" s="32">
        <f t="shared" si="12"/>
        <v>1</v>
      </c>
      <c r="E95" s="32">
        <f t="shared" si="12"/>
        <v>7</v>
      </c>
      <c r="F95" s="32">
        <f t="shared" si="12"/>
        <v>2</v>
      </c>
      <c r="G95" s="32">
        <f t="shared" si="12"/>
        <v>3</v>
      </c>
      <c r="H95" s="32">
        <f t="shared" si="12"/>
        <v>1</v>
      </c>
      <c r="I95" s="32">
        <f t="shared" si="12"/>
        <v>0</v>
      </c>
      <c r="J95" s="32">
        <f t="shared" si="12"/>
        <v>0</v>
      </c>
      <c r="K95" s="32">
        <f t="shared" si="12"/>
        <v>1</v>
      </c>
      <c r="L95" s="32">
        <f t="shared" si="12"/>
        <v>1</v>
      </c>
      <c r="M95" s="32">
        <f t="shared" si="12"/>
        <v>2</v>
      </c>
      <c r="N95" s="32">
        <f t="shared" si="12"/>
        <v>0</v>
      </c>
      <c r="O95" s="32">
        <f t="shared" si="12"/>
        <v>2</v>
      </c>
      <c r="P95" s="32">
        <f t="shared" si="12"/>
        <v>2</v>
      </c>
      <c r="Q95" s="32">
        <f t="shared" si="12"/>
        <v>2</v>
      </c>
      <c r="R95" s="32">
        <f t="shared" si="12"/>
        <v>1</v>
      </c>
      <c r="S95" s="31">
        <f t="shared" si="9"/>
        <v>25</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61">
        <v>0</v>
      </c>
      <c r="D98" s="62">
        <v>0</v>
      </c>
      <c r="E98" s="62">
        <v>0</v>
      </c>
      <c r="F98" s="62">
        <v>1</v>
      </c>
      <c r="G98" s="62">
        <v>0</v>
      </c>
      <c r="H98" s="62">
        <v>0</v>
      </c>
      <c r="I98" s="62">
        <v>0</v>
      </c>
      <c r="J98" s="62">
        <v>0</v>
      </c>
      <c r="K98" s="62">
        <v>0</v>
      </c>
      <c r="L98" s="62">
        <v>0</v>
      </c>
      <c r="M98" s="62">
        <v>0</v>
      </c>
      <c r="N98" s="62">
        <v>0</v>
      </c>
      <c r="O98" s="62">
        <v>0</v>
      </c>
      <c r="P98" s="62">
        <v>0</v>
      </c>
      <c r="Q98" s="62">
        <v>0</v>
      </c>
      <c r="R98" s="62">
        <v>0</v>
      </c>
      <c r="S98" s="14">
        <f t="shared" si="9"/>
        <v>1</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152</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50">
        <v>921</v>
      </c>
      <c r="C102" s="50"/>
      <c r="D102" s="34"/>
      <c r="E102" s="34"/>
      <c r="F102" s="34"/>
      <c r="G102" s="34"/>
      <c r="H102" s="34"/>
      <c r="I102" s="34"/>
      <c r="J102" s="34"/>
      <c r="K102" s="34"/>
      <c r="L102" s="34"/>
      <c r="M102" s="34"/>
      <c r="N102" s="34"/>
      <c r="O102" s="34"/>
      <c r="P102" s="34"/>
      <c r="Q102" s="34"/>
      <c r="R102" s="34"/>
      <c r="S102" s="30">
        <f t="shared" si="9"/>
        <v>0</v>
      </c>
    </row>
    <row r="103" spans="1:19" ht="12">
      <c r="A103" s="30"/>
      <c r="B103" s="51" t="s">
        <v>2</v>
      </c>
      <c r="C103" s="51">
        <f aca="true" t="shared" si="13" ref="C103:R103">SUM(C96:C102)</f>
        <v>0</v>
      </c>
      <c r="D103" s="32">
        <f t="shared" si="13"/>
        <v>0</v>
      </c>
      <c r="E103" s="32">
        <f t="shared" si="13"/>
        <v>0</v>
      </c>
      <c r="F103" s="32">
        <f t="shared" si="13"/>
        <v>1</v>
      </c>
      <c r="G103" s="32">
        <f t="shared" si="13"/>
        <v>0</v>
      </c>
      <c r="H103" s="32">
        <f t="shared" si="13"/>
        <v>0</v>
      </c>
      <c r="I103" s="32">
        <f t="shared" si="13"/>
        <v>0</v>
      </c>
      <c r="J103" s="32">
        <f t="shared" si="13"/>
        <v>0</v>
      </c>
      <c r="K103" s="32">
        <f t="shared" si="13"/>
        <v>0</v>
      </c>
      <c r="L103" s="32">
        <f t="shared" si="13"/>
        <v>0</v>
      </c>
      <c r="M103" s="32">
        <f t="shared" si="13"/>
        <v>0</v>
      </c>
      <c r="N103" s="32">
        <f t="shared" si="13"/>
        <v>0</v>
      </c>
      <c r="O103" s="32">
        <f t="shared" si="13"/>
        <v>0</v>
      </c>
      <c r="P103" s="32">
        <f t="shared" si="13"/>
        <v>0</v>
      </c>
      <c r="Q103" s="32">
        <f t="shared" si="13"/>
        <v>0</v>
      </c>
      <c r="R103" s="32">
        <f t="shared" si="13"/>
        <v>0</v>
      </c>
      <c r="S103" s="31">
        <f t="shared" si="9"/>
        <v>1</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61">
        <v>2</v>
      </c>
      <c r="D106" s="62">
        <v>3</v>
      </c>
      <c r="E106" s="62">
        <v>0</v>
      </c>
      <c r="F106" s="62">
        <v>3</v>
      </c>
      <c r="G106" s="62">
        <v>3</v>
      </c>
      <c r="H106" s="62">
        <v>3</v>
      </c>
      <c r="I106" s="62">
        <v>4</v>
      </c>
      <c r="J106" s="62">
        <v>1</v>
      </c>
      <c r="K106" s="62">
        <v>1</v>
      </c>
      <c r="L106" s="62">
        <v>3</v>
      </c>
      <c r="M106" s="62">
        <v>0</v>
      </c>
      <c r="N106" s="62">
        <v>0</v>
      </c>
      <c r="O106" s="62">
        <v>0</v>
      </c>
      <c r="P106" s="62">
        <v>1</v>
      </c>
      <c r="Q106" s="62">
        <v>0</v>
      </c>
      <c r="R106" s="62">
        <v>0</v>
      </c>
      <c r="S106" s="14">
        <f t="shared" si="9"/>
        <v>24</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71</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50">
        <v>921</v>
      </c>
      <c r="C110" s="50"/>
      <c r="D110" s="34"/>
      <c r="E110" s="34"/>
      <c r="F110" s="34"/>
      <c r="G110" s="34"/>
      <c r="H110" s="34"/>
      <c r="I110" s="34"/>
      <c r="J110" s="34"/>
      <c r="K110" s="34"/>
      <c r="L110" s="34"/>
      <c r="M110" s="34"/>
      <c r="N110" s="34"/>
      <c r="O110" s="34"/>
      <c r="P110" s="34"/>
      <c r="Q110" s="34"/>
      <c r="R110" s="34"/>
      <c r="S110" s="30">
        <f t="shared" si="9"/>
        <v>0</v>
      </c>
    </row>
    <row r="111" spans="1:19" ht="12">
      <c r="A111" s="30"/>
      <c r="B111" s="51" t="s">
        <v>2</v>
      </c>
      <c r="C111" s="51">
        <f aca="true" t="shared" si="14" ref="C111:R111">SUM(C104:C110)</f>
        <v>2</v>
      </c>
      <c r="D111" s="32">
        <f t="shared" si="14"/>
        <v>3</v>
      </c>
      <c r="E111" s="32">
        <f t="shared" si="14"/>
        <v>0</v>
      </c>
      <c r="F111" s="32">
        <f t="shared" si="14"/>
        <v>3</v>
      </c>
      <c r="G111" s="32">
        <f t="shared" si="14"/>
        <v>3</v>
      </c>
      <c r="H111" s="32">
        <f t="shared" si="14"/>
        <v>3</v>
      </c>
      <c r="I111" s="32">
        <f t="shared" si="14"/>
        <v>4</v>
      </c>
      <c r="J111" s="32">
        <f t="shared" si="14"/>
        <v>1</v>
      </c>
      <c r="K111" s="32">
        <f t="shared" si="14"/>
        <v>1</v>
      </c>
      <c r="L111" s="32">
        <f t="shared" si="14"/>
        <v>3</v>
      </c>
      <c r="M111" s="32">
        <f t="shared" si="14"/>
        <v>0</v>
      </c>
      <c r="N111" s="32">
        <f t="shared" si="14"/>
        <v>0</v>
      </c>
      <c r="O111" s="32">
        <f t="shared" si="14"/>
        <v>0</v>
      </c>
      <c r="P111" s="32">
        <f t="shared" si="14"/>
        <v>1</v>
      </c>
      <c r="Q111" s="32">
        <f t="shared" si="14"/>
        <v>0</v>
      </c>
      <c r="R111" s="32">
        <f t="shared" si="14"/>
        <v>0</v>
      </c>
      <c r="S111" s="31">
        <f t="shared" si="9"/>
        <v>24</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61">
        <v>0</v>
      </c>
      <c r="D114" s="62">
        <v>0</v>
      </c>
      <c r="E114" s="62">
        <v>0</v>
      </c>
      <c r="F114" s="62">
        <v>0</v>
      </c>
      <c r="G114" s="62">
        <v>0</v>
      </c>
      <c r="H114" s="62">
        <v>0</v>
      </c>
      <c r="I114" s="62">
        <v>0</v>
      </c>
      <c r="J114" s="62">
        <v>0</v>
      </c>
      <c r="K114" s="62">
        <v>0</v>
      </c>
      <c r="L114" s="62">
        <v>0</v>
      </c>
      <c r="M114" s="62">
        <v>1</v>
      </c>
      <c r="N114" s="62">
        <v>0</v>
      </c>
      <c r="O114" s="62">
        <v>0</v>
      </c>
      <c r="P114" s="62">
        <v>0</v>
      </c>
      <c r="Q114" s="62">
        <v>0</v>
      </c>
      <c r="R114" s="62">
        <v>0</v>
      </c>
      <c r="S114" s="14">
        <f t="shared" si="9"/>
        <v>1</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215</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50">
        <v>921</v>
      </c>
      <c r="C118" s="50"/>
      <c r="D118" s="34"/>
      <c r="E118" s="34"/>
      <c r="F118" s="34"/>
      <c r="G118" s="34"/>
      <c r="H118" s="34"/>
      <c r="I118" s="34"/>
      <c r="J118" s="34"/>
      <c r="K118" s="34"/>
      <c r="L118" s="34"/>
      <c r="M118" s="34"/>
      <c r="N118" s="34"/>
      <c r="O118" s="34"/>
      <c r="P118" s="34"/>
      <c r="Q118" s="34"/>
      <c r="R118" s="34"/>
      <c r="S118" s="30">
        <f t="shared" si="9"/>
        <v>0</v>
      </c>
    </row>
    <row r="119" spans="1:19" ht="12">
      <c r="A119" s="30"/>
      <c r="B119" s="51" t="s">
        <v>2</v>
      </c>
      <c r="C119" s="51">
        <f aca="true" t="shared" si="15" ref="C119:R119">SUM(C112:C118)</f>
        <v>0</v>
      </c>
      <c r="D119" s="32">
        <f t="shared" si="15"/>
        <v>0</v>
      </c>
      <c r="E119" s="32">
        <f t="shared" si="15"/>
        <v>0</v>
      </c>
      <c r="F119" s="32">
        <f t="shared" si="15"/>
        <v>0</v>
      </c>
      <c r="G119" s="32">
        <f t="shared" si="15"/>
        <v>0</v>
      </c>
      <c r="H119" s="32">
        <f t="shared" si="15"/>
        <v>0</v>
      </c>
      <c r="I119" s="32">
        <f t="shared" si="15"/>
        <v>0</v>
      </c>
      <c r="J119" s="32">
        <f t="shared" si="15"/>
        <v>0</v>
      </c>
      <c r="K119" s="32">
        <f t="shared" si="15"/>
        <v>0</v>
      </c>
      <c r="L119" s="32">
        <f t="shared" si="15"/>
        <v>0</v>
      </c>
      <c r="M119" s="32">
        <f t="shared" si="15"/>
        <v>1</v>
      </c>
      <c r="N119" s="32">
        <f t="shared" si="15"/>
        <v>0</v>
      </c>
      <c r="O119" s="32">
        <f t="shared" si="15"/>
        <v>0</v>
      </c>
      <c r="P119" s="32">
        <f t="shared" si="15"/>
        <v>0</v>
      </c>
      <c r="Q119" s="32">
        <f t="shared" si="15"/>
        <v>0</v>
      </c>
      <c r="R119" s="32">
        <f t="shared" si="15"/>
        <v>0</v>
      </c>
      <c r="S119" s="31">
        <f t="shared" si="9"/>
        <v>1</v>
      </c>
    </row>
    <row r="120" spans="1:19" ht="12">
      <c r="A120" s="29" t="s">
        <v>47</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143</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221</v>
      </c>
      <c r="B124" s="19">
        <v>201</v>
      </c>
      <c r="C124" s="61">
        <v>6</v>
      </c>
      <c r="D124" s="62">
        <v>14</v>
      </c>
      <c r="E124" s="62">
        <v>11</v>
      </c>
      <c r="F124" s="62">
        <v>8</v>
      </c>
      <c r="G124" s="62">
        <v>5</v>
      </c>
      <c r="H124" s="62">
        <v>0</v>
      </c>
      <c r="I124" s="62">
        <v>5</v>
      </c>
      <c r="J124" s="62">
        <v>4</v>
      </c>
      <c r="K124" s="62">
        <v>2</v>
      </c>
      <c r="L124" s="62">
        <v>1</v>
      </c>
      <c r="M124" s="62">
        <v>4</v>
      </c>
      <c r="N124" s="62">
        <v>0</v>
      </c>
      <c r="O124" s="62">
        <v>1</v>
      </c>
      <c r="P124" s="62">
        <v>0</v>
      </c>
      <c r="Q124" s="62">
        <v>0</v>
      </c>
      <c r="R124" s="62">
        <v>0</v>
      </c>
      <c r="S124" s="14">
        <f t="shared" si="9"/>
        <v>61</v>
      </c>
    </row>
    <row r="125" spans="1:19" ht="12">
      <c r="A125" s="14"/>
      <c r="B125" s="19">
        <v>202</v>
      </c>
      <c r="C125" s="19"/>
      <c r="D125" s="20"/>
      <c r="E125" s="20"/>
      <c r="F125" s="20"/>
      <c r="G125" s="20"/>
      <c r="H125" s="20"/>
      <c r="I125" s="20"/>
      <c r="J125" s="20"/>
      <c r="K125" s="20"/>
      <c r="L125" s="20"/>
      <c r="M125" s="20"/>
      <c r="N125" s="20"/>
      <c r="O125" s="20"/>
      <c r="P125" s="20"/>
      <c r="Q125" s="20"/>
      <c r="R125" s="20"/>
      <c r="S125" s="14">
        <f t="shared" si="9"/>
        <v>0</v>
      </c>
    </row>
    <row r="126" spans="1:19" ht="12">
      <c r="A126" s="14"/>
      <c r="B126" s="50">
        <v>921</v>
      </c>
      <c r="C126" s="50"/>
      <c r="D126" s="34"/>
      <c r="E126" s="34"/>
      <c r="F126" s="34"/>
      <c r="G126" s="34"/>
      <c r="H126" s="34"/>
      <c r="I126" s="34"/>
      <c r="J126" s="34"/>
      <c r="K126" s="34"/>
      <c r="L126" s="34"/>
      <c r="M126" s="34"/>
      <c r="N126" s="34"/>
      <c r="O126" s="34"/>
      <c r="P126" s="34"/>
      <c r="Q126" s="34"/>
      <c r="R126" s="34"/>
      <c r="S126" s="30">
        <f t="shared" si="9"/>
        <v>0</v>
      </c>
    </row>
    <row r="127" spans="1:19" ht="12">
      <c r="A127" s="30"/>
      <c r="B127" s="51" t="s">
        <v>2</v>
      </c>
      <c r="C127" s="51">
        <f aca="true" t="shared" si="16" ref="C127:R127">SUM(C120:C126)</f>
        <v>6</v>
      </c>
      <c r="D127" s="32">
        <f t="shared" si="16"/>
        <v>14</v>
      </c>
      <c r="E127" s="32">
        <f t="shared" si="16"/>
        <v>11</v>
      </c>
      <c r="F127" s="32">
        <f t="shared" si="16"/>
        <v>8</v>
      </c>
      <c r="G127" s="32">
        <f t="shared" si="16"/>
        <v>5</v>
      </c>
      <c r="H127" s="32">
        <f t="shared" si="16"/>
        <v>0</v>
      </c>
      <c r="I127" s="32">
        <f t="shared" si="16"/>
        <v>5</v>
      </c>
      <c r="J127" s="32">
        <f t="shared" si="16"/>
        <v>4</v>
      </c>
      <c r="K127" s="32">
        <f t="shared" si="16"/>
        <v>2</v>
      </c>
      <c r="L127" s="32">
        <f t="shared" si="16"/>
        <v>1</v>
      </c>
      <c r="M127" s="32">
        <f t="shared" si="16"/>
        <v>4</v>
      </c>
      <c r="N127" s="32">
        <f t="shared" si="16"/>
        <v>0</v>
      </c>
      <c r="O127" s="32">
        <f t="shared" si="16"/>
        <v>1</v>
      </c>
      <c r="P127" s="32">
        <f t="shared" si="16"/>
        <v>0</v>
      </c>
      <c r="Q127" s="32">
        <f t="shared" si="16"/>
        <v>0</v>
      </c>
      <c r="R127" s="32">
        <f t="shared" si="16"/>
        <v>0</v>
      </c>
      <c r="S127" s="31">
        <f t="shared" si="9"/>
        <v>61</v>
      </c>
    </row>
    <row r="128" spans="1:19" ht="12">
      <c r="A128" s="29" t="s">
        <v>45</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143</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221</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61">
        <v>4</v>
      </c>
      <c r="D133" s="62">
        <v>9</v>
      </c>
      <c r="E133" s="62">
        <v>18</v>
      </c>
      <c r="F133" s="62">
        <v>13</v>
      </c>
      <c r="G133" s="62">
        <v>12</v>
      </c>
      <c r="H133" s="62">
        <v>9</v>
      </c>
      <c r="I133" s="62">
        <v>10</v>
      </c>
      <c r="J133" s="62">
        <v>16</v>
      </c>
      <c r="K133" s="62">
        <v>11</v>
      </c>
      <c r="L133" s="62">
        <v>6</v>
      </c>
      <c r="M133" s="62">
        <v>4</v>
      </c>
      <c r="N133" s="62">
        <v>6</v>
      </c>
      <c r="O133" s="62">
        <v>1</v>
      </c>
      <c r="P133" s="62">
        <v>2</v>
      </c>
      <c r="Q133" s="62">
        <v>3</v>
      </c>
      <c r="R133" s="62">
        <v>1</v>
      </c>
      <c r="S133" s="14">
        <f t="shared" si="9"/>
        <v>125</v>
      </c>
    </row>
    <row r="134" spans="1:19" ht="12">
      <c r="A134" s="14"/>
      <c r="B134" s="50">
        <v>921</v>
      </c>
      <c r="C134" s="50"/>
      <c r="D134" s="34"/>
      <c r="E134" s="34"/>
      <c r="F134" s="34"/>
      <c r="G134" s="34"/>
      <c r="H134" s="34"/>
      <c r="I134" s="34"/>
      <c r="J134" s="34"/>
      <c r="K134" s="34"/>
      <c r="L134" s="34"/>
      <c r="M134" s="34"/>
      <c r="N134" s="34"/>
      <c r="O134" s="34"/>
      <c r="P134" s="34"/>
      <c r="Q134" s="34"/>
      <c r="R134" s="34"/>
      <c r="S134" s="30">
        <f t="shared" si="9"/>
        <v>0</v>
      </c>
    </row>
    <row r="135" spans="1:19" ht="12">
      <c r="A135" s="30"/>
      <c r="B135" s="51" t="s">
        <v>2</v>
      </c>
      <c r="C135" s="51">
        <f aca="true" t="shared" si="17" ref="C135:R135">SUM(C128:C134)</f>
        <v>4</v>
      </c>
      <c r="D135" s="32">
        <f t="shared" si="17"/>
        <v>9</v>
      </c>
      <c r="E135" s="32">
        <f t="shared" si="17"/>
        <v>18</v>
      </c>
      <c r="F135" s="32">
        <f t="shared" si="17"/>
        <v>13</v>
      </c>
      <c r="G135" s="32">
        <f t="shared" si="17"/>
        <v>12</v>
      </c>
      <c r="H135" s="32">
        <f t="shared" si="17"/>
        <v>9</v>
      </c>
      <c r="I135" s="32">
        <f t="shared" si="17"/>
        <v>10</v>
      </c>
      <c r="J135" s="32">
        <f t="shared" si="17"/>
        <v>16</v>
      </c>
      <c r="K135" s="32">
        <f t="shared" si="17"/>
        <v>11</v>
      </c>
      <c r="L135" s="32">
        <f t="shared" si="17"/>
        <v>6</v>
      </c>
      <c r="M135" s="32">
        <f t="shared" si="17"/>
        <v>4</v>
      </c>
      <c r="N135" s="32">
        <f t="shared" si="17"/>
        <v>6</v>
      </c>
      <c r="O135" s="32">
        <f t="shared" si="17"/>
        <v>1</v>
      </c>
      <c r="P135" s="32">
        <f t="shared" si="17"/>
        <v>2</v>
      </c>
      <c r="Q135" s="32">
        <f t="shared" si="17"/>
        <v>3</v>
      </c>
      <c r="R135" s="32">
        <f t="shared" si="17"/>
        <v>1</v>
      </c>
      <c r="S135" s="31">
        <f t="shared" si="9"/>
        <v>125</v>
      </c>
    </row>
    <row r="136" spans="1:19" ht="12">
      <c r="A136" s="29" t="s">
        <v>44</v>
      </c>
      <c r="B136" s="12">
        <v>30</v>
      </c>
      <c r="C136" s="59">
        <v>1</v>
      </c>
      <c r="D136" s="60">
        <v>0</v>
      </c>
      <c r="E136" s="60">
        <v>0</v>
      </c>
      <c r="F136" s="60">
        <v>1</v>
      </c>
      <c r="G136" s="60">
        <v>0</v>
      </c>
      <c r="H136" s="60">
        <v>1</v>
      </c>
      <c r="I136" s="60">
        <v>1</v>
      </c>
      <c r="J136" s="60">
        <v>1</v>
      </c>
      <c r="K136" s="60">
        <v>3</v>
      </c>
      <c r="L136" s="60">
        <v>1</v>
      </c>
      <c r="M136" s="60">
        <v>4</v>
      </c>
      <c r="N136" s="60">
        <v>0</v>
      </c>
      <c r="O136" s="60">
        <v>1</v>
      </c>
      <c r="P136" s="60">
        <v>2</v>
      </c>
      <c r="Q136" s="60">
        <v>0</v>
      </c>
      <c r="R136" s="60">
        <v>1</v>
      </c>
      <c r="S136" s="29">
        <f aca="true" t="shared" si="18" ref="S136:S183">SUM(C136:R136)</f>
        <v>17</v>
      </c>
    </row>
    <row r="137" spans="1:19" ht="12">
      <c r="A137" s="14" t="s">
        <v>42</v>
      </c>
      <c r="B137" s="19">
        <v>41</v>
      </c>
      <c r="C137" s="61">
        <v>0</v>
      </c>
      <c r="D137" s="62">
        <v>0</v>
      </c>
      <c r="E137" s="62">
        <v>0</v>
      </c>
      <c r="F137" s="62">
        <v>0</v>
      </c>
      <c r="G137" s="62">
        <v>0</v>
      </c>
      <c r="H137" s="62">
        <v>0</v>
      </c>
      <c r="I137" s="62">
        <v>0</v>
      </c>
      <c r="J137" s="62">
        <v>0</v>
      </c>
      <c r="K137" s="62">
        <v>0</v>
      </c>
      <c r="L137" s="62">
        <v>0</v>
      </c>
      <c r="M137" s="62">
        <v>0</v>
      </c>
      <c r="N137" s="62">
        <v>0</v>
      </c>
      <c r="O137" s="62">
        <v>0</v>
      </c>
      <c r="P137" s="62">
        <v>0</v>
      </c>
      <c r="Q137" s="62">
        <v>0</v>
      </c>
      <c r="R137" s="62">
        <v>0</v>
      </c>
      <c r="S137" s="14">
        <f t="shared" si="18"/>
        <v>0</v>
      </c>
    </row>
    <row r="138" spans="1:19" ht="12">
      <c r="A138" s="14" t="s">
        <v>50</v>
      </c>
      <c r="B138" s="19">
        <v>101</v>
      </c>
      <c r="C138" s="61">
        <v>1</v>
      </c>
      <c r="D138" s="62">
        <v>0</v>
      </c>
      <c r="E138" s="62">
        <v>0</v>
      </c>
      <c r="F138" s="62">
        <v>1</v>
      </c>
      <c r="G138" s="62">
        <v>1</v>
      </c>
      <c r="H138" s="62">
        <v>1</v>
      </c>
      <c r="I138" s="62">
        <v>2</v>
      </c>
      <c r="J138" s="62">
        <v>0</v>
      </c>
      <c r="K138" s="62">
        <v>1</v>
      </c>
      <c r="L138" s="62">
        <v>0</v>
      </c>
      <c r="M138" s="62">
        <v>4</v>
      </c>
      <c r="N138" s="62">
        <v>1</v>
      </c>
      <c r="O138" s="62">
        <v>3</v>
      </c>
      <c r="P138" s="62">
        <v>0</v>
      </c>
      <c r="Q138" s="62">
        <v>1</v>
      </c>
      <c r="R138" s="62">
        <v>0</v>
      </c>
      <c r="S138" s="14">
        <f t="shared" si="18"/>
        <v>16</v>
      </c>
    </row>
    <row r="139" spans="1:19" ht="12">
      <c r="A139" s="14" t="s">
        <v>4</v>
      </c>
      <c r="B139" s="19">
        <v>150</v>
      </c>
      <c r="C139" s="61">
        <v>14</v>
      </c>
      <c r="D139" s="62">
        <v>6</v>
      </c>
      <c r="E139" s="62">
        <v>4</v>
      </c>
      <c r="F139" s="62">
        <v>0</v>
      </c>
      <c r="G139" s="62">
        <v>1</v>
      </c>
      <c r="H139" s="62">
        <v>0</v>
      </c>
      <c r="I139" s="62">
        <v>1</v>
      </c>
      <c r="J139" s="62">
        <v>0</v>
      </c>
      <c r="K139" s="62">
        <v>1</v>
      </c>
      <c r="L139" s="62">
        <v>0</v>
      </c>
      <c r="M139" s="62">
        <v>1</v>
      </c>
      <c r="N139" s="62">
        <v>2</v>
      </c>
      <c r="O139" s="62">
        <v>0</v>
      </c>
      <c r="P139" s="20">
        <v>0</v>
      </c>
      <c r="Q139" s="20">
        <v>0</v>
      </c>
      <c r="R139" s="20">
        <v>0</v>
      </c>
      <c r="S139" s="14">
        <f t="shared" si="18"/>
        <v>30</v>
      </c>
    </row>
    <row r="140" spans="1:19" ht="12">
      <c r="A140" s="14" t="s">
        <v>80</v>
      </c>
      <c r="B140" s="19">
        <v>201</v>
      </c>
      <c r="C140" s="19"/>
      <c r="D140" s="20"/>
      <c r="E140" s="20"/>
      <c r="F140" s="20"/>
      <c r="G140" s="20"/>
      <c r="H140" s="20"/>
      <c r="I140" s="20"/>
      <c r="J140" s="20"/>
      <c r="K140" s="20"/>
      <c r="L140" s="20"/>
      <c r="M140" s="20"/>
      <c r="N140" s="20"/>
      <c r="O140" s="20"/>
      <c r="P140" s="20"/>
      <c r="Q140" s="20"/>
      <c r="R140" s="20"/>
      <c r="S140" s="14">
        <f t="shared" si="18"/>
        <v>0</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50">
        <v>921</v>
      </c>
      <c r="C142" s="63">
        <v>0</v>
      </c>
      <c r="D142" s="64">
        <v>0</v>
      </c>
      <c r="E142" s="64">
        <v>0</v>
      </c>
      <c r="F142" s="64">
        <v>0</v>
      </c>
      <c r="G142" s="64">
        <v>0</v>
      </c>
      <c r="H142" s="64">
        <v>0</v>
      </c>
      <c r="I142" s="64">
        <v>0</v>
      </c>
      <c r="J142" s="64">
        <v>0</v>
      </c>
      <c r="K142" s="64">
        <v>0</v>
      </c>
      <c r="L142" s="64">
        <v>0</v>
      </c>
      <c r="M142" s="64">
        <v>0</v>
      </c>
      <c r="N142" s="64">
        <v>0</v>
      </c>
      <c r="O142" s="64">
        <v>0</v>
      </c>
      <c r="P142" s="64">
        <v>0</v>
      </c>
      <c r="Q142" s="34">
        <v>0</v>
      </c>
      <c r="R142" s="34">
        <v>0</v>
      </c>
      <c r="S142" s="30">
        <f t="shared" si="18"/>
        <v>0</v>
      </c>
    </row>
    <row r="143" spans="1:19" ht="12">
      <c r="A143" s="30"/>
      <c r="B143" s="51" t="s">
        <v>2</v>
      </c>
      <c r="C143" s="51">
        <f aca="true" t="shared" si="19" ref="C143:R143">SUM(C136:C142)</f>
        <v>16</v>
      </c>
      <c r="D143" s="32">
        <f t="shared" si="19"/>
        <v>6</v>
      </c>
      <c r="E143" s="32">
        <f t="shared" si="19"/>
        <v>4</v>
      </c>
      <c r="F143" s="32">
        <f t="shared" si="19"/>
        <v>2</v>
      </c>
      <c r="G143" s="32">
        <f t="shared" si="19"/>
        <v>2</v>
      </c>
      <c r="H143" s="32">
        <f t="shared" si="19"/>
        <v>2</v>
      </c>
      <c r="I143" s="32">
        <f t="shared" si="19"/>
        <v>4</v>
      </c>
      <c r="J143" s="32">
        <f t="shared" si="19"/>
        <v>1</v>
      </c>
      <c r="K143" s="32">
        <f t="shared" si="19"/>
        <v>5</v>
      </c>
      <c r="L143" s="32">
        <f t="shared" si="19"/>
        <v>1</v>
      </c>
      <c r="M143" s="32">
        <f t="shared" si="19"/>
        <v>9</v>
      </c>
      <c r="N143" s="32">
        <f t="shared" si="19"/>
        <v>3</v>
      </c>
      <c r="O143" s="32">
        <f t="shared" si="19"/>
        <v>4</v>
      </c>
      <c r="P143" s="32">
        <f t="shared" si="19"/>
        <v>2</v>
      </c>
      <c r="Q143" s="32">
        <f t="shared" si="19"/>
        <v>1</v>
      </c>
      <c r="R143" s="32">
        <f t="shared" si="19"/>
        <v>1</v>
      </c>
      <c r="S143" s="31">
        <f t="shared" si="18"/>
        <v>63</v>
      </c>
    </row>
    <row r="144" spans="1:19" ht="12">
      <c r="A144" s="29" t="s">
        <v>41</v>
      </c>
      <c r="B144" s="12">
        <v>30</v>
      </c>
      <c r="C144" s="59">
        <v>5</v>
      </c>
      <c r="D144" s="60">
        <v>21</v>
      </c>
      <c r="E144" s="60">
        <v>15</v>
      </c>
      <c r="F144" s="60">
        <v>67</v>
      </c>
      <c r="G144" s="60">
        <v>17</v>
      </c>
      <c r="H144" s="60">
        <v>59</v>
      </c>
      <c r="I144" s="60">
        <v>66</v>
      </c>
      <c r="J144" s="60">
        <v>25</v>
      </c>
      <c r="K144" s="60">
        <v>7</v>
      </c>
      <c r="L144" s="60">
        <v>11</v>
      </c>
      <c r="M144" s="60">
        <v>7</v>
      </c>
      <c r="N144" s="60">
        <v>1</v>
      </c>
      <c r="O144" s="60">
        <v>5</v>
      </c>
      <c r="P144" s="60">
        <v>2</v>
      </c>
      <c r="Q144" s="60">
        <v>6</v>
      </c>
      <c r="R144" s="60">
        <v>1</v>
      </c>
      <c r="S144" s="29">
        <f t="shared" si="18"/>
        <v>315</v>
      </c>
    </row>
    <row r="145" spans="1:19" ht="12">
      <c r="A145" s="14" t="s">
        <v>42</v>
      </c>
      <c r="B145" s="19">
        <v>41</v>
      </c>
      <c r="C145" s="61">
        <v>17</v>
      </c>
      <c r="D145" s="62">
        <v>65</v>
      </c>
      <c r="E145" s="62">
        <v>187</v>
      </c>
      <c r="F145" s="62">
        <v>193</v>
      </c>
      <c r="G145" s="62">
        <v>144</v>
      </c>
      <c r="H145" s="62">
        <v>87</v>
      </c>
      <c r="I145" s="62">
        <v>86</v>
      </c>
      <c r="J145" s="62">
        <v>50</v>
      </c>
      <c r="K145" s="62">
        <v>31</v>
      </c>
      <c r="L145" s="62">
        <v>32</v>
      </c>
      <c r="M145" s="62">
        <v>22</v>
      </c>
      <c r="N145" s="62">
        <v>16</v>
      </c>
      <c r="O145" s="62">
        <v>13</v>
      </c>
      <c r="P145" s="62">
        <v>11</v>
      </c>
      <c r="Q145" s="62">
        <v>8</v>
      </c>
      <c r="R145" s="62">
        <v>6</v>
      </c>
      <c r="S145" s="14">
        <f t="shared" si="18"/>
        <v>968</v>
      </c>
    </row>
    <row r="146" spans="1:19" ht="12">
      <c r="A146" s="14" t="s">
        <v>50</v>
      </c>
      <c r="B146" s="19">
        <v>101</v>
      </c>
      <c r="C146" s="61">
        <v>0</v>
      </c>
      <c r="D146" s="62">
        <v>1</v>
      </c>
      <c r="E146" s="62">
        <v>1</v>
      </c>
      <c r="F146" s="62">
        <v>10</v>
      </c>
      <c r="G146" s="62">
        <v>0</v>
      </c>
      <c r="H146" s="62">
        <v>9</v>
      </c>
      <c r="I146" s="62">
        <v>4</v>
      </c>
      <c r="J146" s="62">
        <v>1</v>
      </c>
      <c r="K146" s="62">
        <v>6</v>
      </c>
      <c r="L146" s="62">
        <v>5</v>
      </c>
      <c r="M146" s="62">
        <v>0</v>
      </c>
      <c r="N146" s="62">
        <v>0</v>
      </c>
      <c r="O146" s="62">
        <v>4</v>
      </c>
      <c r="P146" s="62">
        <v>1</v>
      </c>
      <c r="Q146" s="62">
        <v>1</v>
      </c>
      <c r="R146" s="62">
        <v>0</v>
      </c>
      <c r="S146" s="14">
        <f t="shared" si="18"/>
        <v>43</v>
      </c>
    </row>
    <row r="147" spans="1:19" ht="12">
      <c r="A147" s="14" t="s">
        <v>4</v>
      </c>
      <c r="B147" s="19">
        <v>150</v>
      </c>
      <c r="C147" s="61">
        <v>1</v>
      </c>
      <c r="D147" s="62">
        <v>7</v>
      </c>
      <c r="E147" s="62">
        <v>21</v>
      </c>
      <c r="F147" s="62">
        <v>15</v>
      </c>
      <c r="G147" s="62">
        <v>1</v>
      </c>
      <c r="H147" s="62">
        <v>2</v>
      </c>
      <c r="I147" s="62">
        <v>15</v>
      </c>
      <c r="J147" s="62">
        <v>11</v>
      </c>
      <c r="K147" s="62">
        <v>8</v>
      </c>
      <c r="L147" s="62">
        <v>13</v>
      </c>
      <c r="M147" s="62">
        <v>16</v>
      </c>
      <c r="N147" s="62">
        <v>9</v>
      </c>
      <c r="O147" s="62">
        <v>2</v>
      </c>
      <c r="P147" s="20">
        <v>0</v>
      </c>
      <c r="Q147" s="20">
        <v>0</v>
      </c>
      <c r="R147" s="20">
        <v>0</v>
      </c>
      <c r="S147" s="14">
        <f t="shared" si="18"/>
        <v>121</v>
      </c>
    </row>
    <row r="148" spans="1:19" ht="12">
      <c r="A148" s="14" t="s">
        <v>51</v>
      </c>
      <c r="B148" s="19">
        <v>201</v>
      </c>
      <c r="C148" s="61">
        <v>2</v>
      </c>
      <c r="D148" s="62">
        <v>44</v>
      </c>
      <c r="E148" s="62">
        <v>57</v>
      </c>
      <c r="F148" s="62">
        <v>121</v>
      </c>
      <c r="G148" s="62">
        <v>90</v>
      </c>
      <c r="H148" s="62">
        <v>50</v>
      </c>
      <c r="I148" s="62">
        <v>65</v>
      </c>
      <c r="J148" s="62">
        <v>40</v>
      </c>
      <c r="K148" s="62">
        <v>33</v>
      </c>
      <c r="L148" s="62">
        <v>44</v>
      </c>
      <c r="M148" s="62">
        <v>37</v>
      </c>
      <c r="N148" s="62">
        <v>15</v>
      </c>
      <c r="O148" s="62">
        <v>27</v>
      </c>
      <c r="P148" s="62">
        <v>7</v>
      </c>
      <c r="Q148" s="62">
        <v>5</v>
      </c>
      <c r="R148" s="62">
        <v>1</v>
      </c>
      <c r="S148" s="14">
        <f t="shared" si="18"/>
        <v>638</v>
      </c>
    </row>
    <row r="149" spans="1:19" ht="12">
      <c r="A149" s="14"/>
      <c r="B149" s="19">
        <v>202</v>
      </c>
      <c r="C149" s="19"/>
      <c r="D149" s="20"/>
      <c r="E149" s="20"/>
      <c r="F149" s="20"/>
      <c r="G149" s="20"/>
      <c r="H149" s="20"/>
      <c r="I149" s="20"/>
      <c r="J149" s="20"/>
      <c r="K149" s="20"/>
      <c r="L149" s="20"/>
      <c r="M149" s="20"/>
      <c r="N149" s="20"/>
      <c r="O149" s="20"/>
      <c r="P149" s="20"/>
      <c r="Q149" s="20"/>
      <c r="R149" s="20"/>
      <c r="S149" s="14">
        <f t="shared" si="18"/>
        <v>0</v>
      </c>
    </row>
    <row r="150" spans="1:19" ht="12">
      <c r="A150" s="14"/>
      <c r="B150" s="50">
        <v>921</v>
      </c>
      <c r="C150" s="63">
        <v>9</v>
      </c>
      <c r="D150" s="64">
        <v>23</v>
      </c>
      <c r="E150" s="64">
        <v>29</v>
      </c>
      <c r="F150" s="64">
        <v>46</v>
      </c>
      <c r="G150" s="64">
        <v>51</v>
      </c>
      <c r="H150" s="64">
        <v>16</v>
      </c>
      <c r="I150" s="64">
        <v>12</v>
      </c>
      <c r="J150" s="64">
        <v>15</v>
      </c>
      <c r="K150" s="64">
        <v>6</v>
      </c>
      <c r="L150" s="64">
        <v>25</v>
      </c>
      <c r="M150" s="64">
        <v>4</v>
      </c>
      <c r="N150" s="64">
        <v>8</v>
      </c>
      <c r="O150" s="64">
        <v>9</v>
      </c>
      <c r="P150" s="64">
        <v>7</v>
      </c>
      <c r="Q150" s="34">
        <v>0</v>
      </c>
      <c r="R150" s="34">
        <v>0</v>
      </c>
      <c r="S150" s="30">
        <f t="shared" si="18"/>
        <v>260</v>
      </c>
    </row>
    <row r="151" spans="1:19" ht="12">
      <c r="A151" s="30"/>
      <c r="B151" s="51" t="s">
        <v>2</v>
      </c>
      <c r="C151" s="51">
        <f aca="true" t="shared" si="20" ref="C151:R151">SUM(C144:C150)</f>
        <v>34</v>
      </c>
      <c r="D151" s="32">
        <f t="shared" si="20"/>
        <v>161</v>
      </c>
      <c r="E151" s="32">
        <f t="shared" si="20"/>
        <v>310</v>
      </c>
      <c r="F151" s="32">
        <f t="shared" si="20"/>
        <v>452</v>
      </c>
      <c r="G151" s="32">
        <f t="shared" si="20"/>
        <v>303</v>
      </c>
      <c r="H151" s="32">
        <f t="shared" si="20"/>
        <v>223</v>
      </c>
      <c r="I151" s="32">
        <f t="shared" si="20"/>
        <v>248</v>
      </c>
      <c r="J151" s="32">
        <f t="shared" si="20"/>
        <v>142</v>
      </c>
      <c r="K151" s="32">
        <f t="shared" si="20"/>
        <v>91</v>
      </c>
      <c r="L151" s="32">
        <f t="shared" si="20"/>
        <v>130</v>
      </c>
      <c r="M151" s="32">
        <f t="shared" si="20"/>
        <v>86</v>
      </c>
      <c r="N151" s="32">
        <f t="shared" si="20"/>
        <v>49</v>
      </c>
      <c r="O151" s="32">
        <f t="shared" si="20"/>
        <v>60</v>
      </c>
      <c r="P151" s="32">
        <f t="shared" si="20"/>
        <v>28</v>
      </c>
      <c r="Q151" s="32">
        <f t="shared" si="20"/>
        <v>20</v>
      </c>
      <c r="R151" s="32">
        <f t="shared" si="20"/>
        <v>8</v>
      </c>
      <c r="S151" s="31">
        <f t="shared" si="18"/>
        <v>2345</v>
      </c>
    </row>
    <row r="152" spans="1:19" ht="12">
      <c r="A152" s="29" t="s">
        <v>44</v>
      </c>
      <c r="B152" s="12">
        <v>30</v>
      </c>
      <c r="C152" s="59">
        <v>2</v>
      </c>
      <c r="D152" s="60">
        <v>15</v>
      </c>
      <c r="E152" s="60">
        <v>10</v>
      </c>
      <c r="F152" s="60">
        <v>16</v>
      </c>
      <c r="G152" s="60">
        <v>8</v>
      </c>
      <c r="H152" s="60">
        <v>10</v>
      </c>
      <c r="I152" s="60">
        <v>10</v>
      </c>
      <c r="J152" s="60">
        <v>11</v>
      </c>
      <c r="K152" s="60">
        <v>7</v>
      </c>
      <c r="L152" s="60">
        <v>8</v>
      </c>
      <c r="M152" s="60">
        <v>4</v>
      </c>
      <c r="N152" s="60">
        <v>12</v>
      </c>
      <c r="O152" s="60">
        <v>7</v>
      </c>
      <c r="P152" s="60">
        <v>6</v>
      </c>
      <c r="Q152" s="60">
        <v>2</v>
      </c>
      <c r="R152" s="60">
        <v>0</v>
      </c>
      <c r="S152" s="29">
        <f t="shared" si="18"/>
        <v>128</v>
      </c>
    </row>
    <row r="153" spans="1:19" ht="12">
      <c r="A153" s="14" t="s">
        <v>42</v>
      </c>
      <c r="B153" s="19">
        <v>41</v>
      </c>
      <c r="C153" s="19"/>
      <c r="D153" s="20"/>
      <c r="E153" s="20"/>
      <c r="F153" s="20"/>
      <c r="G153" s="20"/>
      <c r="H153" s="20"/>
      <c r="I153" s="20"/>
      <c r="J153" s="20"/>
      <c r="K153" s="20"/>
      <c r="L153" s="20"/>
      <c r="M153" s="20"/>
      <c r="N153" s="20"/>
      <c r="O153" s="20"/>
      <c r="P153" s="20"/>
      <c r="Q153" s="20"/>
      <c r="R153" s="20"/>
      <c r="S153" s="14">
        <f t="shared" si="18"/>
        <v>0</v>
      </c>
    </row>
    <row r="154" spans="1:19" ht="12">
      <c r="A154" s="14" t="s">
        <v>50</v>
      </c>
      <c r="B154" s="19">
        <v>101</v>
      </c>
      <c r="C154" s="61">
        <v>3</v>
      </c>
      <c r="D154" s="62">
        <v>3</v>
      </c>
      <c r="E154" s="62">
        <v>7</v>
      </c>
      <c r="F154" s="62">
        <v>7</v>
      </c>
      <c r="G154" s="62">
        <v>4</v>
      </c>
      <c r="H154" s="62">
        <v>3</v>
      </c>
      <c r="I154" s="62">
        <v>4</v>
      </c>
      <c r="J154" s="62">
        <v>1</v>
      </c>
      <c r="K154" s="62">
        <v>0</v>
      </c>
      <c r="L154" s="62">
        <v>9</v>
      </c>
      <c r="M154" s="62">
        <v>2</v>
      </c>
      <c r="N154" s="62">
        <v>2</v>
      </c>
      <c r="O154" s="62">
        <v>3</v>
      </c>
      <c r="P154" s="62">
        <v>1</v>
      </c>
      <c r="Q154" s="62">
        <v>2</v>
      </c>
      <c r="R154" s="62">
        <v>0</v>
      </c>
      <c r="S154" s="14">
        <f t="shared" si="18"/>
        <v>51</v>
      </c>
    </row>
    <row r="155" spans="1:19" ht="12">
      <c r="A155" s="14" t="s">
        <v>4</v>
      </c>
      <c r="B155" s="19">
        <v>150</v>
      </c>
      <c r="C155" s="61">
        <v>18</v>
      </c>
      <c r="D155" s="62">
        <v>95</v>
      </c>
      <c r="E155" s="62">
        <v>83</v>
      </c>
      <c r="F155" s="62">
        <v>82</v>
      </c>
      <c r="G155" s="62">
        <v>26</v>
      </c>
      <c r="H155" s="62">
        <v>10</v>
      </c>
      <c r="I155" s="62">
        <v>8</v>
      </c>
      <c r="J155" s="62">
        <v>5</v>
      </c>
      <c r="K155" s="62">
        <v>3</v>
      </c>
      <c r="L155" s="62">
        <v>5</v>
      </c>
      <c r="M155" s="62">
        <v>12</v>
      </c>
      <c r="N155" s="62">
        <v>8</v>
      </c>
      <c r="O155" s="62">
        <v>5</v>
      </c>
      <c r="P155" s="20">
        <v>0</v>
      </c>
      <c r="Q155" s="20">
        <v>0</v>
      </c>
      <c r="R155" s="20">
        <v>0</v>
      </c>
      <c r="S155" s="14">
        <f t="shared" si="18"/>
        <v>360</v>
      </c>
    </row>
    <row r="156" spans="1:19" ht="12">
      <c r="A156" s="14" t="s">
        <v>51</v>
      </c>
      <c r="B156" s="19">
        <v>201</v>
      </c>
      <c r="C156" s="19"/>
      <c r="D156" s="20"/>
      <c r="E156" s="20"/>
      <c r="F156" s="20"/>
      <c r="G156" s="20"/>
      <c r="H156" s="20"/>
      <c r="I156" s="20"/>
      <c r="J156" s="20"/>
      <c r="K156" s="20"/>
      <c r="L156" s="20"/>
      <c r="M156" s="20"/>
      <c r="N156" s="20"/>
      <c r="O156" s="20"/>
      <c r="P156" s="20"/>
      <c r="Q156" s="20"/>
      <c r="R156" s="20"/>
      <c r="S156" s="14">
        <f t="shared" si="18"/>
        <v>0</v>
      </c>
    </row>
    <row r="157" spans="1:19" ht="12">
      <c r="A157" s="14"/>
      <c r="B157" s="19">
        <v>202</v>
      </c>
      <c r="C157" s="61">
        <v>25</v>
      </c>
      <c r="D157" s="62">
        <v>95</v>
      </c>
      <c r="E157" s="62">
        <v>80</v>
      </c>
      <c r="F157" s="62">
        <v>171</v>
      </c>
      <c r="G157" s="62">
        <v>120</v>
      </c>
      <c r="H157" s="62">
        <v>86</v>
      </c>
      <c r="I157" s="62">
        <v>59</v>
      </c>
      <c r="J157" s="62">
        <v>43</v>
      </c>
      <c r="K157" s="62">
        <v>45</v>
      </c>
      <c r="L157" s="62">
        <v>54</v>
      </c>
      <c r="M157" s="62">
        <v>41</v>
      </c>
      <c r="N157" s="62">
        <v>40</v>
      </c>
      <c r="O157" s="62">
        <v>19</v>
      </c>
      <c r="P157" s="62">
        <v>17</v>
      </c>
      <c r="Q157" s="62">
        <v>12</v>
      </c>
      <c r="R157" s="62">
        <v>11</v>
      </c>
      <c r="S157" s="14">
        <f t="shared" si="18"/>
        <v>918</v>
      </c>
    </row>
    <row r="158" spans="1:19" ht="12">
      <c r="A158" s="14"/>
      <c r="B158" s="50">
        <v>921</v>
      </c>
      <c r="C158" s="50"/>
      <c r="D158" s="34"/>
      <c r="E158" s="34"/>
      <c r="F158" s="34"/>
      <c r="G158" s="34"/>
      <c r="H158" s="34"/>
      <c r="I158" s="34"/>
      <c r="J158" s="34"/>
      <c r="K158" s="34"/>
      <c r="L158" s="34"/>
      <c r="M158" s="34"/>
      <c r="N158" s="34"/>
      <c r="O158" s="34"/>
      <c r="P158" s="34"/>
      <c r="Q158" s="34"/>
      <c r="R158" s="34"/>
      <c r="S158" s="30">
        <f t="shared" si="18"/>
        <v>0</v>
      </c>
    </row>
    <row r="159" spans="1:19" ht="12">
      <c r="A159" s="30"/>
      <c r="B159" s="51" t="s">
        <v>2</v>
      </c>
      <c r="C159" s="51">
        <f aca="true" t="shared" si="21" ref="C159:R159">SUM(C152:C158)</f>
        <v>48</v>
      </c>
      <c r="D159" s="32">
        <f t="shared" si="21"/>
        <v>208</v>
      </c>
      <c r="E159" s="32">
        <f t="shared" si="21"/>
        <v>180</v>
      </c>
      <c r="F159" s="32">
        <f t="shared" si="21"/>
        <v>276</v>
      </c>
      <c r="G159" s="32">
        <f t="shared" si="21"/>
        <v>158</v>
      </c>
      <c r="H159" s="32">
        <f t="shared" si="21"/>
        <v>109</v>
      </c>
      <c r="I159" s="32">
        <f t="shared" si="21"/>
        <v>81</v>
      </c>
      <c r="J159" s="32">
        <f t="shared" si="21"/>
        <v>60</v>
      </c>
      <c r="K159" s="32">
        <f t="shared" si="21"/>
        <v>55</v>
      </c>
      <c r="L159" s="32">
        <f t="shared" si="21"/>
        <v>76</v>
      </c>
      <c r="M159" s="32">
        <f t="shared" si="21"/>
        <v>59</v>
      </c>
      <c r="N159" s="32">
        <f t="shared" si="21"/>
        <v>62</v>
      </c>
      <c r="O159" s="32">
        <f t="shared" si="21"/>
        <v>34</v>
      </c>
      <c r="P159" s="32">
        <f t="shared" si="21"/>
        <v>24</v>
      </c>
      <c r="Q159" s="32">
        <f t="shared" si="21"/>
        <v>16</v>
      </c>
      <c r="R159" s="32">
        <f t="shared" si="21"/>
        <v>11</v>
      </c>
      <c r="S159" s="31">
        <f t="shared" si="18"/>
        <v>1457</v>
      </c>
    </row>
    <row r="160" spans="1:19" ht="12">
      <c r="A160" s="29" t="s">
        <v>47</v>
      </c>
      <c r="B160" s="12">
        <v>30</v>
      </c>
      <c r="C160" s="59">
        <v>0</v>
      </c>
      <c r="D160" s="60">
        <v>3</v>
      </c>
      <c r="E160" s="60">
        <v>4</v>
      </c>
      <c r="F160" s="60">
        <v>4</v>
      </c>
      <c r="G160" s="60">
        <v>10</v>
      </c>
      <c r="H160" s="60">
        <v>5</v>
      </c>
      <c r="I160" s="60">
        <v>1</v>
      </c>
      <c r="J160" s="60">
        <v>8</v>
      </c>
      <c r="K160" s="60">
        <v>10</v>
      </c>
      <c r="L160" s="60">
        <v>6</v>
      </c>
      <c r="M160" s="60">
        <v>6</v>
      </c>
      <c r="N160" s="60">
        <v>11</v>
      </c>
      <c r="O160" s="60">
        <v>1</v>
      </c>
      <c r="P160" s="60">
        <v>1</v>
      </c>
      <c r="Q160" s="60">
        <v>0</v>
      </c>
      <c r="R160" s="60">
        <v>1</v>
      </c>
      <c r="S160" s="29">
        <f t="shared" si="18"/>
        <v>71</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61">
        <v>2</v>
      </c>
      <c r="D162" s="62">
        <v>1</v>
      </c>
      <c r="E162" s="62">
        <v>5</v>
      </c>
      <c r="F162" s="62">
        <v>5</v>
      </c>
      <c r="G162" s="62">
        <v>7</v>
      </c>
      <c r="H162" s="62">
        <v>6</v>
      </c>
      <c r="I162" s="62">
        <v>4</v>
      </c>
      <c r="J162" s="62">
        <v>10</v>
      </c>
      <c r="K162" s="62">
        <v>12</v>
      </c>
      <c r="L162" s="62">
        <v>15</v>
      </c>
      <c r="M162" s="62">
        <v>16</v>
      </c>
      <c r="N162" s="62">
        <v>15</v>
      </c>
      <c r="O162" s="62">
        <v>9</v>
      </c>
      <c r="P162" s="62">
        <v>2</v>
      </c>
      <c r="Q162" s="62">
        <v>2</v>
      </c>
      <c r="R162" s="62">
        <v>0</v>
      </c>
      <c r="S162" s="14">
        <f t="shared" si="18"/>
        <v>111</v>
      </c>
    </row>
    <row r="163" spans="1:19" ht="12">
      <c r="A163" s="14" t="s">
        <v>4</v>
      </c>
      <c r="B163" s="19">
        <v>150</v>
      </c>
      <c r="C163" s="61">
        <v>30</v>
      </c>
      <c r="D163" s="62">
        <v>105</v>
      </c>
      <c r="E163" s="62">
        <v>99</v>
      </c>
      <c r="F163" s="62">
        <v>42</v>
      </c>
      <c r="G163" s="62">
        <v>10</v>
      </c>
      <c r="H163" s="62">
        <v>7</v>
      </c>
      <c r="I163" s="62">
        <v>11</v>
      </c>
      <c r="J163" s="62">
        <v>15</v>
      </c>
      <c r="K163" s="62">
        <v>0</v>
      </c>
      <c r="L163" s="62">
        <v>9</v>
      </c>
      <c r="M163" s="62">
        <v>4</v>
      </c>
      <c r="N163" s="62">
        <v>6</v>
      </c>
      <c r="O163" s="62">
        <v>2</v>
      </c>
      <c r="P163" s="20">
        <v>0</v>
      </c>
      <c r="Q163" s="20">
        <v>0</v>
      </c>
      <c r="R163" s="20">
        <v>0</v>
      </c>
      <c r="S163" s="14">
        <f t="shared" si="18"/>
        <v>340</v>
      </c>
    </row>
    <row r="164" spans="1:19" ht="12">
      <c r="A164" s="14" t="s">
        <v>52</v>
      </c>
      <c r="B164" s="19">
        <v>201</v>
      </c>
      <c r="C164" s="19"/>
      <c r="D164" s="20"/>
      <c r="E164" s="20"/>
      <c r="F164" s="20"/>
      <c r="G164" s="20"/>
      <c r="H164" s="20"/>
      <c r="I164" s="20"/>
      <c r="J164" s="20"/>
      <c r="K164" s="20"/>
      <c r="L164" s="20"/>
      <c r="M164" s="20"/>
      <c r="N164" s="20"/>
      <c r="O164" s="20"/>
      <c r="P164" s="20"/>
      <c r="Q164" s="20"/>
      <c r="R164" s="20"/>
      <c r="S164" s="14">
        <f t="shared" si="18"/>
        <v>0</v>
      </c>
    </row>
    <row r="165" spans="1:19" ht="12">
      <c r="A165" s="14"/>
      <c r="B165" s="19">
        <v>202</v>
      </c>
      <c r="C165" s="61">
        <v>10</v>
      </c>
      <c r="D165" s="62">
        <v>22</v>
      </c>
      <c r="E165" s="62">
        <v>104</v>
      </c>
      <c r="F165" s="62">
        <v>82</v>
      </c>
      <c r="G165" s="62">
        <v>56</v>
      </c>
      <c r="H165" s="62">
        <v>61</v>
      </c>
      <c r="I165" s="62">
        <v>38</v>
      </c>
      <c r="J165" s="62">
        <v>33</v>
      </c>
      <c r="K165" s="62">
        <v>24</v>
      </c>
      <c r="L165" s="62">
        <v>33</v>
      </c>
      <c r="M165" s="62">
        <v>16</v>
      </c>
      <c r="N165" s="62">
        <v>20</v>
      </c>
      <c r="O165" s="62">
        <v>6</v>
      </c>
      <c r="P165" s="62">
        <v>10</v>
      </c>
      <c r="Q165" s="62">
        <v>9</v>
      </c>
      <c r="R165" s="62">
        <v>14</v>
      </c>
      <c r="S165" s="14">
        <f t="shared" si="18"/>
        <v>538</v>
      </c>
    </row>
    <row r="166" spans="1:19" ht="12">
      <c r="A166" s="14"/>
      <c r="B166" s="50">
        <v>921</v>
      </c>
      <c r="C166" s="50"/>
      <c r="D166" s="34"/>
      <c r="E166" s="34"/>
      <c r="F166" s="34"/>
      <c r="G166" s="34"/>
      <c r="H166" s="34"/>
      <c r="I166" s="34"/>
      <c r="J166" s="34"/>
      <c r="K166" s="34"/>
      <c r="L166" s="34"/>
      <c r="M166" s="34"/>
      <c r="N166" s="34"/>
      <c r="O166" s="34"/>
      <c r="P166" s="34"/>
      <c r="Q166" s="34"/>
      <c r="R166" s="34"/>
      <c r="S166" s="30">
        <f t="shared" si="18"/>
        <v>0</v>
      </c>
    </row>
    <row r="167" spans="1:19" ht="12">
      <c r="A167" s="30"/>
      <c r="B167" s="51" t="s">
        <v>2</v>
      </c>
      <c r="C167" s="51">
        <f aca="true" t="shared" si="22" ref="C167:R167">SUM(C160:C166)</f>
        <v>42</v>
      </c>
      <c r="D167" s="32">
        <f t="shared" si="22"/>
        <v>131</v>
      </c>
      <c r="E167" s="32">
        <f t="shared" si="22"/>
        <v>212</v>
      </c>
      <c r="F167" s="32">
        <f t="shared" si="22"/>
        <v>133</v>
      </c>
      <c r="G167" s="32">
        <f t="shared" si="22"/>
        <v>83</v>
      </c>
      <c r="H167" s="32">
        <f t="shared" si="22"/>
        <v>79</v>
      </c>
      <c r="I167" s="32">
        <f t="shared" si="22"/>
        <v>54</v>
      </c>
      <c r="J167" s="32">
        <f t="shared" si="22"/>
        <v>66</v>
      </c>
      <c r="K167" s="32">
        <f t="shared" si="22"/>
        <v>46</v>
      </c>
      <c r="L167" s="32">
        <f t="shared" si="22"/>
        <v>63</v>
      </c>
      <c r="M167" s="32">
        <f t="shared" si="22"/>
        <v>42</v>
      </c>
      <c r="N167" s="32">
        <f t="shared" si="22"/>
        <v>52</v>
      </c>
      <c r="O167" s="32">
        <f t="shared" si="22"/>
        <v>18</v>
      </c>
      <c r="P167" s="32">
        <f t="shared" si="22"/>
        <v>13</v>
      </c>
      <c r="Q167" s="32">
        <f t="shared" si="22"/>
        <v>11</v>
      </c>
      <c r="R167" s="32">
        <f t="shared" si="22"/>
        <v>15</v>
      </c>
      <c r="S167" s="31">
        <f t="shared" si="18"/>
        <v>1060</v>
      </c>
    </row>
    <row r="168" spans="1:19" ht="12">
      <c r="A168" s="29" t="s">
        <v>45</v>
      </c>
      <c r="B168" s="12">
        <v>30</v>
      </c>
      <c r="C168" s="59">
        <v>0</v>
      </c>
      <c r="D168" s="60">
        <v>5</v>
      </c>
      <c r="E168" s="60">
        <v>12</v>
      </c>
      <c r="F168" s="60">
        <v>8</v>
      </c>
      <c r="G168" s="60">
        <v>15</v>
      </c>
      <c r="H168" s="60">
        <v>13</v>
      </c>
      <c r="I168" s="60">
        <v>5</v>
      </c>
      <c r="J168" s="60">
        <v>5</v>
      </c>
      <c r="K168" s="60">
        <v>1</v>
      </c>
      <c r="L168" s="60">
        <v>2</v>
      </c>
      <c r="M168" s="60">
        <v>0</v>
      </c>
      <c r="N168" s="60">
        <v>3</v>
      </c>
      <c r="O168" s="60">
        <v>1</v>
      </c>
      <c r="P168" s="60">
        <v>0</v>
      </c>
      <c r="Q168" s="60">
        <v>1</v>
      </c>
      <c r="R168" s="60">
        <v>0</v>
      </c>
      <c r="S168" s="29">
        <f t="shared" si="18"/>
        <v>71</v>
      </c>
    </row>
    <row r="169" spans="1:19" ht="12">
      <c r="A169" s="14" t="s">
        <v>42</v>
      </c>
      <c r="B169" s="19">
        <v>41</v>
      </c>
      <c r="C169" s="19"/>
      <c r="D169" s="20"/>
      <c r="E169" s="20"/>
      <c r="F169" s="20"/>
      <c r="G169" s="20"/>
      <c r="H169" s="20"/>
      <c r="I169" s="20"/>
      <c r="J169" s="20"/>
      <c r="K169" s="20"/>
      <c r="L169" s="20"/>
      <c r="M169" s="20"/>
      <c r="N169" s="20"/>
      <c r="O169" s="20"/>
      <c r="P169" s="20"/>
      <c r="Q169" s="20"/>
      <c r="R169" s="20"/>
      <c r="S169" s="14">
        <f t="shared" si="18"/>
        <v>0</v>
      </c>
    </row>
    <row r="170" spans="1:19" ht="12">
      <c r="A170" s="14" t="s">
        <v>50</v>
      </c>
      <c r="B170" s="19">
        <v>101</v>
      </c>
      <c r="C170" s="61">
        <v>0</v>
      </c>
      <c r="D170" s="62">
        <v>1</v>
      </c>
      <c r="E170" s="62">
        <v>1</v>
      </c>
      <c r="F170" s="62">
        <v>2</v>
      </c>
      <c r="G170" s="62">
        <v>0</v>
      </c>
      <c r="H170" s="62">
        <v>1</v>
      </c>
      <c r="I170" s="62">
        <v>0</v>
      </c>
      <c r="J170" s="62">
        <v>2</v>
      </c>
      <c r="K170" s="62">
        <v>0</v>
      </c>
      <c r="L170" s="62">
        <v>0</v>
      </c>
      <c r="M170" s="62">
        <v>2</v>
      </c>
      <c r="N170" s="62">
        <v>0</v>
      </c>
      <c r="O170" s="62">
        <v>0</v>
      </c>
      <c r="P170" s="62">
        <v>0</v>
      </c>
      <c r="Q170" s="62">
        <v>0</v>
      </c>
      <c r="R170" s="62">
        <v>0</v>
      </c>
      <c r="S170" s="14">
        <f t="shared" si="18"/>
        <v>9</v>
      </c>
    </row>
    <row r="171" spans="1:19" ht="12">
      <c r="A171" s="14" t="s">
        <v>4</v>
      </c>
      <c r="B171" s="19">
        <v>150</v>
      </c>
      <c r="C171" s="61">
        <v>0</v>
      </c>
      <c r="D171" s="62">
        <v>0</v>
      </c>
      <c r="E171" s="62">
        <v>2</v>
      </c>
      <c r="F171" s="62">
        <v>3</v>
      </c>
      <c r="G171" s="62">
        <v>1</v>
      </c>
      <c r="H171" s="62">
        <v>2</v>
      </c>
      <c r="I171" s="62">
        <v>0</v>
      </c>
      <c r="J171" s="62">
        <v>1</v>
      </c>
      <c r="K171" s="62">
        <v>6</v>
      </c>
      <c r="L171" s="62">
        <v>4</v>
      </c>
      <c r="M171" s="62">
        <v>1</v>
      </c>
      <c r="N171" s="62">
        <v>1</v>
      </c>
      <c r="O171" s="62">
        <v>2</v>
      </c>
      <c r="P171" s="20">
        <v>0</v>
      </c>
      <c r="Q171" s="20">
        <v>0</v>
      </c>
      <c r="R171" s="20">
        <v>0</v>
      </c>
      <c r="S171" s="14">
        <f t="shared" si="18"/>
        <v>23</v>
      </c>
    </row>
    <row r="172" spans="1:19" ht="12">
      <c r="A172" s="14" t="s">
        <v>52</v>
      </c>
      <c r="B172" s="19">
        <v>201</v>
      </c>
      <c r="C172" s="61">
        <v>1</v>
      </c>
      <c r="D172" s="62">
        <v>1</v>
      </c>
      <c r="E172" s="62">
        <v>17</v>
      </c>
      <c r="F172" s="62">
        <v>27</v>
      </c>
      <c r="G172" s="62">
        <v>18</v>
      </c>
      <c r="H172" s="62">
        <v>15</v>
      </c>
      <c r="I172" s="62">
        <v>11</v>
      </c>
      <c r="J172" s="62">
        <v>10</v>
      </c>
      <c r="K172" s="62">
        <v>14</v>
      </c>
      <c r="L172" s="62">
        <v>3</v>
      </c>
      <c r="M172" s="62">
        <v>13</v>
      </c>
      <c r="N172" s="62">
        <v>4</v>
      </c>
      <c r="O172" s="62">
        <v>5</v>
      </c>
      <c r="P172" s="62">
        <v>20</v>
      </c>
      <c r="Q172" s="62">
        <v>2</v>
      </c>
      <c r="R172" s="62">
        <v>1</v>
      </c>
      <c r="S172" s="14">
        <f t="shared" si="18"/>
        <v>162</v>
      </c>
    </row>
    <row r="173" spans="1:19" ht="12">
      <c r="A173" s="14"/>
      <c r="B173" s="19">
        <v>202</v>
      </c>
      <c r="C173" s="19"/>
      <c r="D173" s="20"/>
      <c r="E173" s="20"/>
      <c r="F173" s="20"/>
      <c r="G173" s="20"/>
      <c r="H173" s="20"/>
      <c r="I173" s="20"/>
      <c r="J173" s="20"/>
      <c r="K173" s="20"/>
      <c r="L173" s="20"/>
      <c r="M173" s="20"/>
      <c r="N173" s="20"/>
      <c r="O173" s="20"/>
      <c r="P173" s="20"/>
      <c r="Q173" s="20"/>
      <c r="R173" s="20"/>
      <c r="S173" s="14">
        <f t="shared" si="18"/>
        <v>0</v>
      </c>
    </row>
    <row r="174" spans="1:19" ht="12">
      <c r="A174" s="14"/>
      <c r="B174" s="50">
        <v>921</v>
      </c>
      <c r="C174" s="50"/>
      <c r="D174" s="34"/>
      <c r="E174" s="34"/>
      <c r="F174" s="34"/>
      <c r="G174" s="34"/>
      <c r="H174" s="34"/>
      <c r="I174" s="34"/>
      <c r="J174" s="34"/>
      <c r="K174" s="34"/>
      <c r="L174" s="34"/>
      <c r="M174" s="34"/>
      <c r="N174" s="34"/>
      <c r="O174" s="34"/>
      <c r="P174" s="34"/>
      <c r="Q174" s="34"/>
      <c r="R174" s="34"/>
      <c r="S174" s="30">
        <f t="shared" si="18"/>
        <v>0</v>
      </c>
    </row>
    <row r="175" spans="1:19" ht="12">
      <c r="A175" s="30"/>
      <c r="B175" s="51" t="s">
        <v>2</v>
      </c>
      <c r="C175" s="51">
        <f aca="true" t="shared" si="23" ref="C175:R175">SUM(C168:C174)</f>
        <v>1</v>
      </c>
      <c r="D175" s="32">
        <f t="shared" si="23"/>
        <v>7</v>
      </c>
      <c r="E175" s="32">
        <f t="shared" si="23"/>
        <v>32</v>
      </c>
      <c r="F175" s="32">
        <f t="shared" si="23"/>
        <v>40</v>
      </c>
      <c r="G175" s="32">
        <f t="shared" si="23"/>
        <v>34</v>
      </c>
      <c r="H175" s="32">
        <f t="shared" si="23"/>
        <v>31</v>
      </c>
      <c r="I175" s="32">
        <f t="shared" si="23"/>
        <v>16</v>
      </c>
      <c r="J175" s="32">
        <f t="shared" si="23"/>
        <v>18</v>
      </c>
      <c r="K175" s="32">
        <f t="shared" si="23"/>
        <v>21</v>
      </c>
      <c r="L175" s="32">
        <f t="shared" si="23"/>
        <v>9</v>
      </c>
      <c r="M175" s="32">
        <f t="shared" si="23"/>
        <v>16</v>
      </c>
      <c r="N175" s="32">
        <f t="shared" si="23"/>
        <v>8</v>
      </c>
      <c r="O175" s="32">
        <f t="shared" si="23"/>
        <v>8</v>
      </c>
      <c r="P175" s="32">
        <f t="shared" si="23"/>
        <v>20</v>
      </c>
      <c r="Q175" s="32">
        <f t="shared" si="23"/>
        <v>3</v>
      </c>
      <c r="R175" s="32">
        <f t="shared" si="23"/>
        <v>1</v>
      </c>
      <c r="S175" s="31">
        <f t="shared" si="18"/>
        <v>265</v>
      </c>
    </row>
    <row r="176" spans="1:19" ht="12">
      <c r="A176" s="29" t="s">
        <v>45</v>
      </c>
      <c r="B176" s="12">
        <v>3</v>
      </c>
      <c r="C176" s="59">
        <v>18</v>
      </c>
      <c r="D176" s="60">
        <v>22</v>
      </c>
      <c r="E176" s="60">
        <v>20</v>
      </c>
      <c r="F176" s="60">
        <v>24</v>
      </c>
      <c r="G176" s="60">
        <v>16</v>
      </c>
      <c r="H176" s="60">
        <v>15</v>
      </c>
      <c r="I176" s="60">
        <v>25</v>
      </c>
      <c r="J176" s="60">
        <v>28</v>
      </c>
      <c r="K176" s="60">
        <v>16</v>
      </c>
      <c r="L176" s="60">
        <v>19</v>
      </c>
      <c r="M176" s="60">
        <v>8</v>
      </c>
      <c r="N176" s="60">
        <v>5</v>
      </c>
      <c r="O176" s="60">
        <v>1</v>
      </c>
      <c r="P176" s="60">
        <v>0</v>
      </c>
      <c r="Q176" s="60">
        <v>1</v>
      </c>
      <c r="R176" s="60">
        <v>1</v>
      </c>
      <c r="S176" s="29">
        <f t="shared" si="18"/>
        <v>219</v>
      </c>
    </row>
    <row r="177" spans="1:19" ht="12">
      <c r="A177" s="14" t="s">
        <v>42</v>
      </c>
      <c r="B177" s="19"/>
      <c r="C177" s="19"/>
      <c r="D177" s="20"/>
      <c r="E177" s="20"/>
      <c r="F177" s="20"/>
      <c r="G177" s="20"/>
      <c r="H177" s="20"/>
      <c r="I177" s="20"/>
      <c r="J177" s="20"/>
      <c r="K177" s="20"/>
      <c r="L177" s="20"/>
      <c r="M177" s="20"/>
      <c r="N177" s="20"/>
      <c r="O177" s="20"/>
      <c r="P177" s="20"/>
      <c r="Q177" s="20"/>
      <c r="R177" s="20"/>
      <c r="S177" s="14">
        <f t="shared" si="18"/>
        <v>0</v>
      </c>
    </row>
    <row r="178" spans="1:19" ht="12">
      <c r="A178" s="14" t="s">
        <v>137</v>
      </c>
      <c r="B178" s="19"/>
      <c r="C178" s="19"/>
      <c r="D178" s="20"/>
      <c r="E178" s="20"/>
      <c r="F178" s="20"/>
      <c r="G178" s="20"/>
      <c r="H178" s="20"/>
      <c r="I178" s="20"/>
      <c r="J178" s="20"/>
      <c r="K178" s="20"/>
      <c r="L178" s="20"/>
      <c r="M178" s="20"/>
      <c r="N178" s="20"/>
      <c r="O178" s="20"/>
      <c r="P178" s="20"/>
      <c r="Q178" s="20"/>
      <c r="R178" s="20"/>
      <c r="S178" s="14">
        <f t="shared" si="18"/>
        <v>0</v>
      </c>
    </row>
    <row r="179" spans="1:19" ht="12">
      <c r="A179" s="14" t="s">
        <v>4</v>
      </c>
      <c r="B179" s="19"/>
      <c r="C179" s="19"/>
      <c r="D179" s="20"/>
      <c r="E179" s="20"/>
      <c r="F179" s="20"/>
      <c r="G179" s="20"/>
      <c r="H179" s="20"/>
      <c r="I179" s="20"/>
      <c r="J179" s="20"/>
      <c r="K179" s="20"/>
      <c r="L179" s="20"/>
      <c r="M179" s="20"/>
      <c r="N179" s="20"/>
      <c r="O179" s="20"/>
      <c r="P179" s="20"/>
      <c r="Q179" s="20"/>
      <c r="R179" s="20"/>
      <c r="S179" s="14">
        <f t="shared" si="18"/>
        <v>0</v>
      </c>
    </row>
    <row r="180" spans="1:19" ht="12">
      <c r="A180" s="14" t="s">
        <v>138</v>
      </c>
      <c r="B180" s="19"/>
      <c r="C180" s="19"/>
      <c r="D180" s="20"/>
      <c r="E180" s="20"/>
      <c r="F180" s="20"/>
      <c r="G180" s="20"/>
      <c r="H180" s="20"/>
      <c r="I180" s="20"/>
      <c r="J180" s="20"/>
      <c r="K180" s="20"/>
      <c r="L180" s="20"/>
      <c r="M180" s="20"/>
      <c r="N180" s="20"/>
      <c r="O180" s="20"/>
      <c r="P180" s="20"/>
      <c r="Q180" s="20"/>
      <c r="R180" s="20"/>
      <c r="S180" s="14">
        <f t="shared" si="18"/>
        <v>0</v>
      </c>
    </row>
    <row r="181" spans="1:19" ht="12">
      <c r="A181" s="14"/>
      <c r="B181" s="19"/>
      <c r="C181" s="19"/>
      <c r="D181" s="20"/>
      <c r="E181" s="20"/>
      <c r="F181" s="20"/>
      <c r="G181" s="20"/>
      <c r="H181" s="20"/>
      <c r="I181" s="20"/>
      <c r="J181" s="20"/>
      <c r="K181" s="20"/>
      <c r="L181" s="20"/>
      <c r="M181" s="20"/>
      <c r="N181" s="20"/>
      <c r="O181" s="20"/>
      <c r="P181" s="20"/>
      <c r="Q181" s="20"/>
      <c r="R181" s="20"/>
      <c r="S181" s="14">
        <f t="shared" si="18"/>
        <v>0</v>
      </c>
    </row>
    <row r="182" spans="1:19" ht="12">
      <c r="A182" s="14"/>
      <c r="B182" s="50"/>
      <c r="C182" s="50"/>
      <c r="D182" s="34"/>
      <c r="E182" s="34"/>
      <c r="F182" s="34"/>
      <c r="G182" s="34"/>
      <c r="H182" s="34"/>
      <c r="I182" s="34"/>
      <c r="J182" s="34"/>
      <c r="K182" s="34"/>
      <c r="L182" s="34"/>
      <c r="M182" s="34"/>
      <c r="N182" s="34"/>
      <c r="O182" s="34"/>
      <c r="P182" s="34"/>
      <c r="Q182" s="34"/>
      <c r="R182" s="34"/>
      <c r="S182" s="30">
        <f t="shared" si="18"/>
        <v>0</v>
      </c>
    </row>
    <row r="183" spans="1:19" ht="12">
      <c r="A183" s="30"/>
      <c r="B183" s="51" t="s">
        <v>2</v>
      </c>
      <c r="C183" s="51">
        <f aca="true" t="shared" si="24" ref="C183:R183">SUM(C176:C182)</f>
        <v>18</v>
      </c>
      <c r="D183" s="32">
        <f t="shared" si="24"/>
        <v>22</v>
      </c>
      <c r="E183" s="32">
        <f t="shared" si="24"/>
        <v>20</v>
      </c>
      <c r="F183" s="32">
        <f t="shared" si="24"/>
        <v>24</v>
      </c>
      <c r="G183" s="32">
        <f t="shared" si="24"/>
        <v>16</v>
      </c>
      <c r="H183" s="32">
        <f t="shared" si="24"/>
        <v>15</v>
      </c>
      <c r="I183" s="32">
        <f t="shared" si="24"/>
        <v>25</v>
      </c>
      <c r="J183" s="32">
        <f t="shared" si="24"/>
        <v>28</v>
      </c>
      <c r="K183" s="32">
        <f t="shared" si="24"/>
        <v>16</v>
      </c>
      <c r="L183" s="32">
        <f t="shared" si="24"/>
        <v>19</v>
      </c>
      <c r="M183" s="32">
        <f t="shared" si="24"/>
        <v>8</v>
      </c>
      <c r="N183" s="32">
        <f t="shared" si="24"/>
        <v>5</v>
      </c>
      <c r="O183" s="32">
        <f t="shared" si="24"/>
        <v>1</v>
      </c>
      <c r="P183" s="32">
        <f t="shared" si="24"/>
        <v>0</v>
      </c>
      <c r="Q183" s="32">
        <f t="shared" si="24"/>
        <v>1</v>
      </c>
      <c r="R183" s="32">
        <f t="shared" si="24"/>
        <v>1</v>
      </c>
      <c r="S183" s="31">
        <f t="shared" si="18"/>
        <v>219</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9" max="255" man="1"/>
  </rowBreaks>
</worksheet>
</file>

<file path=xl/worksheets/sheet8.xml><?xml version="1.0" encoding="utf-8"?>
<worksheet xmlns="http://schemas.openxmlformats.org/spreadsheetml/2006/main" xmlns:r="http://schemas.openxmlformats.org/officeDocument/2006/relationships">
  <sheetPr transitionEvaluation="1"/>
  <dimension ref="A1:S183"/>
  <sheetViews>
    <sheetView showGridLines="0" zoomScalePageLayoutView="0" workbookViewId="0" topLeftCell="A1">
      <pane ySplit="7" topLeftCell="BM8" activePane="bottomLeft" state="frozen"/>
      <selection pane="topLeft" activeCell="A5" sqref="A5"/>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4" t="s">
        <v>220</v>
      </c>
      <c r="B1" s="74"/>
      <c r="C1" s="74"/>
      <c r="D1" s="74"/>
      <c r="E1" s="74"/>
      <c r="F1" s="74"/>
      <c r="G1" s="74"/>
      <c r="H1" s="74"/>
      <c r="I1" s="74"/>
      <c r="J1" s="74"/>
      <c r="K1" s="74"/>
      <c r="L1" s="74"/>
      <c r="M1" s="74"/>
      <c r="N1" s="74"/>
      <c r="O1" s="74"/>
      <c r="P1" s="74"/>
      <c r="Q1" s="74"/>
      <c r="R1" s="74"/>
      <c r="S1" s="74"/>
    </row>
    <row r="2" spans="1:19" ht="14.25">
      <c r="A2" s="74" t="s">
        <v>191</v>
      </c>
      <c r="B2" s="74"/>
      <c r="C2" s="74"/>
      <c r="D2" s="74"/>
      <c r="E2" s="74"/>
      <c r="F2" s="74"/>
      <c r="G2" s="74"/>
      <c r="H2" s="74"/>
      <c r="I2" s="74"/>
      <c r="J2" s="74"/>
      <c r="K2" s="74"/>
      <c r="L2" s="74"/>
      <c r="M2" s="74"/>
      <c r="N2" s="74"/>
      <c r="O2" s="74"/>
      <c r="P2" s="74"/>
      <c r="Q2" s="74"/>
      <c r="R2" s="74"/>
      <c r="S2" s="74"/>
    </row>
    <row r="3" ht="12">
      <c r="A3" s="33"/>
    </row>
    <row r="4" spans="1:19" ht="12">
      <c r="A4" s="2" t="s">
        <v>39</v>
      </c>
      <c r="B4" s="2" t="s">
        <v>1</v>
      </c>
      <c r="C4" s="78" t="s">
        <v>141</v>
      </c>
      <c r="D4" s="79"/>
      <c r="E4" s="79"/>
      <c r="F4" s="79"/>
      <c r="G4" s="79"/>
      <c r="H4" s="79"/>
      <c r="I4" s="79"/>
      <c r="J4" s="79"/>
      <c r="K4" s="79"/>
      <c r="L4" s="79"/>
      <c r="M4" s="79"/>
      <c r="N4" s="79"/>
      <c r="O4" s="79"/>
      <c r="P4" s="79"/>
      <c r="Q4" s="79"/>
      <c r="R4" s="79"/>
      <c r="S4" s="80"/>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59">
        <v>0</v>
      </c>
      <c r="D8" s="60">
        <v>0</v>
      </c>
      <c r="E8" s="60">
        <v>0</v>
      </c>
      <c r="F8" s="60">
        <v>0</v>
      </c>
      <c r="G8" s="60">
        <v>0</v>
      </c>
      <c r="H8" s="60">
        <v>0</v>
      </c>
      <c r="I8" s="60">
        <v>0</v>
      </c>
      <c r="J8" s="60">
        <v>0</v>
      </c>
      <c r="K8" s="60">
        <v>0</v>
      </c>
      <c r="L8" s="60">
        <v>0</v>
      </c>
      <c r="M8" s="60">
        <v>0</v>
      </c>
      <c r="N8" s="60">
        <v>0</v>
      </c>
      <c r="O8" s="60">
        <v>0</v>
      </c>
      <c r="P8" s="60">
        <v>0</v>
      </c>
      <c r="Q8" s="60">
        <v>0</v>
      </c>
      <c r="R8" s="60">
        <v>0</v>
      </c>
      <c r="S8" s="29">
        <f aca="true" t="shared" si="0" ref="S8:S71">SUM(C8:R8)</f>
        <v>0</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149</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50">
        <v>921</v>
      </c>
      <c r="C14" s="50"/>
      <c r="D14" s="34"/>
      <c r="E14" s="34"/>
      <c r="F14" s="34"/>
      <c r="G14" s="34"/>
      <c r="H14" s="34"/>
      <c r="I14" s="34"/>
      <c r="J14" s="34"/>
      <c r="K14" s="34"/>
      <c r="L14" s="34"/>
      <c r="M14" s="34"/>
      <c r="N14" s="34"/>
      <c r="O14" s="34"/>
      <c r="P14" s="34"/>
      <c r="Q14" s="34"/>
      <c r="R14" s="34"/>
      <c r="S14" s="30">
        <f t="shared" si="0"/>
        <v>0</v>
      </c>
    </row>
    <row r="15" spans="1:19" ht="12">
      <c r="A15" s="14"/>
      <c r="B15" s="51" t="s">
        <v>2</v>
      </c>
      <c r="C15" s="51">
        <f>SUM(C8:C14)</f>
        <v>0</v>
      </c>
      <c r="D15" s="32">
        <f aca="true" t="shared" si="1" ref="D15:R15">SUM(D8:D14)</f>
        <v>0</v>
      </c>
      <c r="E15" s="32">
        <f t="shared" si="1"/>
        <v>0</v>
      </c>
      <c r="F15" s="32">
        <f t="shared" si="1"/>
        <v>0</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0</v>
      </c>
    </row>
    <row r="16" spans="1:19" ht="12">
      <c r="A16" s="29" t="s">
        <v>47</v>
      </c>
      <c r="B16" s="12">
        <v>30</v>
      </c>
      <c r="C16" s="59">
        <v>0</v>
      </c>
      <c r="D16" s="60">
        <v>0</v>
      </c>
      <c r="E16" s="60">
        <v>0</v>
      </c>
      <c r="F16" s="60">
        <v>0</v>
      </c>
      <c r="G16" s="60">
        <v>1</v>
      </c>
      <c r="H16" s="60">
        <v>0</v>
      </c>
      <c r="I16" s="60">
        <v>0</v>
      </c>
      <c r="J16" s="60">
        <v>0</v>
      </c>
      <c r="K16" s="60">
        <v>1</v>
      </c>
      <c r="L16" s="60">
        <v>0</v>
      </c>
      <c r="M16" s="60">
        <v>0</v>
      </c>
      <c r="N16" s="60">
        <v>0</v>
      </c>
      <c r="O16" s="60">
        <v>0</v>
      </c>
      <c r="P16" s="60">
        <v>0</v>
      </c>
      <c r="Q16" s="60">
        <v>0</v>
      </c>
      <c r="R16" s="60">
        <v>0</v>
      </c>
      <c r="S16" s="29">
        <f t="shared" si="0"/>
        <v>2</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61">
        <v>0</v>
      </c>
      <c r="D18" s="62">
        <v>0</v>
      </c>
      <c r="E18" s="62">
        <v>0</v>
      </c>
      <c r="F18" s="62">
        <v>0</v>
      </c>
      <c r="G18" s="62">
        <v>0</v>
      </c>
      <c r="H18" s="62">
        <v>0</v>
      </c>
      <c r="I18" s="62">
        <v>0</v>
      </c>
      <c r="J18" s="62">
        <v>0</v>
      </c>
      <c r="K18" s="62">
        <v>0</v>
      </c>
      <c r="L18" s="62">
        <v>0</v>
      </c>
      <c r="M18" s="62">
        <v>1</v>
      </c>
      <c r="N18" s="62">
        <v>0</v>
      </c>
      <c r="O18" s="62">
        <v>0</v>
      </c>
      <c r="P18" s="62">
        <v>0</v>
      </c>
      <c r="Q18" s="62">
        <v>0</v>
      </c>
      <c r="R18" s="62">
        <v>0</v>
      </c>
      <c r="S18" s="14">
        <f t="shared" si="0"/>
        <v>1</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50">
        <v>921</v>
      </c>
      <c r="C22" s="50"/>
      <c r="D22" s="34"/>
      <c r="E22" s="34"/>
      <c r="F22" s="34"/>
      <c r="G22" s="34"/>
      <c r="H22" s="34"/>
      <c r="I22" s="34"/>
      <c r="J22" s="34"/>
      <c r="K22" s="34"/>
      <c r="L22" s="34"/>
      <c r="M22" s="34"/>
      <c r="N22" s="34"/>
      <c r="O22" s="34"/>
      <c r="P22" s="34"/>
      <c r="Q22" s="34"/>
      <c r="R22" s="34"/>
      <c r="S22" s="30">
        <f t="shared" si="0"/>
        <v>0</v>
      </c>
    </row>
    <row r="23" spans="1:19" ht="12">
      <c r="A23" s="30"/>
      <c r="B23" s="51" t="s">
        <v>2</v>
      </c>
      <c r="C23" s="51">
        <f aca="true" t="shared" si="2" ref="C23:R23">SUM(C16:C22)</f>
        <v>0</v>
      </c>
      <c r="D23" s="32">
        <f t="shared" si="2"/>
        <v>0</v>
      </c>
      <c r="E23" s="32">
        <f t="shared" si="2"/>
        <v>0</v>
      </c>
      <c r="F23" s="32">
        <f t="shared" si="2"/>
        <v>0</v>
      </c>
      <c r="G23" s="32">
        <f t="shared" si="2"/>
        <v>1</v>
      </c>
      <c r="H23" s="32">
        <f t="shared" si="2"/>
        <v>0</v>
      </c>
      <c r="I23" s="32">
        <f t="shared" si="2"/>
        <v>0</v>
      </c>
      <c r="J23" s="32">
        <f t="shared" si="2"/>
        <v>0</v>
      </c>
      <c r="K23" s="32">
        <f t="shared" si="2"/>
        <v>1</v>
      </c>
      <c r="L23" s="32">
        <f t="shared" si="2"/>
        <v>0</v>
      </c>
      <c r="M23" s="32">
        <f t="shared" si="2"/>
        <v>1</v>
      </c>
      <c r="N23" s="32">
        <f t="shared" si="2"/>
        <v>0</v>
      </c>
      <c r="O23" s="32">
        <f t="shared" si="2"/>
        <v>0</v>
      </c>
      <c r="P23" s="32">
        <f t="shared" si="2"/>
        <v>0</v>
      </c>
      <c r="Q23" s="32">
        <f t="shared" si="2"/>
        <v>0</v>
      </c>
      <c r="R23" s="32">
        <f t="shared" si="2"/>
        <v>0</v>
      </c>
      <c r="S23" s="31">
        <f t="shared" si="0"/>
        <v>3</v>
      </c>
    </row>
    <row r="24" spans="1:19" ht="12">
      <c r="A24" s="29" t="s">
        <v>45</v>
      </c>
      <c r="B24" s="12">
        <v>30</v>
      </c>
      <c r="C24" s="59">
        <v>0</v>
      </c>
      <c r="D24" s="60">
        <v>0</v>
      </c>
      <c r="E24" s="60">
        <v>0</v>
      </c>
      <c r="F24" s="60">
        <v>0</v>
      </c>
      <c r="G24" s="60">
        <v>0</v>
      </c>
      <c r="H24" s="60">
        <v>0</v>
      </c>
      <c r="I24" s="60">
        <v>0</v>
      </c>
      <c r="J24" s="60">
        <v>0</v>
      </c>
      <c r="K24" s="60">
        <v>0</v>
      </c>
      <c r="L24" s="60">
        <v>0</v>
      </c>
      <c r="M24" s="60">
        <v>0</v>
      </c>
      <c r="N24" s="60">
        <v>0</v>
      </c>
      <c r="O24" s="60">
        <v>0</v>
      </c>
      <c r="P24" s="60">
        <v>0</v>
      </c>
      <c r="Q24" s="60">
        <v>0</v>
      </c>
      <c r="R24" s="60">
        <v>0</v>
      </c>
      <c r="S24" s="29">
        <f t="shared" si="0"/>
        <v>0</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50">
        <v>921</v>
      </c>
      <c r="C30" s="50"/>
      <c r="D30" s="34"/>
      <c r="E30" s="34"/>
      <c r="F30" s="34"/>
      <c r="G30" s="34"/>
      <c r="H30" s="34"/>
      <c r="I30" s="34"/>
      <c r="J30" s="34"/>
      <c r="K30" s="34"/>
      <c r="L30" s="34"/>
      <c r="M30" s="34"/>
      <c r="N30" s="34"/>
      <c r="O30" s="34"/>
      <c r="P30" s="34"/>
      <c r="Q30" s="34"/>
      <c r="R30" s="34"/>
      <c r="S30" s="30">
        <f t="shared" si="0"/>
        <v>0</v>
      </c>
    </row>
    <row r="31" spans="1:19" ht="12">
      <c r="A31" s="30"/>
      <c r="B31" s="51" t="s">
        <v>2</v>
      </c>
      <c r="C31" s="51">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0</v>
      </c>
      <c r="M31" s="32">
        <f t="shared" si="3"/>
        <v>0</v>
      </c>
      <c r="N31" s="32">
        <f t="shared" si="3"/>
        <v>0</v>
      </c>
      <c r="O31" s="32">
        <f t="shared" si="3"/>
        <v>0</v>
      </c>
      <c r="P31" s="32">
        <f t="shared" si="3"/>
        <v>0</v>
      </c>
      <c r="Q31" s="32">
        <f t="shared" si="3"/>
        <v>0</v>
      </c>
      <c r="R31" s="32">
        <f t="shared" si="3"/>
        <v>0</v>
      </c>
      <c r="S31" s="31">
        <f t="shared" si="0"/>
        <v>0</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61">
        <v>0</v>
      </c>
      <c r="D34" s="62">
        <v>0</v>
      </c>
      <c r="E34" s="62">
        <v>0</v>
      </c>
      <c r="F34" s="62">
        <v>0</v>
      </c>
      <c r="G34" s="62">
        <v>0</v>
      </c>
      <c r="H34" s="62">
        <v>0</v>
      </c>
      <c r="I34" s="62">
        <v>0</v>
      </c>
      <c r="J34" s="62">
        <v>0</v>
      </c>
      <c r="K34" s="62">
        <v>0</v>
      </c>
      <c r="L34" s="62">
        <v>0</v>
      </c>
      <c r="M34" s="62">
        <v>0</v>
      </c>
      <c r="N34" s="62">
        <v>0</v>
      </c>
      <c r="O34" s="62">
        <v>0</v>
      </c>
      <c r="P34" s="62">
        <v>0</v>
      </c>
      <c r="Q34" s="62">
        <v>0</v>
      </c>
      <c r="R34" s="62">
        <v>0</v>
      </c>
      <c r="S34" s="14">
        <f t="shared" si="0"/>
        <v>0</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150</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50">
        <v>921</v>
      </c>
      <c r="C38" s="50"/>
      <c r="D38" s="34"/>
      <c r="E38" s="34"/>
      <c r="F38" s="34"/>
      <c r="G38" s="34"/>
      <c r="H38" s="34"/>
      <c r="I38" s="34"/>
      <c r="J38" s="34"/>
      <c r="K38" s="34"/>
      <c r="L38" s="34"/>
      <c r="M38" s="34"/>
      <c r="N38" s="34"/>
      <c r="O38" s="34"/>
      <c r="P38" s="34"/>
      <c r="Q38" s="34"/>
      <c r="R38" s="34"/>
      <c r="S38" s="30">
        <f t="shared" si="0"/>
        <v>0</v>
      </c>
    </row>
    <row r="39" spans="1:19" ht="12">
      <c r="A39" s="30"/>
      <c r="B39" s="51" t="s">
        <v>2</v>
      </c>
      <c r="C39" s="51">
        <f aca="true" t="shared" si="4" ref="C39:R39">SUM(C32:C38)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 t="shared" si="4"/>
        <v>0</v>
      </c>
      <c r="S39" s="31">
        <f t="shared" si="0"/>
        <v>0</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151</v>
      </c>
      <c r="B42" s="19">
        <v>101</v>
      </c>
      <c r="C42" s="61">
        <v>0</v>
      </c>
      <c r="D42" s="62">
        <v>0</v>
      </c>
      <c r="E42" s="62">
        <v>0</v>
      </c>
      <c r="F42" s="62">
        <v>0</v>
      </c>
      <c r="G42" s="62">
        <v>0</v>
      </c>
      <c r="H42" s="62">
        <v>0</v>
      </c>
      <c r="I42" s="62">
        <v>1</v>
      </c>
      <c r="J42" s="62">
        <v>0</v>
      </c>
      <c r="K42" s="62">
        <v>0</v>
      </c>
      <c r="L42" s="62">
        <v>1</v>
      </c>
      <c r="M42" s="62">
        <v>0</v>
      </c>
      <c r="N42" s="62">
        <v>0</v>
      </c>
      <c r="O42" s="62">
        <v>0</v>
      </c>
      <c r="P42" s="62">
        <v>0</v>
      </c>
      <c r="Q42" s="62">
        <v>0</v>
      </c>
      <c r="R42" s="62">
        <v>0</v>
      </c>
      <c r="S42" s="14">
        <f t="shared" si="0"/>
        <v>2</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50">
        <v>921</v>
      </c>
      <c r="C46" s="50"/>
      <c r="D46" s="34"/>
      <c r="E46" s="34"/>
      <c r="F46" s="34"/>
      <c r="G46" s="34"/>
      <c r="H46" s="34"/>
      <c r="I46" s="34"/>
      <c r="J46" s="34"/>
      <c r="K46" s="34"/>
      <c r="L46" s="34"/>
      <c r="M46" s="34"/>
      <c r="N46" s="34"/>
      <c r="O46" s="34"/>
      <c r="P46" s="34"/>
      <c r="Q46" s="34"/>
      <c r="R46" s="34"/>
      <c r="S46" s="30">
        <f t="shared" si="0"/>
        <v>0</v>
      </c>
    </row>
    <row r="47" spans="1:19" ht="12">
      <c r="A47" s="30"/>
      <c r="B47" s="51" t="s">
        <v>2</v>
      </c>
      <c r="C47" s="51">
        <f aca="true" t="shared" si="5" ref="C47:R47">SUM(C40:C46)</f>
        <v>0</v>
      </c>
      <c r="D47" s="32">
        <f t="shared" si="5"/>
        <v>0</v>
      </c>
      <c r="E47" s="32">
        <f t="shared" si="5"/>
        <v>0</v>
      </c>
      <c r="F47" s="32">
        <f t="shared" si="5"/>
        <v>0</v>
      </c>
      <c r="G47" s="32">
        <f t="shared" si="5"/>
        <v>0</v>
      </c>
      <c r="H47" s="32">
        <f t="shared" si="5"/>
        <v>0</v>
      </c>
      <c r="I47" s="32">
        <f t="shared" si="5"/>
        <v>1</v>
      </c>
      <c r="J47" s="32">
        <f t="shared" si="5"/>
        <v>0</v>
      </c>
      <c r="K47" s="32">
        <f t="shared" si="5"/>
        <v>0</v>
      </c>
      <c r="L47" s="32">
        <f t="shared" si="5"/>
        <v>1</v>
      </c>
      <c r="M47" s="32">
        <f t="shared" si="5"/>
        <v>0</v>
      </c>
      <c r="N47" s="32">
        <f t="shared" si="5"/>
        <v>0</v>
      </c>
      <c r="O47" s="32">
        <f t="shared" si="5"/>
        <v>0</v>
      </c>
      <c r="P47" s="32">
        <f t="shared" si="5"/>
        <v>0</v>
      </c>
      <c r="Q47" s="32">
        <f t="shared" si="5"/>
        <v>0</v>
      </c>
      <c r="R47" s="32">
        <f t="shared" si="5"/>
        <v>0</v>
      </c>
      <c r="S47" s="31">
        <f t="shared" si="0"/>
        <v>2</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151</v>
      </c>
      <c r="B50" s="19">
        <v>101</v>
      </c>
      <c r="C50" s="61">
        <v>0</v>
      </c>
      <c r="D50" s="62">
        <v>0</v>
      </c>
      <c r="E50" s="62">
        <v>0</v>
      </c>
      <c r="F50" s="62">
        <v>0</v>
      </c>
      <c r="G50" s="62">
        <v>0</v>
      </c>
      <c r="H50" s="62">
        <v>0</v>
      </c>
      <c r="I50" s="62">
        <v>0</v>
      </c>
      <c r="J50" s="62">
        <v>0</v>
      </c>
      <c r="K50" s="62">
        <v>0</v>
      </c>
      <c r="L50" s="62">
        <v>0</v>
      </c>
      <c r="M50" s="62">
        <v>0</v>
      </c>
      <c r="N50" s="62">
        <v>0</v>
      </c>
      <c r="O50" s="62">
        <v>0</v>
      </c>
      <c r="P50" s="62">
        <v>0</v>
      </c>
      <c r="Q50" s="62">
        <v>0</v>
      </c>
      <c r="R50" s="62">
        <v>0</v>
      </c>
      <c r="S50" s="14">
        <f t="shared" si="0"/>
        <v>0</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50">
        <v>921</v>
      </c>
      <c r="C54" s="50"/>
      <c r="D54" s="34"/>
      <c r="E54" s="34"/>
      <c r="F54" s="34"/>
      <c r="G54" s="34"/>
      <c r="H54" s="34"/>
      <c r="I54" s="34"/>
      <c r="J54" s="34"/>
      <c r="K54" s="34"/>
      <c r="L54" s="34"/>
      <c r="M54" s="34"/>
      <c r="N54" s="34"/>
      <c r="O54" s="34"/>
      <c r="P54" s="34"/>
      <c r="Q54" s="34"/>
      <c r="R54" s="34"/>
      <c r="S54" s="30">
        <f t="shared" si="0"/>
        <v>0</v>
      </c>
    </row>
    <row r="55" spans="1:19" ht="12">
      <c r="A55" s="30"/>
      <c r="B55" s="51" t="s">
        <v>2</v>
      </c>
      <c r="C55" s="51">
        <f aca="true" t="shared" si="6" ref="C55:R55">SUM(C48:C54)</f>
        <v>0</v>
      </c>
      <c r="D55" s="32">
        <f t="shared" si="6"/>
        <v>0</v>
      </c>
      <c r="E55" s="32">
        <f t="shared" si="6"/>
        <v>0</v>
      </c>
      <c r="F55" s="32">
        <f t="shared" si="6"/>
        <v>0</v>
      </c>
      <c r="G55" s="32">
        <f t="shared" si="6"/>
        <v>0</v>
      </c>
      <c r="H55" s="32">
        <f t="shared" si="6"/>
        <v>0</v>
      </c>
      <c r="I55" s="32">
        <f t="shared" si="6"/>
        <v>0</v>
      </c>
      <c r="J55" s="32">
        <f t="shared" si="6"/>
        <v>0</v>
      </c>
      <c r="K55" s="32">
        <f t="shared" si="6"/>
        <v>0</v>
      </c>
      <c r="L55" s="32">
        <f t="shared" si="6"/>
        <v>0</v>
      </c>
      <c r="M55" s="32">
        <f t="shared" si="6"/>
        <v>0</v>
      </c>
      <c r="N55" s="32">
        <f t="shared" si="6"/>
        <v>0</v>
      </c>
      <c r="O55" s="32">
        <f t="shared" si="6"/>
        <v>0</v>
      </c>
      <c r="P55" s="32">
        <f t="shared" si="6"/>
        <v>0</v>
      </c>
      <c r="Q55" s="32">
        <f t="shared" si="6"/>
        <v>0</v>
      </c>
      <c r="R55" s="32">
        <f t="shared" si="6"/>
        <v>0</v>
      </c>
      <c r="S55" s="31">
        <f t="shared" si="0"/>
        <v>0</v>
      </c>
    </row>
    <row r="56" spans="1:19" ht="12">
      <c r="A56" s="29" t="s">
        <v>47</v>
      </c>
      <c r="B56" s="12">
        <v>30</v>
      </c>
      <c r="C56" s="59">
        <v>0</v>
      </c>
      <c r="D56" s="60">
        <v>0</v>
      </c>
      <c r="E56" s="60">
        <v>2</v>
      </c>
      <c r="F56" s="60">
        <v>1</v>
      </c>
      <c r="G56" s="60">
        <v>2</v>
      </c>
      <c r="H56" s="60">
        <v>1</v>
      </c>
      <c r="I56" s="60">
        <v>5</v>
      </c>
      <c r="J56" s="60">
        <v>7</v>
      </c>
      <c r="K56" s="60">
        <v>8</v>
      </c>
      <c r="L56" s="60">
        <v>13</v>
      </c>
      <c r="M56" s="60">
        <v>3</v>
      </c>
      <c r="N56" s="60">
        <v>17</v>
      </c>
      <c r="O56" s="60">
        <v>14</v>
      </c>
      <c r="P56" s="60">
        <v>6</v>
      </c>
      <c r="Q56" s="60">
        <v>5</v>
      </c>
      <c r="R56" s="60">
        <v>1</v>
      </c>
      <c r="S56" s="29">
        <f t="shared" si="0"/>
        <v>85</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61">
        <v>0</v>
      </c>
      <c r="D58" s="62">
        <v>0</v>
      </c>
      <c r="E58" s="62">
        <v>3</v>
      </c>
      <c r="F58" s="62">
        <v>1</v>
      </c>
      <c r="G58" s="62">
        <v>1</v>
      </c>
      <c r="H58" s="62">
        <v>0</v>
      </c>
      <c r="I58" s="62">
        <v>2</v>
      </c>
      <c r="J58" s="62">
        <v>2</v>
      </c>
      <c r="K58" s="62">
        <v>1</v>
      </c>
      <c r="L58" s="62">
        <v>7</v>
      </c>
      <c r="M58" s="62">
        <v>3</v>
      </c>
      <c r="N58" s="62">
        <v>0</v>
      </c>
      <c r="O58" s="62">
        <v>1</v>
      </c>
      <c r="P58" s="62">
        <v>0</v>
      </c>
      <c r="Q58" s="62">
        <v>0</v>
      </c>
      <c r="R58" s="62">
        <v>0</v>
      </c>
      <c r="S58" s="14">
        <f t="shared" si="0"/>
        <v>21</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50">
        <v>921</v>
      </c>
      <c r="C62" s="50"/>
      <c r="D62" s="34"/>
      <c r="E62" s="34"/>
      <c r="F62" s="34"/>
      <c r="G62" s="34"/>
      <c r="H62" s="34"/>
      <c r="I62" s="34"/>
      <c r="J62" s="34"/>
      <c r="K62" s="34"/>
      <c r="L62" s="34"/>
      <c r="M62" s="34"/>
      <c r="N62" s="34"/>
      <c r="O62" s="34"/>
      <c r="P62" s="34"/>
      <c r="Q62" s="34"/>
      <c r="R62" s="34"/>
      <c r="S62" s="30">
        <f t="shared" si="0"/>
        <v>0</v>
      </c>
    </row>
    <row r="63" spans="1:19" ht="12">
      <c r="A63" s="30"/>
      <c r="B63" s="51" t="s">
        <v>2</v>
      </c>
      <c r="C63" s="51">
        <f aca="true" t="shared" si="7" ref="C63:R63">SUM(C56:C62)</f>
        <v>0</v>
      </c>
      <c r="D63" s="32">
        <f t="shared" si="7"/>
        <v>0</v>
      </c>
      <c r="E63" s="32">
        <f t="shared" si="7"/>
        <v>5</v>
      </c>
      <c r="F63" s="32">
        <f t="shared" si="7"/>
        <v>2</v>
      </c>
      <c r="G63" s="32">
        <f t="shared" si="7"/>
        <v>3</v>
      </c>
      <c r="H63" s="32">
        <f t="shared" si="7"/>
        <v>1</v>
      </c>
      <c r="I63" s="32">
        <f t="shared" si="7"/>
        <v>7</v>
      </c>
      <c r="J63" s="32">
        <f t="shared" si="7"/>
        <v>9</v>
      </c>
      <c r="K63" s="32">
        <f t="shared" si="7"/>
        <v>9</v>
      </c>
      <c r="L63" s="32">
        <f t="shared" si="7"/>
        <v>20</v>
      </c>
      <c r="M63" s="32">
        <f t="shared" si="7"/>
        <v>6</v>
      </c>
      <c r="N63" s="32">
        <f t="shared" si="7"/>
        <v>17</v>
      </c>
      <c r="O63" s="32">
        <f t="shared" si="7"/>
        <v>15</v>
      </c>
      <c r="P63" s="32">
        <f t="shared" si="7"/>
        <v>6</v>
      </c>
      <c r="Q63" s="32">
        <f t="shared" si="7"/>
        <v>5</v>
      </c>
      <c r="R63" s="32">
        <f t="shared" si="7"/>
        <v>1</v>
      </c>
      <c r="S63" s="31">
        <f t="shared" si="0"/>
        <v>106</v>
      </c>
    </row>
    <row r="64" spans="1:19" ht="12">
      <c r="A64" s="29" t="s">
        <v>45</v>
      </c>
      <c r="B64" s="12">
        <v>30</v>
      </c>
      <c r="C64" s="59">
        <v>0</v>
      </c>
      <c r="D64" s="60">
        <v>0</v>
      </c>
      <c r="E64" s="60">
        <v>0</v>
      </c>
      <c r="F64" s="60">
        <v>2</v>
      </c>
      <c r="G64" s="60">
        <v>1</v>
      </c>
      <c r="H64" s="60">
        <v>1</v>
      </c>
      <c r="I64" s="60">
        <v>3</v>
      </c>
      <c r="J64" s="60">
        <v>0</v>
      </c>
      <c r="K64" s="60">
        <v>0</v>
      </c>
      <c r="L64" s="60">
        <v>0</v>
      </c>
      <c r="M64" s="60">
        <v>1</v>
      </c>
      <c r="N64" s="60">
        <v>0</v>
      </c>
      <c r="O64" s="60">
        <v>2</v>
      </c>
      <c r="P64" s="60">
        <v>3</v>
      </c>
      <c r="Q64" s="60">
        <v>0</v>
      </c>
      <c r="R64" s="60">
        <v>0</v>
      </c>
      <c r="S64" s="29">
        <f t="shared" si="0"/>
        <v>13</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61">
        <v>0</v>
      </c>
      <c r="D66" s="62">
        <v>0</v>
      </c>
      <c r="E66" s="62">
        <v>0</v>
      </c>
      <c r="F66" s="62">
        <v>0</v>
      </c>
      <c r="G66" s="62">
        <v>0</v>
      </c>
      <c r="H66" s="62">
        <v>0</v>
      </c>
      <c r="I66" s="62">
        <v>0</v>
      </c>
      <c r="J66" s="62">
        <v>0</v>
      </c>
      <c r="K66" s="62">
        <v>0</v>
      </c>
      <c r="L66" s="62">
        <v>0</v>
      </c>
      <c r="M66" s="62">
        <v>0</v>
      </c>
      <c r="N66" s="62">
        <v>0</v>
      </c>
      <c r="O66" s="62">
        <v>0</v>
      </c>
      <c r="P66" s="62">
        <v>0</v>
      </c>
      <c r="Q66" s="62">
        <v>0</v>
      </c>
      <c r="R66" s="62">
        <v>0</v>
      </c>
      <c r="S66" s="14">
        <f t="shared" si="0"/>
        <v>0</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50">
        <v>921</v>
      </c>
      <c r="C70" s="50"/>
      <c r="D70" s="34"/>
      <c r="E70" s="34"/>
      <c r="F70" s="34"/>
      <c r="G70" s="34"/>
      <c r="H70" s="34"/>
      <c r="I70" s="34"/>
      <c r="J70" s="34"/>
      <c r="K70" s="34"/>
      <c r="L70" s="34"/>
      <c r="M70" s="34"/>
      <c r="N70" s="34"/>
      <c r="O70" s="34"/>
      <c r="P70" s="34"/>
      <c r="Q70" s="34"/>
      <c r="R70" s="34"/>
      <c r="S70" s="30">
        <f t="shared" si="0"/>
        <v>0</v>
      </c>
    </row>
    <row r="71" spans="1:19" ht="12">
      <c r="A71" s="30"/>
      <c r="B71" s="51" t="s">
        <v>2</v>
      </c>
      <c r="C71" s="51">
        <f aca="true" t="shared" si="8" ref="C71:R71">SUM(C64:C70)</f>
        <v>0</v>
      </c>
      <c r="D71" s="32">
        <f t="shared" si="8"/>
        <v>0</v>
      </c>
      <c r="E71" s="32">
        <f t="shared" si="8"/>
        <v>0</v>
      </c>
      <c r="F71" s="32">
        <f t="shared" si="8"/>
        <v>2</v>
      </c>
      <c r="G71" s="32">
        <f t="shared" si="8"/>
        <v>1</v>
      </c>
      <c r="H71" s="32">
        <f t="shared" si="8"/>
        <v>1</v>
      </c>
      <c r="I71" s="32">
        <f t="shared" si="8"/>
        <v>3</v>
      </c>
      <c r="J71" s="32">
        <f t="shared" si="8"/>
        <v>0</v>
      </c>
      <c r="K71" s="32">
        <f t="shared" si="8"/>
        <v>0</v>
      </c>
      <c r="L71" s="32">
        <f t="shared" si="8"/>
        <v>0</v>
      </c>
      <c r="M71" s="32">
        <f t="shared" si="8"/>
        <v>1</v>
      </c>
      <c r="N71" s="32">
        <f t="shared" si="8"/>
        <v>0</v>
      </c>
      <c r="O71" s="32">
        <f t="shared" si="8"/>
        <v>2</v>
      </c>
      <c r="P71" s="32">
        <f t="shared" si="8"/>
        <v>3</v>
      </c>
      <c r="Q71" s="32">
        <f t="shared" si="8"/>
        <v>0</v>
      </c>
      <c r="R71" s="32">
        <f t="shared" si="8"/>
        <v>0</v>
      </c>
      <c r="S71" s="31">
        <f t="shared" si="0"/>
        <v>13</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61">
        <v>1</v>
      </c>
      <c r="D74" s="62">
        <v>1</v>
      </c>
      <c r="E74" s="62">
        <v>1</v>
      </c>
      <c r="F74" s="62">
        <v>1</v>
      </c>
      <c r="G74" s="62">
        <v>1</v>
      </c>
      <c r="H74" s="62">
        <v>8</v>
      </c>
      <c r="I74" s="62">
        <v>1</v>
      </c>
      <c r="J74" s="62">
        <v>1</v>
      </c>
      <c r="K74" s="62">
        <v>2</v>
      </c>
      <c r="L74" s="62">
        <v>2</v>
      </c>
      <c r="M74" s="62">
        <v>3</v>
      </c>
      <c r="N74" s="62">
        <v>4</v>
      </c>
      <c r="O74" s="62">
        <v>3</v>
      </c>
      <c r="P74" s="62">
        <v>1</v>
      </c>
      <c r="Q74" s="62">
        <v>0</v>
      </c>
      <c r="R74" s="62">
        <v>0</v>
      </c>
      <c r="S74" s="14">
        <f t="shared" si="9"/>
        <v>30</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50">
        <v>921</v>
      </c>
      <c r="C78" s="50"/>
      <c r="D78" s="34"/>
      <c r="E78" s="34"/>
      <c r="F78" s="34"/>
      <c r="G78" s="34"/>
      <c r="H78" s="34"/>
      <c r="I78" s="34"/>
      <c r="J78" s="34"/>
      <c r="K78" s="34"/>
      <c r="L78" s="34"/>
      <c r="M78" s="34"/>
      <c r="N78" s="34"/>
      <c r="O78" s="34"/>
      <c r="P78" s="34"/>
      <c r="Q78" s="34"/>
      <c r="R78" s="34"/>
      <c r="S78" s="30">
        <f t="shared" si="9"/>
        <v>0</v>
      </c>
    </row>
    <row r="79" spans="1:19" ht="12">
      <c r="A79" s="30"/>
      <c r="B79" s="51" t="s">
        <v>2</v>
      </c>
      <c r="C79" s="51">
        <f aca="true" t="shared" si="10" ref="C79:R79">SUM(C72:C78)</f>
        <v>1</v>
      </c>
      <c r="D79" s="32">
        <f t="shared" si="10"/>
        <v>1</v>
      </c>
      <c r="E79" s="32">
        <f t="shared" si="10"/>
        <v>1</v>
      </c>
      <c r="F79" s="32">
        <f t="shared" si="10"/>
        <v>1</v>
      </c>
      <c r="G79" s="32">
        <f t="shared" si="10"/>
        <v>1</v>
      </c>
      <c r="H79" s="32">
        <f t="shared" si="10"/>
        <v>8</v>
      </c>
      <c r="I79" s="32">
        <f t="shared" si="10"/>
        <v>1</v>
      </c>
      <c r="J79" s="32">
        <f t="shared" si="10"/>
        <v>1</v>
      </c>
      <c r="K79" s="32">
        <f t="shared" si="10"/>
        <v>2</v>
      </c>
      <c r="L79" s="32">
        <f t="shared" si="10"/>
        <v>2</v>
      </c>
      <c r="M79" s="32">
        <f t="shared" si="10"/>
        <v>3</v>
      </c>
      <c r="N79" s="32">
        <f t="shared" si="10"/>
        <v>4</v>
      </c>
      <c r="O79" s="32">
        <f t="shared" si="10"/>
        <v>3</v>
      </c>
      <c r="P79" s="32">
        <f t="shared" si="10"/>
        <v>1</v>
      </c>
      <c r="Q79" s="32">
        <f t="shared" si="10"/>
        <v>0</v>
      </c>
      <c r="R79" s="32">
        <f t="shared" si="10"/>
        <v>0</v>
      </c>
      <c r="S79" s="31">
        <f t="shared" si="9"/>
        <v>30</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61">
        <v>0</v>
      </c>
      <c r="D82" s="62">
        <v>0</v>
      </c>
      <c r="E82" s="62">
        <v>0</v>
      </c>
      <c r="F82" s="62">
        <v>0</v>
      </c>
      <c r="G82" s="62">
        <v>0</v>
      </c>
      <c r="H82" s="62">
        <v>0</v>
      </c>
      <c r="I82" s="62">
        <v>2</v>
      </c>
      <c r="J82" s="62">
        <v>4</v>
      </c>
      <c r="K82" s="62">
        <v>2</v>
      </c>
      <c r="L82" s="62">
        <v>8</v>
      </c>
      <c r="M82" s="62">
        <v>9</v>
      </c>
      <c r="N82" s="62">
        <v>3</v>
      </c>
      <c r="O82" s="62">
        <v>1</v>
      </c>
      <c r="P82" s="62">
        <v>0</v>
      </c>
      <c r="Q82" s="62">
        <v>0</v>
      </c>
      <c r="R82" s="62">
        <v>0</v>
      </c>
      <c r="S82" s="14">
        <f t="shared" si="9"/>
        <v>29</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50">
        <v>921</v>
      </c>
      <c r="C86" s="50"/>
      <c r="D86" s="34"/>
      <c r="E86" s="34"/>
      <c r="F86" s="34"/>
      <c r="G86" s="34"/>
      <c r="H86" s="34"/>
      <c r="I86" s="34"/>
      <c r="J86" s="34"/>
      <c r="K86" s="34"/>
      <c r="L86" s="34"/>
      <c r="M86" s="34"/>
      <c r="N86" s="34"/>
      <c r="O86" s="34"/>
      <c r="P86" s="34"/>
      <c r="Q86" s="34"/>
      <c r="R86" s="34"/>
      <c r="S86" s="30">
        <f t="shared" si="9"/>
        <v>0</v>
      </c>
    </row>
    <row r="87" spans="1:19" ht="12">
      <c r="A87" s="30"/>
      <c r="B87" s="51" t="s">
        <v>2</v>
      </c>
      <c r="C87" s="51">
        <f aca="true" t="shared" si="11" ref="C87:R87">SUM(C80:C86)</f>
        <v>0</v>
      </c>
      <c r="D87" s="32">
        <f t="shared" si="11"/>
        <v>0</v>
      </c>
      <c r="E87" s="32">
        <f t="shared" si="11"/>
        <v>0</v>
      </c>
      <c r="F87" s="32">
        <f t="shared" si="11"/>
        <v>0</v>
      </c>
      <c r="G87" s="32">
        <f t="shared" si="11"/>
        <v>0</v>
      </c>
      <c r="H87" s="32">
        <f t="shared" si="11"/>
        <v>0</v>
      </c>
      <c r="I87" s="32">
        <f t="shared" si="11"/>
        <v>2</v>
      </c>
      <c r="J87" s="32">
        <f t="shared" si="11"/>
        <v>4</v>
      </c>
      <c r="K87" s="32">
        <f t="shared" si="11"/>
        <v>2</v>
      </c>
      <c r="L87" s="32">
        <f t="shared" si="11"/>
        <v>8</v>
      </c>
      <c r="M87" s="32">
        <f t="shared" si="11"/>
        <v>9</v>
      </c>
      <c r="N87" s="32">
        <f t="shared" si="11"/>
        <v>3</v>
      </c>
      <c r="O87" s="32">
        <f t="shared" si="11"/>
        <v>1</v>
      </c>
      <c r="P87" s="32">
        <f t="shared" si="11"/>
        <v>0</v>
      </c>
      <c r="Q87" s="32">
        <f t="shared" si="11"/>
        <v>0</v>
      </c>
      <c r="R87" s="32">
        <f t="shared" si="11"/>
        <v>0</v>
      </c>
      <c r="S87" s="31">
        <f t="shared" si="9"/>
        <v>29</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61">
        <v>0</v>
      </c>
      <c r="D90" s="62">
        <v>0</v>
      </c>
      <c r="E90" s="62">
        <v>0</v>
      </c>
      <c r="F90" s="62">
        <v>3</v>
      </c>
      <c r="G90" s="62">
        <v>0</v>
      </c>
      <c r="H90" s="62">
        <v>0</v>
      </c>
      <c r="I90" s="62">
        <v>0</v>
      </c>
      <c r="J90" s="62">
        <v>0</v>
      </c>
      <c r="K90" s="62">
        <v>0</v>
      </c>
      <c r="L90" s="62">
        <v>4</v>
      </c>
      <c r="M90" s="62">
        <v>6</v>
      </c>
      <c r="N90" s="62">
        <v>1</v>
      </c>
      <c r="O90" s="62">
        <v>0</v>
      </c>
      <c r="P90" s="62">
        <v>1</v>
      </c>
      <c r="Q90" s="62">
        <v>2</v>
      </c>
      <c r="R90" s="62">
        <v>1</v>
      </c>
      <c r="S90" s="14">
        <f t="shared" si="9"/>
        <v>18</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152</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50">
        <v>921</v>
      </c>
      <c r="C94" s="50"/>
      <c r="D94" s="34"/>
      <c r="E94" s="34"/>
      <c r="F94" s="34"/>
      <c r="G94" s="34"/>
      <c r="H94" s="34"/>
      <c r="I94" s="34"/>
      <c r="J94" s="34"/>
      <c r="K94" s="34"/>
      <c r="L94" s="34"/>
      <c r="M94" s="34"/>
      <c r="N94" s="34"/>
      <c r="O94" s="34"/>
      <c r="P94" s="34"/>
      <c r="Q94" s="34"/>
      <c r="R94" s="34"/>
      <c r="S94" s="30">
        <f t="shared" si="9"/>
        <v>0</v>
      </c>
    </row>
    <row r="95" spans="1:19" ht="12">
      <c r="A95" s="30"/>
      <c r="B95" s="51" t="s">
        <v>2</v>
      </c>
      <c r="C95" s="51">
        <f aca="true" t="shared" si="12" ref="C95:R95">SUM(C88:C94)</f>
        <v>0</v>
      </c>
      <c r="D95" s="32">
        <f t="shared" si="12"/>
        <v>0</v>
      </c>
      <c r="E95" s="32">
        <f t="shared" si="12"/>
        <v>0</v>
      </c>
      <c r="F95" s="32">
        <f t="shared" si="12"/>
        <v>3</v>
      </c>
      <c r="G95" s="32">
        <f t="shared" si="12"/>
        <v>0</v>
      </c>
      <c r="H95" s="32">
        <f t="shared" si="12"/>
        <v>0</v>
      </c>
      <c r="I95" s="32">
        <f t="shared" si="12"/>
        <v>0</v>
      </c>
      <c r="J95" s="32">
        <f t="shared" si="12"/>
        <v>0</v>
      </c>
      <c r="K95" s="32">
        <f t="shared" si="12"/>
        <v>0</v>
      </c>
      <c r="L95" s="32">
        <f t="shared" si="12"/>
        <v>4</v>
      </c>
      <c r="M95" s="32">
        <f t="shared" si="12"/>
        <v>6</v>
      </c>
      <c r="N95" s="32">
        <f t="shared" si="12"/>
        <v>1</v>
      </c>
      <c r="O95" s="32">
        <f t="shared" si="12"/>
        <v>0</v>
      </c>
      <c r="P95" s="32">
        <f t="shared" si="12"/>
        <v>1</v>
      </c>
      <c r="Q95" s="32">
        <f t="shared" si="12"/>
        <v>2</v>
      </c>
      <c r="R95" s="32">
        <f t="shared" si="12"/>
        <v>1</v>
      </c>
      <c r="S95" s="31">
        <f t="shared" si="9"/>
        <v>18</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61">
        <v>1</v>
      </c>
      <c r="D98" s="62">
        <v>0</v>
      </c>
      <c r="E98" s="62">
        <v>0</v>
      </c>
      <c r="F98" s="62">
        <v>0</v>
      </c>
      <c r="G98" s="62">
        <v>0</v>
      </c>
      <c r="H98" s="62">
        <v>0</v>
      </c>
      <c r="I98" s="62">
        <v>0</v>
      </c>
      <c r="J98" s="62">
        <v>0</v>
      </c>
      <c r="K98" s="62">
        <v>1</v>
      </c>
      <c r="L98" s="62">
        <v>0</v>
      </c>
      <c r="M98" s="62">
        <v>0</v>
      </c>
      <c r="N98" s="62">
        <v>0</v>
      </c>
      <c r="O98" s="62">
        <v>2</v>
      </c>
      <c r="P98" s="62">
        <v>0</v>
      </c>
      <c r="Q98" s="62">
        <v>0</v>
      </c>
      <c r="R98" s="62">
        <v>0</v>
      </c>
      <c r="S98" s="14">
        <f t="shared" si="9"/>
        <v>4</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152</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50">
        <v>921</v>
      </c>
      <c r="C102" s="50"/>
      <c r="D102" s="34"/>
      <c r="E102" s="34"/>
      <c r="F102" s="34"/>
      <c r="G102" s="34"/>
      <c r="H102" s="34"/>
      <c r="I102" s="34"/>
      <c r="J102" s="34"/>
      <c r="K102" s="34"/>
      <c r="L102" s="34"/>
      <c r="M102" s="34"/>
      <c r="N102" s="34"/>
      <c r="O102" s="34"/>
      <c r="P102" s="34"/>
      <c r="Q102" s="34"/>
      <c r="R102" s="34"/>
      <c r="S102" s="30">
        <f t="shared" si="9"/>
        <v>0</v>
      </c>
    </row>
    <row r="103" spans="1:19" ht="12">
      <c r="A103" s="30"/>
      <c r="B103" s="51" t="s">
        <v>2</v>
      </c>
      <c r="C103" s="51">
        <f aca="true" t="shared" si="13" ref="C103:R103">SUM(C96:C102)</f>
        <v>1</v>
      </c>
      <c r="D103" s="32">
        <f t="shared" si="13"/>
        <v>0</v>
      </c>
      <c r="E103" s="32">
        <f t="shared" si="13"/>
        <v>0</v>
      </c>
      <c r="F103" s="32">
        <f t="shared" si="13"/>
        <v>0</v>
      </c>
      <c r="G103" s="32">
        <f t="shared" si="13"/>
        <v>0</v>
      </c>
      <c r="H103" s="32">
        <f t="shared" si="13"/>
        <v>0</v>
      </c>
      <c r="I103" s="32">
        <f t="shared" si="13"/>
        <v>0</v>
      </c>
      <c r="J103" s="32">
        <f t="shared" si="13"/>
        <v>0</v>
      </c>
      <c r="K103" s="32">
        <f t="shared" si="13"/>
        <v>1</v>
      </c>
      <c r="L103" s="32">
        <f t="shared" si="13"/>
        <v>0</v>
      </c>
      <c r="M103" s="32">
        <f t="shared" si="13"/>
        <v>0</v>
      </c>
      <c r="N103" s="32">
        <f t="shared" si="13"/>
        <v>0</v>
      </c>
      <c r="O103" s="32">
        <f t="shared" si="13"/>
        <v>2</v>
      </c>
      <c r="P103" s="32">
        <f t="shared" si="13"/>
        <v>0</v>
      </c>
      <c r="Q103" s="32">
        <f t="shared" si="13"/>
        <v>0</v>
      </c>
      <c r="R103" s="32">
        <f t="shared" si="13"/>
        <v>0</v>
      </c>
      <c r="S103" s="31">
        <f t="shared" si="9"/>
        <v>4</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61">
        <v>0</v>
      </c>
      <c r="D106" s="62">
        <v>0</v>
      </c>
      <c r="E106" s="62">
        <v>2</v>
      </c>
      <c r="F106" s="62">
        <v>0</v>
      </c>
      <c r="G106" s="62">
        <v>0</v>
      </c>
      <c r="H106" s="62">
        <v>2</v>
      </c>
      <c r="I106" s="62">
        <v>0</v>
      </c>
      <c r="J106" s="62">
        <v>0</v>
      </c>
      <c r="K106" s="62">
        <v>0</v>
      </c>
      <c r="L106" s="62">
        <v>0</v>
      </c>
      <c r="M106" s="62">
        <v>0</v>
      </c>
      <c r="N106" s="62">
        <v>2</v>
      </c>
      <c r="O106" s="62">
        <v>0</v>
      </c>
      <c r="P106" s="62">
        <v>0</v>
      </c>
      <c r="Q106" s="62">
        <v>0</v>
      </c>
      <c r="R106" s="62">
        <v>0</v>
      </c>
      <c r="S106" s="14">
        <f t="shared" si="9"/>
        <v>6</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71</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50">
        <v>921</v>
      </c>
      <c r="C110" s="50"/>
      <c r="D110" s="34"/>
      <c r="E110" s="34"/>
      <c r="F110" s="34"/>
      <c r="G110" s="34"/>
      <c r="H110" s="34"/>
      <c r="I110" s="34"/>
      <c r="J110" s="34"/>
      <c r="K110" s="34"/>
      <c r="L110" s="34"/>
      <c r="M110" s="34"/>
      <c r="N110" s="34"/>
      <c r="O110" s="34"/>
      <c r="P110" s="34"/>
      <c r="Q110" s="34"/>
      <c r="R110" s="34"/>
      <c r="S110" s="30">
        <f t="shared" si="9"/>
        <v>0</v>
      </c>
    </row>
    <row r="111" spans="1:19" ht="12">
      <c r="A111" s="30"/>
      <c r="B111" s="51" t="s">
        <v>2</v>
      </c>
      <c r="C111" s="51">
        <f aca="true" t="shared" si="14" ref="C111:R111">SUM(C104:C110)</f>
        <v>0</v>
      </c>
      <c r="D111" s="32">
        <f t="shared" si="14"/>
        <v>0</v>
      </c>
      <c r="E111" s="32">
        <f t="shared" si="14"/>
        <v>2</v>
      </c>
      <c r="F111" s="32">
        <f t="shared" si="14"/>
        <v>0</v>
      </c>
      <c r="G111" s="32">
        <f t="shared" si="14"/>
        <v>0</v>
      </c>
      <c r="H111" s="32">
        <f t="shared" si="14"/>
        <v>2</v>
      </c>
      <c r="I111" s="32">
        <f t="shared" si="14"/>
        <v>0</v>
      </c>
      <c r="J111" s="32">
        <f t="shared" si="14"/>
        <v>0</v>
      </c>
      <c r="K111" s="32">
        <f t="shared" si="14"/>
        <v>0</v>
      </c>
      <c r="L111" s="32">
        <f t="shared" si="14"/>
        <v>0</v>
      </c>
      <c r="M111" s="32">
        <f t="shared" si="14"/>
        <v>0</v>
      </c>
      <c r="N111" s="32">
        <f t="shared" si="14"/>
        <v>2</v>
      </c>
      <c r="O111" s="32">
        <f t="shared" si="14"/>
        <v>0</v>
      </c>
      <c r="P111" s="32">
        <f t="shared" si="14"/>
        <v>0</v>
      </c>
      <c r="Q111" s="32">
        <f t="shared" si="14"/>
        <v>0</v>
      </c>
      <c r="R111" s="32">
        <f t="shared" si="14"/>
        <v>0</v>
      </c>
      <c r="S111" s="31">
        <f t="shared" si="9"/>
        <v>6</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61">
        <v>0</v>
      </c>
      <c r="D114" s="62">
        <v>0</v>
      </c>
      <c r="E114" s="62">
        <v>1</v>
      </c>
      <c r="F114" s="62">
        <v>0</v>
      </c>
      <c r="G114" s="62">
        <v>0</v>
      </c>
      <c r="H114" s="62">
        <v>0</v>
      </c>
      <c r="I114" s="62">
        <v>0</v>
      </c>
      <c r="J114" s="62">
        <v>0</v>
      </c>
      <c r="K114" s="62">
        <v>0</v>
      </c>
      <c r="L114" s="62">
        <v>2</v>
      </c>
      <c r="M114" s="62">
        <v>0</v>
      </c>
      <c r="N114" s="62">
        <v>1</v>
      </c>
      <c r="O114" s="62">
        <v>0</v>
      </c>
      <c r="P114" s="62">
        <v>0</v>
      </c>
      <c r="Q114" s="62">
        <v>0</v>
      </c>
      <c r="R114" s="62">
        <v>0</v>
      </c>
      <c r="S114" s="14">
        <f t="shared" si="9"/>
        <v>4</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215</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50">
        <v>921</v>
      </c>
      <c r="C118" s="50"/>
      <c r="D118" s="34"/>
      <c r="E118" s="34"/>
      <c r="F118" s="34"/>
      <c r="G118" s="34"/>
      <c r="H118" s="34"/>
      <c r="I118" s="34"/>
      <c r="J118" s="34"/>
      <c r="K118" s="34"/>
      <c r="L118" s="34"/>
      <c r="M118" s="34"/>
      <c r="N118" s="34"/>
      <c r="O118" s="34"/>
      <c r="P118" s="34"/>
      <c r="Q118" s="34"/>
      <c r="R118" s="34"/>
      <c r="S118" s="30">
        <f t="shared" si="9"/>
        <v>0</v>
      </c>
    </row>
    <row r="119" spans="1:19" ht="12">
      <c r="A119" s="30"/>
      <c r="B119" s="51" t="s">
        <v>2</v>
      </c>
      <c r="C119" s="51">
        <f aca="true" t="shared" si="15" ref="C119:R119">SUM(C112:C118)</f>
        <v>0</v>
      </c>
      <c r="D119" s="32">
        <f t="shared" si="15"/>
        <v>0</v>
      </c>
      <c r="E119" s="32">
        <f t="shared" si="15"/>
        <v>1</v>
      </c>
      <c r="F119" s="32">
        <f t="shared" si="15"/>
        <v>0</v>
      </c>
      <c r="G119" s="32">
        <f t="shared" si="15"/>
        <v>0</v>
      </c>
      <c r="H119" s="32">
        <f t="shared" si="15"/>
        <v>0</v>
      </c>
      <c r="I119" s="32">
        <f t="shared" si="15"/>
        <v>0</v>
      </c>
      <c r="J119" s="32">
        <f t="shared" si="15"/>
        <v>0</v>
      </c>
      <c r="K119" s="32">
        <f t="shared" si="15"/>
        <v>0</v>
      </c>
      <c r="L119" s="32">
        <f t="shared" si="15"/>
        <v>2</v>
      </c>
      <c r="M119" s="32">
        <f t="shared" si="15"/>
        <v>0</v>
      </c>
      <c r="N119" s="32">
        <f t="shared" si="15"/>
        <v>1</v>
      </c>
      <c r="O119" s="32">
        <f t="shared" si="15"/>
        <v>0</v>
      </c>
      <c r="P119" s="32">
        <f t="shared" si="15"/>
        <v>0</v>
      </c>
      <c r="Q119" s="32">
        <f t="shared" si="15"/>
        <v>0</v>
      </c>
      <c r="R119" s="32">
        <f t="shared" si="15"/>
        <v>0</v>
      </c>
      <c r="S119" s="31">
        <f t="shared" si="9"/>
        <v>4</v>
      </c>
    </row>
    <row r="120" spans="1:19" ht="12">
      <c r="A120" s="29" t="s">
        <v>47</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143</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221</v>
      </c>
      <c r="B124" s="19">
        <v>201</v>
      </c>
      <c r="C124" s="61">
        <v>0</v>
      </c>
      <c r="D124" s="62">
        <v>2</v>
      </c>
      <c r="E124" s="62">
        <v>5</v>
      </c>
      <c r="F124" s="62">
        <v>11</v>
      </c>
      <c r="G124" s="62">
        <v>11</v>
      </c>
      <c r="H124" s="62">
        <v>10</v>
      </c>
      <c r="I124" s="62">
        <v>13</v>
      </c>
      <c r="J124" s="62">
        <v>9</v>
      </c>
      <c r="K124" s="62">
        <v>15</v>
      </c>
      <c r="L124" s="62">
        <v>12</v>
      </c>
      <c r="M124" s="62">
        <v>23</v>
      </c>
      <c r="N124" s="62">
        <v>12</v>
      </c>
      <c r="O124" s="62">
        <v>7</v>
      </c>
      <c r="P124" s="62">
        <v>6</v>
      </c>
      <c r="Q124" s="62">
        <v>1</v>
      </c>
      <c r="R124" s="62">
        <v>1</v>
      </c>
      <c r="S124" s="14">
        <f t="shared" si="9"/>
        <v>138</v>
      </c>
    </row>
    <row r="125" spans="1:19" ht="12">
      <c r="A125" s="14"/>
      <c r="B125" s="19">
        <v>202</v>
      </c>
      <c r="C125" s="19"/>
      <c r="D125" s="20"/>
      <c r="E125" s="20"/>
      <c r="F125" s="20"/>
      <c r="G125" s="20"/>
      <c r="H125" s="20"/>
      <c r="I125" s="20"/>
      <c r="J125" s="20"/>
      <c r="K125" s="20"/>
      <c r="L125" s="20"/>
      <c r="M125" s="20"/>
      <c r="N125" s="20"/>
      <c r="O125" s="20"/>
      <c r="P125" s="20"/>
      <c r="Q125" s="20"/>
      <c r="R125" s="20"/>
      <c r="S125" s="14">
        <f t="shared" si="9"/>
        <v>0</v>
      </c>
    </row>
    <row r="126" spans="1:19" ht="12">
      <c r="A126" s="14"/>
      <c r="B126" s="50">
        <v>921</v>
      </c>
      <c r="C126" s="50"/>
      <c r="D126" s="34"/>
      <c r="E126" s="34"/>
      <c r="F126" s="34"/>
      <c r="G126" s="34"/>
      <c r="H126" s="34"/>
      <c r="I126" s="34"/>
      <c r="J126" s="34"/>
      <c r="K126" s="34"/>
      <c r="L126" s="34"/>
      <c r="M126" s="34"/>
      <c r="N126" s="34"/>
      <c r="O126" s="34"/>
      <c r="P126" s="34"/>
      <c r="Q126" s="34"/>
      <c r="R126" s="34"/>
      <c r="S126" s="30">
        <f t="shared" si="9"/>
        <v>0</v>
      </c>
    </row>
    <row r="127" spans="1:19" ht="12">
      <c r="A127" s="30"/>
      <c r="B127" s="51" t="s">
        <v>2</v>
      </c>
      <c r="C127" s="51">
        <f aca="true" t="shared" si="16" ref="C127:R127">SUM(C120:C126)</f>
        <v>0</v>
      </c>
      <c r="D127" s="32">
        <f t="shared" si="16"/>
        <v>2</v>
      </c>
      <c r="E127" s="32">
        <f t="shared" si="16"/>
        <v>5</v>
      </c>
      <c r="F127" s="32">
        <f t="shared" si="16"/>
        <v>11</v>
      </c>
      <c r="G127" s="32">
        <f t="shared" si="16"/>
        <v>11</v>
      </c>
      <c r="H127" s="32">
        <f t="shared" si="16"/>
        <v>10</v>
      </c>
      <c r="I127" s="32">
        <f t="shared" si="16"/>
        <v>13</v>
      </c>
      <c r="J127" s="32">
        <f t="shared" si="16"/>
        <v>9</v>
      </c>
      <c r="K127" s="32">
        <f t="shared" si="16"/>
        <v>15</v>
      </c>
      <c r="L127" s="32">
        <f t="shared" si="16"/>
        <v>12</v>
      </c>
      <c r="M127" s="32">
        <f t="shared" si="16"/>
        <v>23</v>
      </c>
      <c r="N127" s="32">
        <f t="shared" si="16"/>
        <v>12</v>
      </c>
      <c r="O127" s="32">
        <f t="shared" si="16"/>
        <v>7</v>
      </c>
      <c r="P127" s="32">
        <f t="shared" si="16"/>
        <v>6</v>
      </c>
      <c r="Q127" s="32">
        <f t="shared" si="16"/>
        <v>1</v>
      </c>
      <c r="R127" s="32">
        <f t="shared" si="16"/>
        <v>1</v>
      </c>
      <c r="S127" s="31">
        <f t="shared" si="9"/>
        <v>138</v>
      </c>
    </row>
    <row r="128" spans="1:19" ht="12">
      <c r="A128" s="29" t="s">
        <v>45</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143</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221</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61">
        <v>0</v>
      </c>
      <c r="D133" s="62">
        <v>0</v>
      </c>
      <c r="E133" s="62">
        <v>1</v>
      </c>
      <c r="F133" s="62">
        <v>1</v>
      </c>
      <c r="G133" s="62">
        <v>1</v>
      </c>
      <c r="H133" s="62">
        <v>2</v>
      </c>
      <c r="I133" s="62">
        <v>1</v>
      </c>
      <c r="J133" s="62">
        <v>2</v>
      </c>
      <c r="K133" s="62">
        <v>7</v>
      </c>
      <c r="L133" s="62">
        <v>7</v>
      </c>
      <c r="M133" s="62">
        <v>15</v>
      </c>
      <c r="N133" s="62">
        <v>15</v>
      </c>
      <c r="O133" s="62">
        <v>4</v>
      </c>
      <c r="P133" s="62">
        <v>1</v>
      </c>
      <c r="Q133" s="62">
        <v>1</v>
      </c>
      <c r="R133" s="62">
        <v>0</v>
      </c>
      <c r="S133" s="14">
        <f t="shared" si="9"/>
        <v>58</v>
      </c>
    </row>
    <row r="134" spans="1:19" ht="12">
      <c r="A134" s="14"/>
      <c r="B134" s="50">
        <v>921</v>
      </c>
      <c r="C134" s="50"/>
      <c r="D134" s="34"/>
      <c r="E134" s="34"/>
      <c r="F134" s="34"/>
      <c r="G134" s="34"/>
      <c r="H134" s="34"/>
      <c r="I134" s="34"/>
      <c r="J134" s="34"/>
      <c r="K134" s="34"/>
      <c r="L134" s="34"/>
      <c r="M134" s="34"/>
      <c r="N134" s="34"/>
      <c r="O134" s="34"/>
      <c r="P134" s="34"/>
      <c r="Q134" s="34"/>
      <c r="R134" s="34"/>
      <c r="S134" s="30">
        <f t="shared" si="9"/>
        <v>0</v>
      </c>
    </row>
    <row r="135" spans="1:19" ht="12">
      <c r="A135" s="30"/>
      <c r="B135" s="51" t="s">
        <v>2</v>
      </c>
      <c r="C135" s="51">
        <f aca="true" t="shared" si="17" ref="C135:R135">SUM(C128:C134)</f>
        <v>0</v>
      </c>
      <c r="D135" s="32">
        <f t="shared" si="17"/>
        <v>0</v>
      </c>
      <c r="E135" s="32">
        <f t="shared" si="17"/>
        <v>1</v>
      </c>
      <c r="F135" s="32">
        <f t="shared" si="17"/>
        <v>1</v>
      </c>
      <c r="G135" s="32">
        <f t="shared" si="17"/>
        <v>1</v>
      </c>
      <c r="H135" s="32">
        <f t="shared" si="17"/>
        <v>2</v>
      </c>
      <c r="I135" s="32">
        <f t="shared" si="17"/>
        <v>1</v>
      </c>
      <c r="J135" s="32">
        <f t="shared" si="17"/>
        <v>2</v>
      </c>
      <c r="K135" s="32">
        <f t="shared" si="17"/>
        <v>7</v>
      </c>
      <c r="L135" s="32">
        <f t="shared" si="17"/>
        <v>7</v>
      </c>
      <c r="M135" s="32">
        <f t="shared" si="17"/>
        <v>15</v>
      </c>
      <c r="N135" s="32">
        <f t="shared" si="17"/>
        <v>15</v>
      </c>
      <c r="O135" s="32">
        <f t="shared" si="17"/>
        <v>4</v>
      </c>
      <c r="P135" s="32">
        <f t="shared" si="17"/>
        <v>1</v>
      </c>
      <c r="Q135" s="32">
        <f t="shared" si="17"/>
        <v>1</v>
      </c>
      <c r="R135" s="32">
        <f t="shared" si="17"/>
        <v>0</v>
      </c>
      <c r="S135" s="31">
        <f t="shared" si="9"/>
        <v>58</v>
      </c>
    </row>
    <row r="136" spans="1:19" ht="12">
      <c r="A136" s="29" t="s">
        <v>44</v>
      </c>
      <c r="B136" s="12">
        <v>30</v>
      </c>
      <c r="C136" s="59">
        <v>0</v>
      </c>
      <c r="D136" s="60">
        <v>0</v>
      </c>
      <c r="E136" s="60">
        <v>0</v>
      </c>
      <c r="F136" s="60">
        <v>4</v>
      </c>
      <c r="G136" s="60">
        <v>20</v>
      </c>
      <c r="H136" s="60">
        <v>3</v>
      </c>
      <c r="I136" s="60">
        <v>12</v>
      </c>
      <c r="J136" s="60">
        <v>10</v>
      </c>
      <c r="K136" s="60">
        <v>4</v>
      </c>
      <c r="L136" s="60">
        <v>2</v>
      </c>
      <c r="M136" s="60">
        <v>10</v>
      </c>
      <c r="N136" s="60">
        <v>7</v>
      </c>
      <c r="O136" s="60">
        <v>12</v>
      </c>
      <c r="P136" s="60">
        <v>23</v>
      </c>
      <c r="Q136" s="60">
        <v>20</v>
      </c>
      <c r="R136" s="60">
        <v>22</v>
      </c>
      <c r="S136" s="29">
        <f aca="true" t="shared" si="18" ref="S136:S183">SUM(C136:R136)</f>
        <v>149</v>
      </c>
    </row>
    <row r="137" spans="1:19" ht="12">
      <c r="A137" s="14" t="s">
        <v>42</v>
      </c>
      <c r="B137" s="19">
        <v>41</v>
      </c>
      <c r="C137" s="61">
        <v>0</v>
      </c>
      <c r="D137" s="62">
        <v>1</v>
      </c>
      <c r="E137" s="62">
        <v>0</v>
      </c>
      <c r="F137" s="62">
        <v>10</v>
      </c>
      <c r="G137" s="62">
        <v>11</v>
      </c>
      <c r="H137" s="62">
        <v>24</v>
      </c>
      <c r="I137" s="62">
        <v>42</v>
      </c>
      <c r="J137" s="62">
        <v>48</v>
      </c>
      <c r="K137" s="62">
        <v>63</v>
      </c>
      <c r="L137" s="62">
        <v>89</v>
      </c>
      <c r="M137" s="62">
        <v>142</v>
      </c>
      <c r="N137" s="62">
        <v>117</v>
      </c>
      <c r="O137" s="62">
        <v>87</v>
      </c>
      <c r="P137" s="62">
        <v>64</v>
      </c>
      <c r="Q137" s="62">
        <v>52</v>
      </c>
      <c r="R137" s="62">
        <v>39</v>
      </c>
      <c r="S137" s="14">
        <f t="shared" si="18"/>
        <v>789</v>
      </c>
    </row>
    <row r="138" spans="1:19" ht="12">
      <c r="A138" s="14" t="s">
        <v>50</v>
      </c>
      <c r="B138" s="19">
        <v>101</v>
      </c>
      <c r="C138" s="61">
        <v>0</v>
      </c>
      <c r="D138" s="62">
        <v>0</v>
      </c>
      <c r="E138" s="62">
        <v>0</v>
      </c>
      <c r="F138" s="62">
        <v>0</v>
      </c>
      <c r="G138" s="62">
        <v>0</v>
      </c>
      <c r="H138" s="62">
        <v>0</v>
      </c>
      <c r="I138" s="62">
        <v>1</v>
      </c>
      <c r="J138" s="62">
        <v>0</v>
      </c>
      <c r="K138" s="62">
        <v>1</v>
      </c>
      <c r="L138" s="62">
        <v>3</v>
      </c>
      <c r="M138" s="62">
        <v>5</v>
      </c>
      <c r="N138" s="62">
        <v>0</v>
      </c>
      <c r="O138" s="62">
        <v>0</v>
      </c>
      <c r="P138" s="62">
        <v>1</v>
      </c>
      <c r="Q138" s="62">
        <v>1</v>
      </c>
      <c r="R138" s="62">
        <v>0</v>
      </c>
      <c r="S138" s="14">
        <f t="shared" si="18"/>
        <v>12</v>
      </c>
    </row>
    <row r="139" spans="1:19" ht="12">
      <c r="A139" s="14" t="s">
        <v>4</v>
      </c>
      <c r="B139" s="19">
        <v>150</v>
      </c>
      <c r="C139" s="61">
        <v>0</v>
      </c>
      <c r="D139" s="62">
        <v>1</v>
      </c>
      <c r="E139" s="62">
        <v>0</v>
      </c>
      <c r="F139" s="62">
        <v>0</v>
      </c>
      <c r="G139" s="62">
        <v>3</v>
      </c>
      <c r="H139" s="62">
        <v>0</v>
      </c>
      <c r="I139" s="62">
        <v>4</v>
      </c>
      <c r="J139" s="62">
        <v>0</v>
      </c>
      <c r="K139" s="62">
        <v>2</v>
      </c>
      <c r="L139" s="62">
        <v>19</v>
      </c>
      <c r="M139" s="62">
        <v>5</v>
      </c>
      <c r="N139" s="62">
        <v>12</v>
      </c>
      <c r="O139" s="62">
        <v>15</v>
      </c>
      <c r="P139" s="20">
        <v>0</v>
      </c>
      <c r="Q139" s="20">
        <v>0</v>
      </c>
      <c r="R139" s="20">
        <v>0</v>
      </c>
      <c r="S139" s="14">
        <f t="shared" si="18"/>
        <v>61</v>
      </c>
    </row>
    <row r="140" spans="1:19" ht="12">
      <c r="A140" s="14" t="s">
        <v>80</v>
      </c>
      <c r="B140" s="19">
        <v>201</v>
      </c>
      <c r="C140" s="19"/>
      <c r="D140" s="20"/>
      <c r="E140" s="20"/>
      <c r="F140" s="20"/>
      <c r="G140" s="20"/>
      <c r="H140" s="20"/>
      <c r="I140" s="20"/>
      <c r="J140" s="20"/>
      <c r="K140" s="20"/>
      <c r="L140" s="20"/>
      <c r="M140" s="20"/>
      <c r="N140" s="20"/>
      <c r="O140" s="20"/>
      <c r="P140" s="20"/>
      <c r="Q140" s="20"/>
      <c r="R140" s="20"/>
      <c r="S140" s="14">
        <f t="shared" si="18"/>
        <v>0</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50">
        <v>921</v>
      </c>
      <c r="C142" s="63">
        <v>1</v>
      </c>
      <c r="D142" s="64">
        <v>3</v>
      </c>
      <c r="E142" s="64">
        <v>2</v>
      </c>
      <c r="F142" s="64">
        <v>0</v>
      </c>
      <c r="G142" s="64">
        <v>4</v>
      </c>
      <c r="H142" s="64">
        <v>10</v>
      </c>
      <c r="I142" s="64">
        <v>7</v>
      </c>
      <c r="J142" s="64">
        <v>15</v>
      </c>
      <c r="K142" s="64">
        <v>19</v>
      </c>
      <c r="L142" s="64">
        <v>14</v>
      </c>
      <c r="M142" s="64">
        <v>31</v>
      </c>
      <c r="N142" s="64">
        <v>28</v>
      </c>
      <c r="O142" s="64">
        <v>20</v>
      </c>
      <c r="P142" s="64">
        <v>13</v>
      </c>
      <c r="Q142" s="34">
        <v>0</v>
      </c>
      <c r="R142" s="34">
        <v>0</v>
      </c>
      <c r="S142" s="30">
        <f t="shared" si="18"/>
        <v>167</v>
      </c>
    </row>
    <row r="143" spans="1:19" ht="12">
      <c r="A143" s="30"/>
      <c r="B143" s="51" t="s">
        <v>2</v>
      </c>
      <c r="C143" s="51">
        <f aca="true" t="shared" si="19" ref="C143:R143">SUM(C136:C142)</f>
        <v>1</v>
      </c>
      <c r="D143" s="32">
        <f t="shared" si="19"/>
        <v>5</v>
      </c>
      <c r="E143" s="32">
        <f t="shared" si="19"/>
        <v>2</v>
      </c>
      <c r="F143" s="32">
        <f t="shared" si="19"/>
        <v>14</v>
      </c>
      <c r="G143" s="32">
        <f t="shared" si="19"/>
        <v>38</v>
      </c>
      <c r="H143" s="32">
        <f t="shared" si="19"/>
        <v>37</v>
      </c>
      <c r="I143" s="32">
        <f t="shared" si="19"/>
        <v>66</v>
      </c>
      <c r="J143" s="32">
        <f t="shared" si="19"/>
        <v>73</v>
      </c>
      <c r="K143" s="32">
        <f t="shared" si="19"/>
        <v>89</v>
      </c>
      <c r="L143" s="32">
        <f t="shared" si="19"/>
        <v>127</v>
      </c>
      <c r="M143" s="32">
        <f t="shared" si="19"/>
        <v>193</v>
      </c>
      <c r="N143" s="32">
        <f t="shared" si="19"/>
        <v>164</v>
      </c>
      <c r="O143" s="32">
        <f t="shared" si="19"/>
        <v>134</v>
      </c>
      <c r="P143" s="32">
        <f t="shared" si="19"/>
        <v>101</v>
      </c>
      <c r="Q143" s="32">
        <f t="shared" si="19"/>
        <v>73</v>
      </c>
      <c r="R143" s="32">
        <f t="shared" si="19"/>
        <v>61</v>
      </c>
      <c r="S143" s="31">
        <f t="shared" si="18"/>
        <v>1178</v>
      </c>
    </row>
    <row r="144" spans="1:19" ht="12">
      <c r="A144" s="29" t="s">
        <v>41</v>
      </c>
      <c r="B144" s="12">
        <v>30</v>
      </c>
      <c r="C144" s="59">
        <v>2</v>
      </c>
      <c r="D144" s="60">
        <v>3</v>
      </c>
      <c r="E144" s="60">
        <v>4</v>
      </c>
      <c r="F144" s="60">
        <v>7</v>
      </c>
      <c r="G144" s="60">
        <v>9</v>
      </c>
      <c r="H144" s="60">
        <v>6</v>
      </c>
      <c r="I144" s="60">
        <v>14</v>
      </c>
      <c r="J144" s="60">
        <v>15</v>
      </c>
      <c r="K144" s="60">
        <v>11</v>
      </c>
      <c r="L144" s="60">
        <v>18</v>
      </c>
      <c r="M144" s="60">
        <v>11</v>
      </c>
      <c r="N144" s="60">
        <v>16</v>
      </c>
      <c r="O144" s="60">
        <v>17</v>
      </c>
      <c r="P144" s="60">
        <v>9</v>
      </c>
      <c r="Q144" s="60">
        <v>12</v>
      </c>
      <c r="R144" s="60">
        <v>8</v>
      </c>
      <c r="S144" s="29">
        <f t="shared" si="18"/>
        <v>162</v>
      </c>
    </row>
    <row r="145" spans="1:19" ht="12">
      <c r="A145" s="14" t="s">
        <v>42</v>
      </c>
      <c r="B145" s="19">
        <v>41</v>
      </c>
      <c r="C145" s="61">
        <v>0</v>
      </c>
      <c r="D145" s="62">
        <v>0</v>
      </c>
      <c r="E145" s="62">
        <v>0</v>
      </c>
      <c r="F145" s="62">
        <v>0</v>
      </c>
      <c r="G145" s="62">
        <v>0</v>
      </c>
      <c r="H145" s="62">
        <v>0</v>
      </c>
      <c r="I145" s="62">
        <v>0</v>
      </c>
      <c r="J145" s="62">
        <v>0</v>
      </c>
      <c r="K145" s="62">
        <v>0</v>
      </c>
      <c r="L145" s="62">
        <v>0</v>
      </c>
      <c r="M145" s="62">
        <v>0</v>
      </c>
      <c r="N145" s="62">
        <v>0</v>
      </c>
      <c r="O145" s="62">
        <v>0</v>
      </c>
      <c r="P145" s="62">
        <v>0</v>
      </c>
      <c r="Q145" s="62">
        <v>0</v>
      </c>
      <c r="R145" s="62">
        <v>0</v>
      </c>
      <c r="S145" s="14">
        <f t="shared" si="18"/>
        <v>0</v>
      </c>
    </row>
    <row r="146" spans="1:19" ht="12">
      <c r="A146" s="14" t="s">
        <v>50</v>
      </c>
      <c r="B146" s="19">
        <v>101</v>
      </c>
      <c r="C146" s="61">
        <v>2</v>
      </c>
      <c r="D146" s="62">
        <v>4</v>
      </c>
      <c r="E146" s="62">
        <v>4</v>
      </c>
      <c r="F146" s="62">
        <v>9</v>
      </c>
      <c r="G146" s="62">
        <v>2</v>
      </c>
      <c r="H146" s="62">
        <v>4</v>
      </c>
      <c r="I146" s="62">
        <v>4</v>
      </c>
      <c r="J146" s="62">
        <v>7</v>
      </c>
      <c r="K146" s="62">
        <v>2</v>
      </c>
      <c r="L146" s="62">
        <v>7</v>
      </c>
      <c r="M146" s="62">
        <v>7</v>
      </c>
      <c r="N146" s="62">
        <v>14</v>
      </c>
      <c r="O146" s="62">
        <v>8</v>
      </c>
      <c r="P146" s="62">
        <v>1</v>
      </c>
      <c r="Q146" s="62">
        <v>7</v>
      </c>
      <c r="R146" s="62">
        <v>4</v>
      </c>
      <c r="S146" s="14">
        <f t="shared" si="18"/>
        <v>86</v>
      </c>
    </row>
    <row r="147" spans="1:19" ht="12">
      <c r="A147" s="14" t="s">
        <v>4</v>
      </c>
      <c r="B147" s="19">
        <v>150</v>
      </c>
      <c r="C147" s="61">
        <v>1</v>
      </c>
      <c r="D147" s="62">
        <v>3</v>
      </c>
      <c r="E147" s="62">
        <v>1</v>
      </c>
      <c r="F147" s="62">
        <v>3</v>
      </c>
      <c r="G147" s="62">
        <v>9</v>
      </c>
      <c r="H147" s="62">
        <v>8</v>
      </c>
      <c r="I147" s="62">
        <v>8</v>
      </c>
      <c r="J147" s="62">
        <v>16</v>
      </c>
      <c r="K147" s="62">
        <v>32</v>
      </c>
      <c r="L147" s="62">
        <v>54</v>
      </c>
      <c r="M147" s="62">
        <v>128</v>
      </c>
      <c r="N147" s="62">
        <v>62</v>
      </c>
      <c r="O147" s="62">
        <v>39</v>
      </c>
      <c r="P147" s="20">
        <v>0</v>
      </c>
      <c r="Q147" s="20">
        <v>0</v>
      </c>
      <c r="R147" s="20">
        <v>0</v>
      </c>
      <c r="S147" s="14">
        <f t="shared" si="18"/>
        <v>364</v>
      </c>
    </row>
    <row r="148" spans="1:19" ht="12">
      <c r="A148" s="14" t="s">
        <v>51</v>
      </c>
      <c r="B148" s="19">
        <v>201</v>
      </c>
      <c r="C148" s="61">
        <v>2</v>
      </c>
      <c r="D148" s="62">
        <v>3</v>
      </c>
      <c r="E148" s="62">
        <v>6</v>
      </c>
      <c r="F148" s="62">
        <v>20</v>
      </c>
      <c r="G148" s="62">
        <v>23</v>
      </c>
      <c r="H148" s="62">
        <v>29</v>
      </c>
      <c r="I148" s="62">
        <v>64</v>
      </c>
      <c r="J148" s="62">
        <v>42</v>
      </c>
      <c r="K148" s="62">
        <v>89</v>
      </c>
      <c r="L148" s="62">
        <v>96</v>
      </c>
      <c r="M148" s="62">
        <v>104</v>
      </c>
      <c r="N148" s="62">
        <v>122</v>
      </c>
      <c r="O148" s="62">
        <v>156</v>
      </c>
      <c r="P148" s="62">
        <v>78</v>
      </c>
      <c r="Q148" s="62">
        <v>94</v>
      </c>
      <c r="R148" s="62">
        <v>83</v>
      </c>
      <c r="S148" s="14">
        <f t="shared" si="18"/>
        <v>1011</v>
      </c>
    </row>
    <row r="149" spans="1:19" ht="12">
      <c r="A149" s="14"/>
      <c r="B149" s="19">
        <v>202</v>
      </c>
      <c r="C149" s="19"/>
      <c r="D149" s="20"/>
      <c r="E149" s="20"/>
      <c r="F149" s="20"/>
      <c r="G149" s="20"/>
      <c r="H149" s="20"/>
      <c r="I149" s="20"/>
      <c r="J149" s="20"/>
      <c r="K149" s="20"/>
      <c r="L149" s="20"/>
      <c r="M149" s="20"/>
      <c r="N149" s="20"/>
      <c r="O149" s="20"/>
      <c r="P149" s="20"/>
      <c r="Q149" s="20"/>
      <c r="R149" s="20"/>
      <c r="S149" s="14">
        <f t="shared" si="18"/>
        <v>0</v>
      </c>
    </row>
    <row r="150" spans="1:19" ht="12">
      <c r="A150" s="14"/>
      <c r="B150" s="50">
        <v>921</v>
      </c>
      <c r="C150" s="63">
        <v>0</v>
      </c>
      <c r="D150" s="64">
        <v>0</v>
      </c>
      <c r="E150" s="64">
        <v>0</v>
      </c>
      <c r="F150" s="64">
        <v>0</v>
      </c>
      <c r="G150" s="64">
        <v>0</v>
      </c>
      <c r="H150" s="64">
        <v>0</v>
      </c>
      <c r="I150" s="64">
        <v>0</v>
      </c>
      <c r="J150" s="64">
        <v>0</v>
      </c>
      <c r="K150" s="64">
        <v>0</v>
      </c>
      <c r="L150" s="64">
        <v>0</v>
      </c>
      <c r="M150" s="64">
        <v>0</v>
      </c>
      <c r="N150" s="64">
        <v>0</v>
      </c>
      <c r="O150" s="64">
        <v>0</v>
      </c>
      <c r="P150" s="64">
        <v>0</v>
      </c>
      <c r="Q150" s="34">
        <v>0</v>
      </c>
      <c r="R150" s="34">
        <v>0</v>
      </c>
      <c r="S150" s="30">
        <f t="shared" si="18"/>
        <v>0</v>
      </c>
    </row>
    <row r="151" spans="1:19" ht="12">
      <c r="A151" s="30"/>
      <c r="B151" s="51" t="s">
        <v>2</v>
      </c>
      <c r="C151" s="51">
        <f aca="true" t="shared" si="20" ref="C151:R151">SUM(C144:C150)</f>
        <v>7</v>
      </c>
      <c r="D151" s="32">
        <f t="shared" si="20"/>
        <v>13</v>
      </c>
      <c r="E151" s="32">
        <f t="shared" si="20"/>
        <v>15</v>
      </c>
      <c r="F151" s="32">
        <f t="shared" si="20"/>
        <v>39</v>
      </c>
      <c r="G151" s="32">
        <f t="shared" si="20"/>
        <v>43</v>
      </c>
      <c r="H151" s="32">
        <f t="shared" si="20"/>
        <v>47</v>
      </c>
      <c r="I151" s="32">
        <f t="shared" si="20"/>
        <v>90</v>
      </c>
      <c r="J151" s="32">
        <f t="shared" si="20"/>
        <v>80</v>
      </c>
      <c r="K151" s="32">
        <f t="shared" si="20"/>
        <v>134</v>
      </c>
      <c r="L151" s="32">
        <f t="shared" si="20"/>
        <v>175</v>
      </c>
      <c r="M151" s="32">
        <f t="shared" si="20"/>
        <v>250</v>
      </c>
      <c r="N151" s="32">
        <f t="shared" si="20"/>
        <v>214</v>
      </c>
      <c r="O151" s="32">
        <f t="shared" si="20"/>
        <v>220</v>
      </c>
      <c r="P151" s="32">
        <f t="shared" si="20"/>
        <v>88</v>
      </c>
      <c r="Q151" s="32">
        <f t="shared" si="20"/>
        <v>113</v>
      </c>
      <c r="R151" s="32">
        <f t="shared" si="20"/>
        <v>95</v>
      </c>
      <c r="S151" s="31">
        <f t="shared" si="18"/>
        <v>1623</v>
      </c>
    </row>
    <row r="152" spans="1:19" ht="12">
      <c r="A152" s="29" t="s">
        <v>44</v>
      </c>
      <c r="B152" s="12">
        <v>30</v>
      </c>
      <c r="C152" s="59">
        <v>0</v>
      </c>
      <c r="D152" s="60">
        <v>0</v>
      </c>
      <c r="E152" s="60">
        <v>0</v>
      </c>
      <c r="F152" s="60">
        <v>1</v>
      </c>
      <c r="G152" s="60">
        <v>6</v>
      </c>
      <c r="H152" s="60">
        <v>5</v>
      </c>
      <c r="I152" s="60">
        <v>8</v>
      </c>
      <c r="J152" s="60">
        <v>20</v>
      </c>
      <c r="K152" s="60">
        <v>12</v>
      </c>
      <c r="L152" s="60">
        <v>21</v>
      </c>
      <c r="M152" s="60">
        <v>33</v>
      </c>
      <c r="N152" s="60">
        <v>44</v>
      </c>
      <c r="O152" s="60">
        <v>31</v>
      </c>
      <c r="P152" s="60">
        <v>31</v>
      </c>
      <c r="Q152" s="60">
        <v>6</v>
      </c>
      <c r="R152" s="60">
        <v>6</v>
      </c>
      <c r="S152" s="29">
        <f t="shared" si="18"/>
        <v>224</v>
      </c>
    </row>
    <row r="153" spans="1:19" ht="12">
      <c r="A153" s="14" t="s">
        <v>42</v>
      </c>
      <c r="B153" s="19">
        <v>41</v>
      </c>
      <c r="C153" s="19"/>
      <c r="D153" s="20"/>
      <c r="E153" s="20"/>
      <c r="F153" s="20"/>
      <c r="G153" s="20"/>
      <c r="H153" s="20"/>
      <c r="I153" s="20"/>
      <c r="J153" s="20"/>
      <c r="K153" s="20"/>
      <c r="L153" s="20"/>
      <c r="M153" s="20"/>
      <c r="N153" s="20"/>
      <c r="O153" s="20"/>
      <c r="P153" s="20"/>
      <c r="Q153" s="20"/>
      <c r="R153" s="20"/>
      <c r="S153" s="14">
        <f t="shared" si="18"/>
        <v>0</v>
      </c>
    </row>
    <row r="154" spans="1:19" ht="12">
      <c r="A154" s="14" t="s">
        <v>50</v>
      </c>
      <c r="B154" s="19">
        <v>101</v>
      </c>
      <c r="C154" s="61">
        <v>0</v>
      </c>
      <c r="D154" s="62">
        <v>0</v>
      </c>
      <c r="E154" s="62">
        <v>0</v>
      </c>
      <c r="F154" s="62">
        <v>0</v>
      </c>
      <c r="G154" s="62">
        <v>0</v>
      </c>
      <c r="H154" s="62">
        <v>0</v>
      </c>
      <c r="I154" s="62">
        <v>0</v>
      </c>
      <c r="J154" s="62">
        <v>0</v>
      </c>
      <c r="K154" s="62">
        <v>3</v>
      </c>
      <c r="L154" s="62">
        <v>3</v>
      </c>
      <c r="M154" s="62">
        <v>1</v>
      </c>
      <c r="N154" s="62">
        <v>12</v>
      </c>
      <c r="O154" s="62">
        <v>0</v>
      </c>
      <c r="P154" s="62">
        <v>0</v>
      </c>
      <c r="Q154" s="62">
        <v>0</v>
      </c>
      <c r="R154" s="62">
        <v>0</v>
      </c>
      <c r="S154" s="14">
        <f t="shared" si="18"/>
        <v>19</v>
      </c>
    </row>
    <row r="155" spans="1:19" ht="12">
      <c r="A155" s="14" t="s">
        <v>4</v>
      </c>
      <c r="B155" s="19">
        <v>150</v>
      </c>
      <c r="C155" s="61">
        <v>0</v>
      </c>
      <c r="D155" s="62">
        <v>0</v>
      </c>
      <c r="E155" s="62">
        <v>0</v>
      </c>
      <c r="F155" s="62">
        <v>2</v>
      </c>
      <c r="G155" s="62">
        <v>1</v>
      </c>
      <c r="H155" s="62">
        <v>0</v>
      </c>
      <c r="I155" s="62">
        <v>1</v>
      </c>
      <c r="J155" s="62">
        <v>3</v>
      </c>
      <c r="K155" s="62">
        <v>3</v>
      </c>
      <c r="L155" s="62">
        <v>9</v>
      </c>
      <c r="M155" s="62">
        <v>7</v>
      </c>
      <c r="N155" s="62">
        <v>6</v>
      </c>
      <c r="O155" s="62">
        <v>31</v>
      </c>
      <c r="P155" s="20">
        <v>0</v>
      </c>
      <c r="Q155" s="20">
        <v>0</v>
      </c>
      <c r="R155" s="20">
        <v>0</v>
      </c>
      <c r="S155" s="14">
        <f t="shared" si="18"/>
        <v>63</v>
      </c>
    </row>
    <row r="156" spans="1:19" ht="12">
      <c r="A156" s="14" t="s">
        <v>51</v>
      </c>
      <c r="B156" s="19">
        <v>201</v>
      </c>
      <c r="C156" s="19"/>
      <c r="D156" s="20"/>
      <c r="E156" s="20"/>
      <c r="F156" s="20"/>
      <c r="G156" s="20"/>
      <c r="H156" s="20"/>
      <c r="I156" s="20"/>
      <c r="J156" s="20"/>
      <c r="K156" s="20"/>
      <c r="L156" s="20"/>
      <c r="M156" s="20"/>
      <c r="N156" s="20"/>
      <c r="O156" s="20"/>
      <c r="P156" s="20"/>
      <c r="Q156" s="20"/>
      <c r="R156" s="20"/>
      <c r="S156" s="14">
        <f t="shared" si="18"/>
        <v>0</v>
      </c>
    </row>
    <row r="157" spans="1:19" ht="12">
      <c r="A157" s="14"/>
      <c r="B157" s="19">
        <v>202</v>
      </c>
      <c r="C157" s="61">
        <v>1</v>
      </c>
      <c r="D157" s="62">
        <v>11</v>
      </c>
      <c r="E157" s="62">
        <v>8</v>
      </c>
      <c r="F157" s="62">
        <v>26</v>
      </c>
      <c r="G157" s="62">
        <v>14</v>
      </c>
      <c r="H157" s="62">
        <v>27</v>
      </c>
      <c r="I157" s="62">
        <v>42</v>
      </c>
      <c r="J157" s="62">
        <v>35</v>
      </c>
      <c r="K157" s="62">
        <v>48</v>
      </c>
      <c r="L157" s="62">
        <v>64</v>
      </c>
      <c r="M157" s="62">
        <v>91</v>
      </c>
      <c r="N157" s="62">
        <v>69</v>
      </c>
      <c r="O157" s="62">
        <v>52</v>
      </c>
      <c r="P157" s="62">
        <v>18</v>
      </c>
      <c r="Q157" s="62">
        <v>49</v>
      </c>
      <c r="R157" s="62">
        <v>55</v>
      </c>
      <c r="S157" s="14">
        <f t="shared" si="18"/>
        <v>610</v>
      </c>
    </row>
    <row r="158" spans="1:19" ht="12">
      <c r="A158" s="14"/>
      <c r="B158" s="50">
        <v>921</v>
      </c>
      <c r="C158" s="50"/>
      <c r="D158" s="34"/>
      <c r="E158" s="34"/>
      <c r="F158" s="34"/>
      <c r="G158" s="34"/>
      <c r="H158" s="34"/>
      <c r="I158" s="34"/>
      <c r="J158" s="34"/>
      <c r="K158" s="34"/>
      <c r="L158" s="34"/>
      <c r="M158" s="34"/>
      <c r="N158" s="34"/>
      <c r="O158" s="34"/>
      <c r="P158" s="34"/>
      <c r="Q158" s="34"/>
      <c r="R158" s="34"/>
      <c r="S158" s="30">
        <f t="shared" si="18"/>
        <v>0</v>
      </c>
    </row>
    <row r="159" spans="1:19" ht="12">
      <c r="A159" s="30"/>
      <c r="B159" s="51" t="s">
        <v>2</v>
      </c>
      <c r="C159" s="51">
        <f aca="true" t="shared" si="21" ref="C159:R159">SUM(C152:C158)</f>
        <v>1</v>
      </c>
      <c r="D159" s="32">
        <f t="shared" si="21"/>
        <v>11</v>
      </c>
      <c r="E159" s="32">
        <f t="shared" si="21"/>
        <v>8</v>
      </c>
      <c r="F159" s="32">
        <f t="shared" si="21"/>
        <v>29</v>
      </c>
      <c r="G159" s="32">
        <f t="shared" si="21"/>
        <v>21</v>
      </c>
      <c r="H159" s="32">
        <f t="shared" si="21"/>
        <v>32</v>
      </c>
      <c r="I159" s="32">
        <f t="shared" si="21"/>
        <v>51</v>
      </c>
      <c r="J159" s="32">
        <f t="shared" si="21"/>
        <v>58</v>
      </c>
      <c r="K159" s="32">
        <f t="shared" si="21"/>
        <v>66</v>
      </c>
      <c r="L159" s="32">
        <f t="shared" si="21"/>
        <v>97</v>
      </c>
      <c r="M159" s="32">
        <f t="shared" si="21"/>
        <v>132</v>
      </c>
      <c r="N159" s="32">
        <f t="shared" si="21"/>
        <v>131</v>
      </c>
      <c r="O159" s="32">
        <f t="shared" si="21"/>
        <v>114</v>
      </c>
      <c r="P159" s="32">
        <f t="shared" si="21"/>
        <v>49</v>
      </c>
      <c r="Q159" s="32">
        <f t="shared" si="21"/>
        <v>55</v>
      </c>
      <c r="R159" s="32">
        <f t="shared" si="21"/>
        <v>61</v>
      </c>
      <c r="S159" s="31">
        <f t="shared" si="18"/>
        <v>916</v>
      </c>
    </row>
    <row r="160" spans="1:19" ht="12">
      <c r="A160" s="29" t="s">
        <v>47</v>
      </c>
      <c r="B160" s="12">
        <v>30</v>
      </c>
      <c r="C160" s="59">
        <v>0</v>
      </c>
      <c r="D160" s="60">
        <v>0</v>
      </c>
      <c r="E160" s="60">
        <v>0</v>
      </c>
      <c r="F160" s="60">
        <v>3</v>
      </c>
      <c r="G160" s="60">
        <v>0</v>
      </c>
      <c r="H160" s="60">
        <v>10</v>
      </c>
      <c r="I160" s="60">
        <v>3</v>
      </c>
      <c r="J160" s="60">
        <v>5</v>
      </c>
      <c r="K160" s="60">
        <v>5</v>
      </c>
      <c r="L160" s="60">
        <v>4</v>
      </c>
      <c r="M160" s="60">
        <v>0</v>
      </c>
      <c r="N160" s="60">
        <v>5</v>
      </c>
      <c r="O160" s="60">
        <v>5</v>
      </c>
      <c r="P160" s="60">
        <v>2</v>
      </c>
      <c r="Q160" s="60">
        <v>1</v>
      </c>
      <c r="R160" s="60">
        <v>2</v>
      </c>
      <c r="S160" s="29">
        <f t="shared" si="18"/>
        <v>45</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61">
        <v>0</v>
      </c>
      <c r="D162" s="62">
        <v>0</v>
      </c>
      <c r="E162" s="62">
        <v>0</v>
      </c>
      <c r="F162" s="62">
        <v>1</v>
      </c>
      <c r="G162" s="62">
        <v>1</v>
      </c>
      <c r="H162" s="62">
        <v>0</v>
      </c>
      <c r="I162" s="62">
        <v>0</v>
      </c>
      <c r="J162" s="62">
        <v>0</v>
      </c>
      <c r="K162" s="62">
        <v>2</v>
      </c>
      <c r="L162" s="62">
        <v>0</v>
      </c>
      <c r="M162" s="62">
        <v>0</v>
      </c>
      <c r="N162" s="62">
        <v>0</v>
      </c>
      <c r="O162" s="62">
        <v>0</v>
      </c>
      <c r="P162" s="62">
        <v>0</v>
      </c>
      <c r="Q162" s="62">
        <v>0</v>
      </c>
      <c r="R162" s="62">
        <v>0</v>
      </c>
      <c r="S162" s="14">
        <f t="shared" si="18"/>
        <v>4</v>
      </c>
    </row>
    <row r="163" spans="1:19" ht="12">
      <c r="A163" s="14" t="s">
        <v>4</v>
      </c>
      <c r="B163" s="19">
        <v>150</v>
      </c>
      <c r="C163" s="61">
        <v>0</v>
      </c>
      <c r="D163" s="62">
        <v>0</v>
      </c>
      <c r="E163" s="62">
        <v>0</v>
      </c>
      <c r="F163" s="62">
        <v>0</v>
      </c>
      <c r="G163" s="62">
        <v>0</v>
      </c>
      <c r="H163" s="62">
        <v>1</v>
      </c>
      <c r="I163" s="62">
        <v>0</v>
      </c>
      <c r="J163" s="62">
        <v>0</v>
      </c>
      <c r="K163" s="62">
        <v>3</v>
      </c>
      <c r="L163" s="62">
        <v>4</v>
      </c>
      <c r="M163" s="62">
        <v>0</v>
      </c>
      <c r="N163" s="62">
        <v>0</v>
      </c>
      <c r="O163" s="62">
        <v>1</v>
      </c>
      <c r="P163" s="20">
        <v>0</v>
      </c>
      <c r="Q163" s="20">
        <v>0</v>
      </c>
      <c r="R163" s="20">
        <v>0</v>
      </c>
      <c r="S163" s="14">
        <f t="shared" si="18"/>
        <v>9</v>
      </c>
    </row>
    <row r="164" spans="1:19" ht="12">
      <c r="A164" s="14" t="s">
        <v>52</v>
      </c>
      <c r="B164" s="19">
        <v>201</v>
      </c>
      <c r="C164" s="19"/>
      <c r="D164" s="20"/>
      <c r="E164" s="20"/>
      <c r="F164" s="20"/>
      <c r="G164" s="20"/>
      <c r="H164" s="20"/>
      <c r="I164" s="20"/>
      <c r="J164" s="20"/>
      <c r="K164" s="20"/>
      <c r="L164" s="20"/>
      <c r="M164" s="20"/>
      <c r="N164" s="20"/>
      <c r="O164" s="20"/>
      <c r="P164" s="20"/>
      <c r="Q164" s="20"/>
      <c r="R164" s="20"/>
      <c r="S164" s="14">
        <f t="shared" si="18"/>
        <v>0</v>
      </c>
    </row>
    <row r="165" spans="1:19" ht="12">
      <c r="A165" s="14"/>
      <c r="B165" s="19">
        <v>202</v>
      </c>
      <c r="C165" s="61">
        <v>1</v>
      </c>
      <c r="D165" s="62">
        <v>6</v>
      </c>
      <c r="E165" s="62">
        <v>3</v>
      </c>
      <c r="F165" s="62">
        <v>1</v>
      </c>
      <c r="G165" s="62">
        <v>5</v>
      </c>
      <c r="H165" s="62">
        <v>4</v>
      </c>
      <c r="I165" s="62">
        <v>4</v>
      </c>
      <c r="J165" s="62">
        <v>7</v>
      </c>
      <c r="K165" s="62">
        <v>9</v>
      </c>
      <c r="L165" s="62">
        <v>15</v>
      </c>
      <c r="M165" s="62">
        <v>6</v>
      </c>
      <c r="N165" s="62">
        <v>22</v>
      </c>
      <c r="O165" s="62">
        <v>12</v>
      </c>
      <c r="P165" s="62">
        <v>15</v>
      </c>
      <c r="Q165" s="62">
        <v>4</v>
      </c>
      <c r="R165" s="62">
        <v>1</v>
      </c>
      <c r="S165" s="14">
        <f t="shared" si="18"/>
        <v>115</v>
      </c>
    </row>
    <row r="166" spans="1:19" ht="12">
      <c r="A166" s="14"/>
      <c r="B166" s="50">
        <v>921</v>
      </c>
      <c r="C166" s="50"/>
      <c r="D166" s="34"/>
      <c r="E166" s="34"/>
      <c r="F166" s="34"/>
      <c r="G166" s="34"/>
      <c r="H166" s="34"/>
      <c r="I166" s="34"/>
      <c r="J166" s="34"/>
      <c r="K166" s="34"/>
      <c r="L166" s="34"/>
      <c r="M166" s="34"/>
      <c r="N166" s="34"/>
      <c r="O166" s="34"/>
      <c r="P166" s="34"/>
      <c r="Q166" s="34"/>
      <c r="R166" s="34"/>
      <c r="S166" s="30">
        <f t="shared" si="18"/>
        <v>0</v>
      </c>
    </row>
    <row r="167" spans="1:19" ht="12">
      <c r="A167" s="30"/>
      <c r="B167" s="51" t="s">
        <v>2</v>
      </c>
      <c r="C167" s="51">
        <f aca="true" t="shared" si="22" ref="C167:R167">SUM(C160:C166)</f>
        <v>1</v>
      </c>
      <c r="D167" s="32">
        <f t="shared" si="22"/>
        <v>6</v>
      </c>
      <c r="E167" s="32">
        <f t="shared" si="22"/>
        <v>3</v>
      </c>
      <c r="F167" s="32">
        <f t="shared" si="22"/>
        <v>5</v>
      </c>
      <c r="G167" s="32">
        <f t="shared" si="22"/>
        <v>6</v>
      </c>
      <c r="H167" s="32">
        <f t="shared" si="22"/>
        <v>15</v>
      </c>
      <c r="I167" s="32">
        <f t="shared" si="22"/>
        <v>7</v>
      </c>
      <c r="J167" s="32">
        <f t="shared" si="22"/>
        <v>12</v>
      </c>
      <c r="K167" s="32">
        <f t="shared" si="22"/>
        <v>19</v>
      </c>
      <c r="L167" s="32">
        <f t="shared" si="22"/>
        <v>23</v>
      </c>
      <c r="M167" s="32">
        <f t="shared" si="22"/>
        <v>6</v>
      </c>
      <c r="N167" s="32">
        <f t="shared" si="22"/>
        <v>27</v>
      </c>
      <c r="O167" s="32">
        <f t="shared" si="22"/>
        <v>18</v>
      </c>
      <c r="P167" s="32">
        <f t="shared" si="22"/>
        <v>17</v>
      </c>
      <c r="Q167" s="32">
        <f t="shared" si="22"/>
        <v>5</v>
      </c>
      <c r="R167" s="32">
        <f t="shared" si="22"/>
        <v>3</v>
      </c>
      <c r="S167" s="31">
        <f t="shared" si="18"/>
        <v>173</v>
      </c>
    </row>
    <row r="168" spans="1:19" ht="12">
      <c r="A168" s="29" t="s">
        <v>45</v>
      </c>
      <c r="B168" s="12">
        <v>30</v>
      </c>
      <c r="C168" s="59">
        <v>4</v>
      </c>
      <c r="D168" s="60">
        <v>10</v>
      </c>
      <c r="E168" s="60">
        <v>10</v>
      </c>
      <c r="F168" s="60">
        <v>5</v>
      </c>
      <c r="G168" s="60">
        <v>0</v>
      </c>
      <c r="H168" s="60">
        <v>8</v>
      </c>
      <c r="I168" s="60">
        <v>8</v>
      </c>
      <c r="J168" s="60">
        <v>3</v>
      </c>
      <c r="K168" s="60">
        <v>3</v>
      </c>
      <c r="L168" s="60">
        <v>3</v>
      </c>
      <c r="M168" s="60">
        <v>8</v>
      </c>
      <c r="N168" s="60">
        <v>6</v>
      </c>
      <c r="O168" s="60">
        <v>15</v>
      </c>
      <c r="P168" s="60">
        <v>7</v>
      </c>
      <c r="Q168" s="60">
        <v>4</v>
      </c>
      <c r="R168" s="60">
        <v>0</v>
      </c>
      <c r="S168" s="29">
        <f t="shared" si="18"/>
        <v>94</v>
      </c>
    </row>
    <row r="169" spans="1:19" ht="12">
      <c r="A169" s="14" t="s">
        <v>42</v>
      </c>
      <c r="B169" s="19">
        <v>41</v>
      </c>
      <c r="C169" s="19"/>
      <c r="D169" s="20"/>
      <c r="E169" s="20"/>
      <c r="F169" s="20"/>
      <c r="G169" s="20"/>
      <c r="H169" s="20"/>
      <c r="I169" s="20"/>
      <c r="J169" s="20"/>
      <c r="K169" s="20"/>
      <c r="L169" s="20"/>
      <c r="M169" s="20"/>
      <c r="N169" s="20"/>
      <c r="O169" s="20"/>
      <c r="P169" s="20"/>
      <c r="Q169" s="20"/>
      <c r="R169" s="20"/>
      <c r="S169" s="14">
        <f t="shared" si="18"/>
        <v>0</v>
      </c>
    </row>
    <row r="170" spans="1:19" ht="12">
      <c r="A170" s="14" t="s">
        <v>50</v>
      </c>
      <c r="B170" s="19">
        <v>101</v>
      </c>
      <c r="C170" s="61">
        <v>7</v>
      </c>
      <c r="D170" s="62">
        <v>21</v>
      </c>
      <c r="E170" s="62">
        <v>2</v>
      </c>
      <c r="F170" s="62">
        <v>6</v>
      </c>
      <c r="G170" s="62">
        <v>1</v>
      </c>
      <c r="H170" s="62">
        <v>1</v>
      </c>
      <c r="I170" s="62">
        <v>3</v>
      </c>
      <c r="J170" s="62">
        <v>0</v>
      </c>
      <c r="K170" s="62">
        <v>1</v>
      </c>
      <c r="L170" s="62">
        <v>0</v>
      </c>
      <c r="M170" s="62">
        <v>6</v>
      </c>
      <c r="N170" s="62">
        <v>4</v>
      </c>
      <c r="O170" s="62">
        <v>3</v>
      </c>
      <c r="P170" s="62">
        <v>0</v>
      </c>
      <c r="Q170" s="62">
        <v>0</v>
      </c>
      <c r="R170" s="62">
        <v>1</v>
      </c>
      <c r="S170" s="14">
        <f t="shared" si="18"/>
        <v>56</v>
      </c>
    </row>
    <row r="171" spans="1:19" ht="12">
      <c r="A171" s="14" t="s">
        <v>4</v>
      </c>
      <c r="B171" s="19">
        <v>150</v>
      </c>
      <c r="C171" s="61">
        <v>1</v>
      </c>
      <c r="D171" s="62">
        <v>7</v>
      </c>
      <c r="E171" s="62">
        <v>5</v>
      </c>
      <c r="F171" s="62">
        <v>2</v>
      </c>
      <c r="G171" s="62">
        <v>0</v>
      </c>
      <c r="H171" s="62">
        <v>8</v>
      </c>
      <c r="I171" s="62">
        <v>3</v>
      </c>
      <c r="J171" s="62">
        <v>18</v>
      </c>
      <c r="K171" s="62">
        <v>26</v>
      </c>
      <c r="L171" s="62">
        <v>41</v>
      </c>
      <c r="M171" s="62">
        <v>80</v>
      </c>
      <c r="N171" s="62">
        <v>40</v>
      </c>
      <c r="O171" s="62">
        <v>25</v>
      </c>
      <c r="P171" s="20">
        <v>0</v>
      </c>
      <c r="Q171" s="20">
        <v>0</v>
      </c>
      <c r="R171" s="20">
        <v>0</v>
      </c>
      <c r="S171" s="14">
        <f t="shared" si="18"/>
        <v>256</v>
      </c>
    </row>
    <row r="172" spans="1:19" ht="12">
      <c r="A172" s="14" t="s">
        <v>52</v>
      </c>
      <c r="B172" s="19">
        <v>201</v>
      </c>
      <c r="C172" s="61">
        <v>2</v>
      </c>
      <c r="D172" s="62">
        <v>1</v>
      </c>
      <c r="E172" s="62">
        <v>3</v>
      </c>
      <c r="F172" s="62">
        <v>2</v>
      </c>
      <c r="G172" s="62">
        <v>13</v>
      </c>
      <c r="H172" s="62">
        <v>11</v>
      </c>
      <c r="I172" s="62">
        <v>18</v>
      </c>
      <c r="J172" s="62">
        <v>15</v>
      </c>
      <c r="K172" s="62">
        <v>37</v>
      </c>
      <c r="L172" s="62">
        <v>23</v>
      </c>
      <c r="M172" s="62">
        <v>37</v>
      </c>
      <c r="N172" s="62">
        <v>45</v>
      </c>
      <c r="O172" s="62">
        <v>37</v>
      </c>
      <c r="P172" s="62">
        <v>32</v>
      </c>
      <c r="Q172" s="62">
        <v>21</v>
      </c>
      <c r="R172" s="62">
        <v>19</v>
      </c>
      <c r="S172" s="14">
        <f t="shared" si="18"/>
        <v>316</v>
      </c>
    </row>
    <row r="173" spans="1:19" ht="12">
      <c r="A173" s="14"/>
      <c r="B173" s="19">
        <v>202</v>
      </c>
      <c r="C173" s="19"/>
      <c r="D173" s="20"/>
      <c r="E173" s="20"/>
      <c r="F173" s="20"/>
      <c r="G173" s="20"/>
      <c r="H173" s="20"/>
      <c r="I173" s="20"/>
      <c r="J173" s="20"/>
      <c r="K173" s="20"/>
      <c r="L173" s="20"/>
      <c r="M173" s="20"/>
      <c r="N173" s="20"/>
      <c r="O173" s="20"/>
      <c r="P173" s="20"/>
      <c r="Q173" s="20"/>
      <c r="R173" s="20"/>
      <c r="S173" s="14">
        <f t="shared" si="18"/>
        <v>0</v>
      </c>
    </row>
    <row r="174" spans="1:19" ht="12">
      <c r="A174" s="14"/>
      <c r="B174" s="50">
        <v>921</v>
      </c>
      <c r="C174" s="50"/>
      <c r="D174" s="34"/>
      <c r="E174" s="34"/>
      <c r="F174" s="34"/>
      <c r="G174" s="34"/>
      <c r="H174" s="34"/>
      <c r="I174" s="34"/>
      <c r="J174" s="34"/>
      <c r="K174" s="34"/>
      <c r="L174" s="34"/>
      <c r="M174" s="34"/>
      <c r="N174" s="34"/>
      <c r="O174" s="34"/>
      <c r="P174" s="34"/>
      <c r="Q174" s="34"/>
      <c r="R174" s="34"/>
      <c r="S174" s="30">
        <f t="shared" si="18"/>
        <v>0</v>
      </c>
    </row>
    <row r="175" spans="1:19" ht="12">
      <c r="A175" s="30"/>
      <c r="B175" s="51" t="s">
        <v>2</v>
      </c>
      <c r="C175" s="51">
        <f aca="true" t="shared" si="23" ref="C175:R175">SUM(C168:C174)</f>
        <v>14</v>
      </c>
      <c r="D175" s="32">
        <f t="shared" si="23"/>
        <v>39</v>
      </c>
      <c r="E175" s="32">
        <f t="shared" si="23"/>
        <v>20</v>
      </c>
      <c r="F175" s="32">
        <f t="shared" si="23"/>
        <v>15</v>
      </c>
      <c r="G175" s="32">
        <f t="shared" si="23"/>
        <v>14</v>
      </c>
      <c r="H175" s="32">
        <f t="shared" si="23"/>
        <v>28</v>
      </c>
      <c r="I175" s="32">
        <f t="shared" si="23"/>
        <v>32</v>
      </c>
      <c r="J175" s="32">
        <f t="shared" si="23"/>
        <v>36</v>
      </c>
      <c r="K175" s="32">
        <f t="shared" si="23"/>
        <v>67</v>
      </c>
      <c r="L175" s="32">
        <f t="shared" si="23"/>
        <v>67</v>
      </c>
      <c r="M175" s="32">
        <f t="shared" si="23"/>
        <v>131</v>
      </c>
      <c r="N175" s="32">
        <f t="shared" si="23"/>
        <v>95</v>
      </c>
      <c r="O175" s="32">
        <f t="shared" si="23"/>
        <v>80</v>
      </c>
      <c r="P175" s="32">
        <f t="shared" si="23"/>
        <v>39</v>
      </c>
      <c r="Q175" s="32">
        <f t="shared" si="23"/>
        <v>25</v>
      </c>
      <c r="R175" s="32">
        <f t="shared" si="23"/>
        <v>20</v>
      </c>
      <c r="S175" s="31">
        <f t="shared" si="18"/>
        <v>722</v>
      </c>
    </row>
    <row r="176" spans="1:19" ht="12">
      <c r="A176" s="29" t="s">
        <v>45</v>
      </c>
      <c r="B176" s="12">
        <v>3</v>
      </c>
      <c r="C176" s="59">
        <v>4</v>
      </c>
      <c r="D176" s="60">
        <v>3</v>
      </c>
      <c r="E176" s="60">
        <v>4</v>
      </c>
      <c r="F176" s="60">
        <v>9</v>
      </c>
      <c r="G176" s="60">
        <v>24</v>
      </c>
      <c r="H176" s="60">
        <v>22</v>
      </c>
      <c r="I176" s="60">
        <v>16</v>
      </c>
      <c r="J176" s="60">
        <v>19</v>
      </c>
      <c r="K176" s="60">
        <v>19</v>
      </c>
      <c r="L176" s="60">
        <v>52</v>
      </c>
      <c r="M176" s="60">
        <v>35</v>
      </c>
      <c r="N176" s="60">
        <v>15</v>
      </c>
      <c r="O176" s="60">
        <v>22</v>
      </c>
      <c r="P176" s="60">
        <v>4</v>
      </c>
      <c r="Q176" s="60">
        <v>7</v>
      </c>
      <c r="R176" s="60">
        <v>6</v>
      </c>
      <c r="S176" s="29">
        <f t="shared" si="18"/>
        <v>261</v>
      </c>
    </row>
    <row r="177" spans="1:19" ht="12">
      <c r="A177" s="14" t="s">
        <v>42</v>
      </c>
      <c r="B177" s="19"/>
      <c r="C177" s="19"/>
      <c r="D177" s="20"/>
      <c r="E177" s="20"/>
      <c r="F177" s="20"/>
      <c r="G177" s="20"/>
      <c r="H177" s="20"/>
      <c r="I177" s="20"/>
      <c r="J177" s="20"/>
      <c r="K177" s="20"/>
      <c r="L177" s="20"/>
      <c r="M177" s="20"/>
      <c r="N177" s="20"/>
      <c r="O177" s="20"/>
      <c r="P177" s="20"/>
      <c r="Q177" s="20"/>
      <c r="R177" s="20"/>
      <c r="S177" s="14">
        <f t="shared" si="18"/>
        <v>0</v>
      </c>
    </row>
    <row r="178" spans="1:19" ht="12">
      <c r="A178" s="14" t="s">
        <v>137</v>
      </c>
      <c r="B178" s="19"/>
      <c r="C178" s="19"/>
      <c r="D178" s="20"/>
      <c r="E178" s="20"/>
      <c r="F178" s="20"/>
      <c r="G178" s="20"/>
      <c r="H178" s="20"/>
      <c r="I178" s="20"/>
      <c r="J178" s="20"/>
      <c r="K178" s="20"/>
      <c r="L178" s="20"/>
      <c r="M178" s="20"/>
      <c r="N178" s="20"/>
      <c r="O178" s="20"/>
      <c r="P178" s="20"/>
      <c r="Q178" s="20"/>
      <c r="R178" s="20"/>
      <c r="S178" s="14">
        <f t="shared" si="18"/>
        <v>0</v>
      </c>
    </row>
    <row r="179" spans="1:19" ht="12">
      <c r="A179" s="14" t="s">
        <v>4</v>
      </c>
      <c r="B179" s="19"/>
      <c r="C179" s="19"/>
      <c r="D179" s="20"/>
      <c r="E179" s="20"/>
      <c r="F179" s="20"/>
      <c r="G179" s="20"/>
      <c r="H179" s="20"/>
      <c r="I179" s="20"/>
      <c r="J179" s="20"/>
      <c r="K179" s="20"/>
      <c r="L179" s="20"/>
      <c r="M179" s="20"/>
      <c r="N179" s="20"/>
      <c r="O179" s="20"/>
      <c r="P179" s="20"/>
      <c r="Q179" s="20"/>
      <c r="R179" s="20"/>
      <c r="S179" s="14">
        <f t="shared" si="18"/>
        <v>0</v>
      </c>
    </row>
    <row r="180" spans="1:19" ht="12">
      <c r="A180" s="14" t="s">
        <v>138</v>
      </c>
      <c r="B180" s="19"/>
      <c r="C180" s="19"/>
      <c r="D180" s="20"/>
      <c r="E180" s="20"/>
      <c r="F180" s="20"/>
      <c r="G180" s="20"/>
      <c r="H180" s="20"/>
      <c r="I180" s="20"/>
      <c r="J180" s="20"/>
      <c r="K180" s="20"/>
      <c r="L180" s="20"/>
      <c r="M180" s="20"/>
      <c r="N180" s="20"/>
      <c r="O180" s="20"/>
      <c r="P180" s="20"/>
      <c r="Q180" s="20"/>
      <c r="R180" s="20"/>
      <c r="S180" s="14">
        <f t="shared" si="18"/>
        <v>0</v>
      </c>
    </row>
    <row r="181" spans="1:19" ht="12">
      <c r="A181" s="14"/>
      <c r="B181" s="19"/>
      <c r="C181" s="19"/>
      <c r="D181" s="20"/>
      <c r="E181" s="20"/>
      <c r="F181" s="20"/>
      <c r="G181" s="20"/>
      <c r="H181" s="20"/>
      <c r="I181" s="20"/>
      <c r="J181" s="20"/>
      <c r="K181" s="20"/>
      <c r="L181" s="20"/>
      <c r="M181" s="20"/>
      <c r="N181" s="20"/>
      <c r="O181" s="20"/>
      <c r="P181" s="20"/>
      <c r="Q181" s="20"/>
      <c r="R181" s="20"/>
      <c r="S181" s="14">
        <f t="shared" si="18"/>
        <v>0</v>
      </c>
    </row>
    <row r="182" spans="1:19" ht="12">
      <c r="A182" s="14"/>
      <c r="B182" s="50"/>
      <c r="C182" s="50"/>
      <c r="D182" s="34"/>
      <c r="E182" s="34"/>
      <c r="F182" s="34"/>
      <c r="G182" s="34"/>
      <c r="H182" s="34"/>
      <c r="I182" s="34"/>
      <c r="J182" s="34"/>
      <c r="K182" s="34"/>
      <c r="L182" s="34"/>
      <c r="M182" s="34"/>
      <c r="N182" s="34"/>
      <c r="O182" s="34"/>
      <c r="P182" s="34"/>
      <c r="Q182" s="34"/>
      <c r="R182" s="34"/>
      <c r="S182" s="30">
        <f t="shared" si="18"/>
        <v>0</v>
      </c>
    </row>
    <row r="183" spans="1:19" ht="12">
      <c r="A183" s="30"/>
      <c r="B183" s="51" t="s">
        <v>2</v>
      </c>
      <c r="C183" s="51">
        <f aca="true" t="shared" si="24" ref="C183:R183">SUM(C176:C182)</f>
        <v>4</v>
      </c>
      <c r="D183" s="32">
        <f t="shared" si="24"/>
        <v>3</v>
      </c>
      <c r="E183" s="32">
        <f t="shared" si="24"/>
        <v>4</v>
      </c>
      <c r="F183" s="32">
        <f t="shared" si="24"/>
        <v>9</v>
      </c>
      <c r="G183" s="32">
        <f t="shared" si="24"/>
        <v>24</v>
      </c>
      <c r="H183" s="32">
        <f t="shared" si="24"/>
        <v>22</v>
      </c>
      <c r="I183" s="32">
        <f t="shared" si="24"/>
        <v>16</v>
      </c>
      <c r="J183" s="32">
        <f t="shared" si="24"/>
        <v>19</v>
      </c>
      <c r="K183" s="32">
        <f t="shared" si="24"/>
        <v>19</v>
      </c>
      <c r="L183" s="32">
        <f t="shared" si="24"/>
        <v>52</v>
      </c>
      <c r="M183" s="32">
        <f t="shared" si="24"/>
        <v>35</v>
      </c>
      <c r="N183" s="32">
        <f t="shared" si="24"/>
        <v>15</v>
      </c>
      <c r="O183" s="32">
        <f t="shared" si="24"/>
        <v>22</v>
      </c>
      <c r="P183" s="32">
        <f t="shared" si="24"/>
        <v>4</v>
      </c>
      <c r="Q183" s="32">
        <f t="shared" si="24"/>
        <v>7</v>
      </c>
      <c r="R183" s="32">
        <f t="shared" si="24"/>
        <v>6</v>
      </c>
      <c r="S183" s="31">
        <f t="shared" si="18"/>
        <v>261</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39" max="255" man="1"/>
    <brk id="79" max="255" man="1"/>
    <brk id="119" max="255" man="1"/>
    <brk id="159"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zoomScalePageLayoutView="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74" t="s">
        <v>220</v>
      </c>
      <c r="B1" s="74"/>
      <c r="C1" s="74"/>
      <c r="D1" s="74"/>
      <c r="E1" s="1"/>
      <c r="F1" s="1"/>
      <c r="G1" s="1"/>
      <c r="H1" s="1"/>
      <c r="I1" s="1"/>
      <c r="J1" s="1"/>
      <c r="K1" s="1"/>
      <c r="L1" s="1"/>
      <c r="M1" s="1"/>
      <c r="N1" s="1"/>
      <c r="O1" s="1"/>
      <c r="P1" s="1"/>
      <c r="Q1" s="1"/>
      <c r="R1" s="1"/>
      <c r="S1" s="1"/>
    </row>
    <row r="2" spans="1:19" ht="14.25">
      <c r="A2" s="74" t="s">
        <v>192</v>
      </c>
      <c r="B2" s="74"/>
      <c r="C2" s="74"/>
      <c r="D2" s="74"/>
      <c r="E2" s="1"/>
      <c r="F2" s="1"/>
      <c r="G2" s="1"/>
      <c r="H2" s="1"/>
      <c r="I2" s="1"/>
      <c r="J2" s="1"/>
      <c r="K2" s="1"/>
      <c r="L2" s="1"/>
      <c r="M2" s="1"/>
      <c r="N2" s="1"/>
      <c r="O2" s="1"/>
      <c r="P2" s="1"/>
      <c r="Q2" s="1"/>
      <c r="R2" s="1"/>
      <c r="S2" s="1"/>
    </row>
    <row r="4" spans="1:4" ht="13.5">
      <c r="A4" s="42" t="s">
        <v>19</v>
      </c>
      <c r="B4" s="42" t="s">
        <v>14</v>
      </c>
      <c r="C4" s="47" t="s">
        <v>165</v>
      </c>
      <c r="D4" s="48"/>
    </row>
    <row r="5" spans="1:4" ht="13.5">
      <c r="A5" s="38"/>
      <c r="B5" s="38"/>
      <c r="C5" s="47" t="s">
        <v>166</v>
      </c>
      <c r="D5" s="48"/>
    </row>
    <row r="6" spans="1:4" ht="13.5">
      <c r="A6" s="38"/>
      <c r="B6" s="38"/>
      <c r="C6" s="42" t="s">
        <v>167</v>
      </c>
      <c r="D6" s="46" t="s">
        <v>93</v>
      </c>
    </row>
    <row r="7" spans="1:4" ht="12">
      <c r="A7" s="38"/>
      <c r="B7" s="38"/>
      <c r="C7" s="43"/>
      <c r="D7" s="46" t="s">
        <v>94</v>
      </c>
    </row>
    <row r="8" spans="1:4" ht="13.5">
      <c r="A8" s="38"/>
      <c r="B8" s="38"/>
      <c r="C8" s="47" t="s">
        <v>168</v>
      </c>
      <c r="D8" s="48"/>
    </row>
    <row r="9" spans="1:4" ht="13.5">
      <c r="A9" s="38"/>
      <c r="B9" s="38"/>
      <c r="C9" s="45" t="s">
        <v>169</v>
      </c>
      <c r="D9" s="41"/>
    </row>
    <row r="10" spans="1:4" ht="13.5">
      <c r="A10" s="38"/>
      <c r="B10" s="39"/>
      <c r="C10" s="47" t="s">
        <v>170</v>
      </c>
      <c r="D10" s="48"/>
    </row>
    <row r="11" spans="1:4" ht="13.5">
      <c r="A11" s="38"/>
      <c r="B11" s="11" t="s">
        <v>84</v>
      </c>
      <c r="C11" s="47" t="s">
        <v>171</v>
      </c>
      <c r="D11" s="48"/>
    </row>
    <row r="12" spans="1:4" ht="13.5">
      <c r="A12" s="38"/>
      <c r="B12" s="38"/>
      <c r="C12" s="47" t="s">
        <v>172</v>
      </c>
      <c r="D12" s="48"/>
    </row>
    <row r="13" spans="1:4" ht="13.5">
      <c r="A13" s="38"/>
      <c r="B13" s="38"/>
      <c r="C13" s="45" t="s">
        <v>173</v>
      </c>
      <c r="D13" s="41"/>
    </row>
    <row r="14" spans="1:4" ht="13.5">
      <c r="A14" s="42" t="s">
        <v>20</v>
      </c>
      <c r="B14" s="42" t="s">
        <v>75</v>
      </c>
      <c r="C14" s="47" t="s">
        <v>174</v>
      </c>
      <c r="D14" s="48"/>
    </row>
    <row r="15" spans="1:4" ht="13.5">
      <c r="A15" s="38"/>
      <c r="B15" s="38"/>
      <c r="C15" s="47" t="s">
        <v>175</v>
      </c>
      <c r="D15" s="48"/>
    </row>
    <row r="16" spans="1:4" ht="13.5">
      <c r="A16" s="38"/>
      <c r="B16" s="38"/>
      <c r="C16" s="47" t="s">
        <v>176</v>
      </c>
      <c r="D16" s="48"/>
    </row>
    <row r="17" spans="1:4" ht="13.5">
      <c r="A17" s="38"/>
      <c r="B17" s="38"/>
      <c r="C17" s="42" t="s">
        <v>177</v>
      </c>
      <c r="D17" s="46" t="s">
        <v>93</v>
      </c>
    </row>
    <row r="18" spans="1:4" ht="12">
      <c r="A18" s="38"/>
      <c r="B18" s="38"/>
      <c r="C18" s="30"/>
      <c r="D18" s="46" t="s">
        <v>95</v>
      </c>
    </row>
    <row r="19" spans="1:4" ht="13.5">
      <c r="A19" s="38"/>
      <c r="B19" s="38"/>
      <c r="C19" s="47" t="s">
        <v>178</v>
      </c>
      <c r="D19" s="48"/>
    </row>
    <row r="20" spans="1:4" ht="13.5">
      <c r="A20" s="38"/>
      <c r="B20" s="38"/>
      <c r="C20" s="45" t="s">
        <v>179</v>
      </c>
      <c r="D20" s="41"/>
    </row>
    <row r="21" spans="1:4" ht="13.5">
      <c r="A21" s="38"/>
      <c r="B21" s="39"/>
      <c r="C21" s="47" t="s">
        <v>180</v>
      </c>
      <c r="D21" s="48"/>
    </row>
    <row r="22" spans="1:4" ht="13.5">
      <c r="A22" s="38"/>
      <c r="B22" s="42" t="s">
        <v>85</v>
      </c>
      <c r="C22" s="47" t="s">
        <v>181</v>
      </c>
      <c r="D22" s="48"/>
    </row>
    <row r="23" spans="1:4" ht="13.5">
      <c r="A23" s="38"/>
      <c r="B23" s="38"/>
      <c r="C23" s="47" t="s">
        <v>182</v>
      </c>
      <c r="D23" s="48"/>
    </row>
    <row r="24" spans="1:4" ht="13.5">
      <c r="A24" s="39"/>
      <c r="B24" s="39"/>
      <c r="C24" s="47" t="s">
        <v>183</v>
      </c>
      <c r="D24" s="48"/>
    </row>
    <row r="25" spans="1:2" ht="12">
      <c r="A25" s="44"/>
      <c r="B25" s="44"/>
    </row>
    <row r="26" spans="1:4" s="58" customFormat="1" ht="11.25">
      <c r="A26" s="83" t="s">
        <v>193</v>
      </c>
      <c r="B26" s="84"/>
      <c r="C26" s="84"/>
      <c r="D26" s="84"/>
    </row>
    <row r="27" spans="1:4" s="58" customFormat="1" ht="11.25">
      <c r="A27" s="85" t="s">
        <v>194</v>
      </c>
      <c r="B27" s="86"/>
      <c r="C27" s="86"/>
      <c r="D27" s="86"/>
    </row>
    <row r="28" spans="1:4" s="58" customFormat="1" ht="11.25">
      <c r="A28" s="81" t="s">
        <v>222</v>
      </c>
      <c r="B28" s="82"/>
      <c r="C28" s="82"/>
      <c r="D28" s="82"/>
    </row>
    <row r="29" spans="1:4" s="58" customFormat="1" ht="11.25">
      <c r="A29" s="81" t="s">
        <v>195</v>
      </c>
      <c r="B29" s="82"/>
      <c r="C29" s="82"/>
      <c r="D29" s="82"/>
    </row>
    <row r="30" spans="1:4" s="58" customFormat="1" ht="11.25">
      <c r="A30" s="81" t="s">
        <v>219</v>
      </c>
      <c r="B30" s="82"/>
      <c r="C30" s="82"/>
      <c r="D30" s="82"/>
    </row>
    <row r="31" spans="1:4" s="58" customFormat="1" ht="11.25">
      <c r="A31" s="81" t="s">
        <v>223</v>
      </c>
      <c r="B31" s="82"/>
      <c r="C31" s="82"/>
      <c r="D31" s="82"/>
    </row>
    <row r="32" spans="1:4" s="58" customFormat="1" ht="11.25">
      <c r="A32" s="81" t="s">
        <v>196</v>
      </c>
      <c r="B32" s="82"/>
      <c r="C32" s="82"/>
      <c r="D32" s="82"/>
    </row>
    <row r="33" spans="1:4" s="58" customFormat="1" ht="11.25">
      <c r="A33" s="81" t="s">
        <v>218</v>
      </c>
      <c r="B33" s="82"/>
      <c r="C33" s="82"/>
      <c r="D33" s="82"/>
    </row>
  </sheetData>
  <sheetProtection/>
  <mergeCells count="10">
    <mergeCell ref="A1:D1"/>
    <mergeCell ref="A2:D2"/>
    <mergeCell ref="A33:D33"/>
    <mergeCell ref="A29:D29"/>
    <mergeCell ref="A30:D30"/>
    <mergeCell ref="A31:D31"/>
    <mergeCell ref="A32:D32"/>
    <mergeCell ref="A26:D26"/>
    <mergeCell ref="A27:D27"/>
    <mergeCell ref="A28:D28"/>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2014-04-15T15:38:31Z</cp:lastPrinted>
  <dcterms:created xsi:type="dcterms:W3CDTF">1997-10-02T14:49:52Z</dcterms:created>
  <dcterms:modified xsi:type="dcterms:W3CDTF">2015-01-12T17:01:34Z</dcterms:modified>
  <cp:category/>
  <cp:version/>
  <cp:contentType/>
  <cp:contentStatus/>
</cp:coreProperties>
</file>