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905"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<sst xmlns="http://schemas.openxmlformats.org/spreadsheetml/2006/main" count="2043" uniqueCount="242">
  <si>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</si>
  <si>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</si>
  <si>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</si>
  <si>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</si>
  <si>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</si>
  <si>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</si>
  <si>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</si>
  <si>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</si>
  <si>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</si>
  <si>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</si>
  <si>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</si>
  <si>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</si>
  <si>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</si>
  <si>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</si>
  <si>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</si>
  <si>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</si>
  <si>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</si>
  <si>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</si>
  <si>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</si>
  <si>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</si>
  <si>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</si>
  <si>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</si>
  <si>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</si>
  <si>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</si>
  <si>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</si>
  <si>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</si>
  <si>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</si>
  <si>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</si>
  <si>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</si>
  <si>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</si>
  <si>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</si>
  <si>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</si>
  <si>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</si>
  <si>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</si>
  <si>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</si>
  <si>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</si>
  <si>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</si>
  <si>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</si>
  <si>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</si>
  <si>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</si>
  <si>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</si>
  <si>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</si>
  <si>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</si>
  <si>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</si>
  <si>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</si>
  <si>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</si>
  <si>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</si>
  <si>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</si>
  <si>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</si>
  <si>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</si>
  <si>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</si>
  <si>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</si>
  <si>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</si>
  <si>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</si>
  <si>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</si>
  <si>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</si>
  <si>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</si>
  <si>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</si>
  <si>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</si>
  <si>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</si>
  <si>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</si>
  <si>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</si>
  <si>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</si>
  <si>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</si>
  <si>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</si>
  <si>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</si>
  <si>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</si>
  <si>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</si>
  <si>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</si>
  <si>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</si>
  <si>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</si>
  <si>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</si>
  <si>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</si>
  <si>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</si>
  <si>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</si>
  <si>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</si>
  <si>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</si>
  <si>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</si>
  <si>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</si>
  <si>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</si>
  <si>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</si>
  <si>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</si>
  <si>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</si>
  <si>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</si>
  <si>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</si>
  <si>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</si>
  <si>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</si>
  <si>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</si>
  <si>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</si>
  <si>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</si>
  <si>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</si>
  <si>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</si>
  <si>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</si>
  <si>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</si>
  <si>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</si>
  <si>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</si>
  <si>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</si>
  <si>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</si>
  <si>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</si>
  <si>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</si>
  <si>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</si>
  <si>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</si>
  <si>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</si>
  <si>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</si>
  <si>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</si>
  <si>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</si>
  <si>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</si>
  <si>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</si>
  <si>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</si>
  <si>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</si>
  <si>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</si>
  <si>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</si>
  <si>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</si>
  <si>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</si>
  <si>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</si>
  <si>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</si>
  <si>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</si>
  <si>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</si>
  <si>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</si>
  <si>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</si>
  <si>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</si>
  <si>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</si>
  <si>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</si>
  <si>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</si>
  <si>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</si>
  <si>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</si>
  <si>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</si>
  <si>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</si>
  <si>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</si>
  <si>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</si>
  <si>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</si>
  <si>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</si>
  <si>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</si>
  <si>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</si>
  <si>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</si>
  <si>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</si>
  <si>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</si>
  <si>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</si>
  <si>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</si>
  <si>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</si>
  <si>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</si>
  <si>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</si>
  <si>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</si>
  <si>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</si>
  <si>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</si>
  <si>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</si>
  <si>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At Torrey Pines Scenic Drive</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</si>
  <si>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</si>
  <si>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</si>
  <si>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</si>
  <si>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</si>
  <si>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</si>
  <si>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</si>
  <si>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</si>
  <si>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</si>
  <si>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</si>
  <si>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</si>
  <si>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</si>
  <si>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</si>
  <si>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</si>
  <si>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</si>
  <si>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At Mesa Housing Footpaths Entering</t>
  </si>
  <si>
    <t>At Mesa Housing Footpaths Exiting</t>
  </si>
  <si>
    <t>March 20</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</si>
  <si>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</si>
  <si>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</si>
  <si>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</si>
  <si>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</si>
  <si>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</si>
  <si>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</si>
  <si>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</si>
  <si>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</si>
  <si>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</si>
  <si>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</si>
  <si>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January 29</t>
  </si>
  <si>
    <t>At Salk Institute Road</t>
  </si>
  <si>
    <t>East Side of North Torrey Pines Road at Salk Institute Road</t>
  </si>
  <si>
    <t>West Side of North Torrey Pines Road at Salk Institute Road</t>
  </si>
  <si>
    <t>January 10</t>
  </si>
  <si>
    <t>January 24</t>
  </si>
  <si>
    <t>February 7</t>
  </si>
  <si>
    <t>February 12</t>
  </si>
  <si>
    <t>At Mesa Housing Footpath at Executive Drive</t>
  </si>
  <si>
    <t>February 21</t>
  </si>
  <si>
    <t>February 26</t>
  </si>
  <si>
    <t>March 19</t>
  </si>
  <si>
    <t>January 9</t>
  </si>
  <si>
    <t>January 14</t>
  </si>
  <si>
    <t>January 15</t>
  </si>
  <si>
    <t>January 23</t>
  </si>
  <si>
    <t>January 28</t>
  </si>
  <si>
    <t>February 6</t>
  </si>
  <si>
    <t>February 11</t>
  </si>
  <si>
    <t>February 20</t>
  </si>
  <si>
    <t>February 25</t>
  </si>
  <si>
    <t>March 5</t>
  </si>
  <si>
    <t>March 6</t>
  </si>
  <si>
    <t>March 10</t>
  </si>
  <si>
    <t>March 11</t>
  </si>
  <si>
    <t>March 17</t>
  </si>
  <si>
    <t>March 18</t>
  </si>
  <si>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</si>
  <si>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</si>
  <si>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</si>
  <si>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</si>
  <si>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</si>
  <si>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</si>
  <si>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</si>
  <si>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</si>
  <si>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Key to Modes</t>
  </si>
  <si>
    <t>Schedule</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</si>
  <si>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</si>
  <si>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</si>
  <si>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</si>
  <si>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</si>
  <si>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</si>
  <si>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</si>
  <si>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</si>
  <si>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</si>
  <si>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</si>
  <si>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</si>
  <si>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</si>
  <si>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</si>
  <si>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</si>
  <si>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</si>
  <si>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</si>
  <si>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</si>
  <si>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</si>
  <si>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</si>
  <si>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</si>
  <si>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</si>
  <si>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</si>
  <si>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3</t>
    </r>
    <r>
      <rPr>
        <sz val="8"/>
        <color indexed="56"/>
        <rFont val="Arial"/>
        <family val="2"/>
      </rPr>
      <t xml:space="preserve"> Arriba Shuttle, Coaster Shuttle, Gompers Shuttle, Mesa Housing Shuttle, Nobel Shuttle, Hillcrest/Campus Shuttle, and Hillcrest/Old Town Transit Center Shuttle. From TS Shuttle Services shuttle schedules.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</si>
  <si>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</si>
  <si>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</si>
  <si>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6</t>
    </r>
    <r>
      <rPr>
        <sz val="8"/>
        <color indexed="56"/>
        <rFont val="Arial"/>
        <family val="2"/>
      </rPr>
      <t xml:space="preserve"> Arriba Shuttle, Coaster Shuttle, Gompers Shuttle, Mesa Housing Shuttle, Nobel Shuttle, Hillcrest/Campus Shuttle, and Hillcrest/Old Town Transit Center Shuttle. From TS Shuttle Services passenger logs.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</si>
  <si>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</si>
  <si>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</si>
  <si>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t>University of California, San Diego Survey of Pedestrian and Vehicular Traffic, Winter 2008</t>
  </si>
  <si>
    <t>At Mesa Housing Footpath at Lot P383</t>
  </si>
  <si>
    <t>Commuter People</t>
  </si>
  <si>
    <t>Noncommuter People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</si>
</sst>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6">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7" xfId="0" applyNumberFormat="1" applyFont="1" applyFill="1" applyBorder="1" applyAlignment="1" applyProtection="1">
      <alignment vertical="center"/>
      <protection/>
    </xf>
    <xf numFmtId="0" fontId="6" fillId="2" borderId="12"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4"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4"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2"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3" xfId="0" applyNumberFormat="1" applyFont="1" applyFill="1" applyBorder="1" applyAlignment="1" applyProtection="1">
      <alignment horizontal="center"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201</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102</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f>
        <v>111</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f>
        <v>282</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f>
        <v>307</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f>
        <v>346</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f>
        <v>283</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f>
        <v>194</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f>
        <v>207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f>
        <v>191</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f>
        <v>134</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f>
        <v>173</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f>
        <v>131</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f>
        <v>161</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f>
        <v>104</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f>
        <v>86</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f>
        <v>54</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f>
        <v>42</v>
      </c>
      <c r="S7" s="14">
        <f>SUM(C7:R7)</f>
        <v>2806</v>
      </c>
    </row>
    <row r="8" spans="1:19" ht="12">
      <c r="A8" s="6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f>
        <v>36</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f>
        <v>154</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f>
        <v>200</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f>
        <v>234</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f>
        <v>125</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f>
        <v>73</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f>
        <v>59</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f>
        <v>73</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f>
        <v>47</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f>
        <v>58</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f>
        <v>32</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f>
        <v>42</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f>
        <v>29</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f>
        <v>26</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f>
        <v>13</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f>
        <v>15</v>
      </c>
      <c r="S8" s="18">
        <f aca="true" t="shared" si="0" ref="S8:S34">SUM(C8:R8)</f>
        <v>1216</v>
      </c>
    </row>
    <row r="9" spans="1:19" ht="12">
      <c r="A9" s="6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f>
        <v>37</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f>
        <v>154</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f>
        <v>201</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f>
        <v>234</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f>
        <v>125</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f>
        <v>73</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f>
        <v>59</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f>
        <v>73</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f>
        <v>47</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f>
        <v>59</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f>
        <v>32</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f>
        <v>42</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f>
        <v>29</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f>
        <v>26</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f>
        <v>13</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f>
        <v>15</v>
      </c>
      <c r="S9" s="18">
        <f t="shared" si="0"/>
        <v>1219</v>
      </c>
    </row>
    <row r="10" spans="1:19" ht="12">
      <c r="A10" s="61"/>
      <c r="B10" s="11" t="s">
        <v>82</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f>
        <v>13</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f>
        <v>15</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f>
        <v>24</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f>
        <v>38</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f>
        <v>31</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f>
        <v>22</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f>
        <v>10</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f>
        <v>15</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f>
        <v>7</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f>
        <v>15</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f>
        <v>5</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f>
        <v>10</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f>
        <v>5</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f>
        <v>4</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f>
        <v>2</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f>
        <v>1</v>
      </c>
      <c r="S10" s="14">
        <f t="shared" si="0"/>
        <v>217</v>
      </c>
    </row>
    <row r="11" spans="1:19" ht="12">
      <c r="A11" s="61"/>
      <c r="B11" s="11" t="s">
        <v>83</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f>
        <v>13</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f>
        <v>15</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f>
        <v>24</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f>
        <v>38</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f>
        <v>32</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f>
        <v>22</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f>
        <v>10</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f>
        <v>15</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f>
        <v>7</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f>
        <v>15</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f>
        <v>6</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f>
        <v>10</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f>
        <v>5</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f>
        <v>4</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f>
        <v>2</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f>
        <v>1</v>
      </c>
      <c r="S11" s="14">
        <f t="shared" si="0"/>
        <v>219</v>
      </c>
    </row>
    <row r="12" spans="1:19" ht="12">
      <c r="A12" s="61"/>
      <c r="B12" s="15" t="s">
        <v>103</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f>
        <v>1122</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f>
        <v>2672</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f>
        <v>3087</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f>
        <v>2907</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f>
        <v>2067</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f>
        <v>1439</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f>
        <v>1427</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f>
        <v>1362</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f>
        <v>1267</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f>
        <v>1308</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f>
        <v>1584</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f>
        <v>1607</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f>
        <v>1599</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f>
        <v>750</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f>
        <v>616</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f>
        <v>267</v>
      </c>
      <c r="S12" s="18">
        <f t="shared" si="0"/>
        <v>25081</v>
      </c>
    </row>
    <row r="13" spans="1:19" ht="12">
      <c r="A13" s="61"/>
      <c r="B13" s="15" t="s">
        <v>104</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f>
        <v>91</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f>
        <v>382</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f>
        <v>636</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f>
        <v>625</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f>
        <v>425</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f>
        <v>271</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f>
        <v>362</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f>
        <v>389</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f>
        <v>321</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f>
        <v>364</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f>
        <v>357</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f>
        <v>368</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f>
        <v>378</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f>
        <v>287</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f>
        <v>237</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f>
        <v>163</v>
      </c>
      <c r="S13" s="18">
        <f t="shared" si="0"/>
        <v>5656</v>
      </c>
    </row>
    <row r="14" spans="1:19" ht="12">
      <c r="A14" s="61"/>
      <c r="B14" s="15" t="s">
        <v>105</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f>
        <v>184</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f>
        <v>806</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f>
        <v>1874</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f>
        <v>1328</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f>
        <v>907</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f>
        <v>626</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f>
        <v>764</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f>
        <v>838</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f>
        <v>682</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f>
        <v>782</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f>
        <v>774</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f>
        <v>832</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f>
        <v>784</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f>
        <v>630</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f>
        <v>521</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f>
        <v>378</v>
      </c>
      <c r="S14" s="18">
        <f t="shared" si="0"/>
        <v>12710</v>
      </c>
    </row>
    <row r="15" spans="1:19" ht="12">
      <c r="A15" s="6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f>
        <v>1213</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f>
        <v>3054</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f>
        <v>3723</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f>
        <v>3532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f>
        <v>2492</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f>
        <v>1710</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f>
        <v>1789</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f>
        <v>1751</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f>
        <v>1588</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f>
        <v>1672</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f>
        <v>1941</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f>
        <v>1975</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f>
        <v>1977</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f>
        <v>1037</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f>
        <v>853</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f>
        <v>430</v>
      </c>
      <c r="S15" s="18">
        <f t="shared" si="0"/>
        <v>30737</v>
      </c>
    </row>
    <row r="16" spans="1:19" ht="12">
      <c r="A16" s="6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f>
        <v>1306</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f>
        <v>3478</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f>
        <v>4961</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f>
        <v>4235</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f>
        <v>2974</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f>
        <v>2065</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f>
        <v>2191</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f>
        <v>2200</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f>
        <v>1949</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f>
        <v>2090</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f>
        <v>2358</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f>
        <v>2439</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f>
        <v>2383</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f>
        <v>1380</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f>
        <v>1137</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f>
        <v>645</v>
      </c>
      <c r="S16" s="18">
        <f t="shared" si="0"/>
        <v>37791</v>
      </c>
    </row>
    <row r="17" spans="1:19" ht="12">
      <c r="A17" s="6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f>
        <v>44</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f>
        <v>0</v>
      </c>
      <c r="S17" s="14">
        <f t="shared" si="0"/>
        <v>44</v>
      </c>
    </row>
    <row r="18" spans="1:19" ht="12">
      <c r="A18" s="6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f>
        <v>284</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f>
        <v>0</v>
      </c>
      <c r="S18" s="14">
        <f t="shared" si="0"/>
        <v>284</v>
      </c>
    </row>
    <row r="19" spans="1:19" ht="12">
      <c r="A19" s="61"/>
      <c r="B19" s="15" t="s">
        <v>84</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f>
        <v>28</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f>
        <v>25</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f>
        <v>24</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f>
        <v>27</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f>
        <v>24</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f>
        <v>24</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f>
        <v>24</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f>
        <v>26</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f>
        <v>22</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f>
        <v>24</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f>
        <v>24</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f>
        <v>23</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f>
        <v>14</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f>
        <v>10</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f>
        <v>14</v>
      </c>
      <c r="S19" s="18">
        <f t="shared" si="0"/>
        <v>336</v>
      </c>
    </row>
    <row r="20" spans="1:19" ht="12">
      <c r="A20" s="61"/>
      <c r="B20" s="15" t="s">
        <v>85</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f>
        <v>46</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f>
        <v>678</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f>
        <v>560</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f>
        <v>781</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f>
        <v>842</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f>
        <v>333</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f>
        <v>438</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f>
        <v>452</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f>
        <v>218</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f>
        <v>276</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f>
        <v>161</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f>
        <v>126</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f>
        <v>133</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f>
        <v>84</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f>
        <v>20</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f>
        <v>15</v>
      </c>
      <c r="S20" s="18">
        <f t="shared" si="0"/>
        <v>5163</v>
      </c>
    </row>
    <row r="21" spans="1:19" ht="12">
      <c r="A21" s="6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f>
        <v>26</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f>
        <v>32</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f>
        <v>32</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f>
        <v>30</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f>
        <v>29</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f>
        <v>28</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f>
        <v>28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f>
        <v>28</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f>
        <v>30</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f>
        <v>32</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f>
        <v>31</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f>
        <v>32</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f>
        <v>29</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f>
        <v>15</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f>
        <v>9</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f>
        <v>8</v>
      </c>
      <c r="S21" s="14">
        <f t="shared" si="0"/>
        <v>419</v>
      </c>
    </row>
    <row r="22" spans="1:19" ht="12">
      <c r="A22" s="6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f>
        <v>91</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f>
        <v>411</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f>
        <v>494</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f>
        <v>623</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f>
        <v>496</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f>
        <v>336</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f>
        <v>258</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f>
        <v>158</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f>
        <v>104</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f>
        <v>120</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f>
        <v>115</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f>
        <v>72</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f>
        <v>71</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f>
        <v>42</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f>
        <v>27</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f>
        <v>8</v>
      </c>
      <c r="S22" s="14">
        <f t="shared" si="0"/>
        <v>3426</v>
      </c>
    </row>
    <row r="23" spans="1:19" ht="12">
      <c r="A23" s="61"/>
      <c r="B23" s="21" t="s">
        <v>14</v>
      </c>
      <c r="C23" s="22">
        <f>SUM(C8,C10,C15,C17,C19,C21)</f>
        <v>1291</v>
      </c>
      <c r="D23" s="23">
        <f aca="true" t="shared" si="1" ref="D23:R23">SUM(D8,D10,D15,D17,D19,D21)</f>
        <v>3327</v>
      </c>
      <c r="E23" s="23">
        <f t="shared" si="1"/>
        <v>4004</v>
      </c>
      <c r="F23" s="23">
        <f t="shared" si="1"/>
        <v>3858</v>
      </c>
      <c r="G23" s="23">
        <f t="shared" si="1"/>
        <v>2704</v>
      </c>
      <c r="H23" s="23">
        <f t="shared" si="1"/>
        <v>1857</v>
      </c>
      <c r="I23" s="23">
        <f t="shared" si="1"/>
        <v>1910</v>
      </c>
      <c r="J23" s="23">
        <f t="shared" si="1"/>
        <v>1891</v>
      </c>
      <c r="K23" s="23">
        <f t="shared" si="1"/>
        <v>1698</v>
      </c>
      <c r="L23" s="23">
        <f t="shared" si="1"/>
        <v>1799</v>
      </c>
      <c r="M23" s="23">
        <f t="shared" si="1"/>
        <v>2033</v>
      </c>
      <c r="N23" s="23">
        <f t="shared" si="1"/>
        <v>2083</v>
      </c>
      <c r="O23" s="23">
        <f t="shared" si="1"/>
        <v>2063</v>
      </c>
      <c r="P23" s="23">
        <f t="shared" si="1"/>
        <v>1096</v>
      </c>
      <c r="Q23" s="23">
        <f t="shared" si="1"/>
        <v>887</v>
      </c>
      <c r="R23" s="23">
        <f t="shared" si="1"/>
        <v>468</v>
      </c>
      <c r="S23" s="24">
        <f t="shared" si="0"/>
        <v>32969</v>
      </c>
    </row>
    <row r="24" spans="1:19" ht="12">
      <c r="A24" s="61"/>
      <c r="B24" s="25" t="s">
        <v>240</v>
      </c>
      <c r="C24" s="26">
        <f>SUM(C7,C9,C11,C16,C18,C20,C22)</f>
        <v>1604</v>
      </c>
      <c r="D24" s="27">
        <f aca="true" t="shared" si="2" ref="D24:R24">SUM(D7,D9,D11,D16,D18,D20,D22)</f>
        <v>5302</v>
      </c>
      <c r="E24" s="27">
        <f t="shared" si="2"/>
        <v>6547</v>
      </c>
      <c r="F24" s="27">
        <f t="shared" si="2"/>
        <v>6257</v>
      </c>
      <c r="G24" s="27">
        <f t="shared" si="2"/>
        <v>4752</v>
      </c>
      <c r="H24" s="27">
        <f t="shared" si="2"/>
        <v>3023</v>
      </c>
      <c r="I24" s="27">
        <f t="shared" si="2"/>
        <v>3163</v>
      </c>
      <c r="J24" s="27">
        <f t="shared" si="2"/>
        <v>3089</v>
      </c>
      <c r="K24" s="27">
        <f t="shared" si="2"/>
        <v>2459</v>
      </c>
      <c r="L24" s="27">
        <f t="shared" si="2"/>
        <v>2733</v>
      </c>
      <c r="M24" s="27">
        <f t="shared" si="2"/>
        <v>2803</v>
      </c>
      <c r="N24" s="27">
        <f t="shared" si="2"/>
        <v>2850</v>
      </c>
      <c r="O24" s="27">
        <f t="shared" si="2"/>
        <v>2725</v>
      </c>
      <c r="P24" s="27">
        <f t="shared" si="2"/>
        <v>1622</v>
      </c>
      <c r="Q24" s="27">
        <f t="shared" si="2"/>
        <v>1253</v>
      </c>
      <c r="R24" s="27">
        <f t="shared" si="2"/>
        <v>726</v>
      </c>
      <c r="S24" s="28">
        <f t="shared" si="0"/>
        <v>50908</v>
      </c>
    </row>
    <row r="25" spans="1:19" ht="12">
      <c r="A25" s="6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f>
        <v>87</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f>
        <v>81</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f>
        <v>75</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f>
        <v>88</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f>
        <v>86</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f>
        <v>77</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f>
        <v>69</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f>
        <v>54</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f>
        <v>55</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f>
        <v>39</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f>
        <v>23</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f>
        <v>19</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f>
        <v>16</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f>
        <v>11</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f>
        <v>5</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f>
        <v>4</v>
      </c>
      <c r="S25" s="14">
        <f t="shared" si="0"/>
        <v>789</v>
      </c>
    </row>
    <row r="26" spans="1:19" ht="12">
      <c r="A26" s="6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f>
        <v>93</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f>
        <v>92</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f>
        <v>94</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f>
        <v>115</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f>
        <v>103</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f>
        <v>93</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f>
        <v>91</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f>
        <v>68</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f>
        <v>76</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f>
        <v>51</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f>
        <v>28</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f>
        <v>24</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f>
        <v>21</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f>
        <v>13</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f>
        <v>6</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f>
        <v>4</v>
      </c>
      <c r="S26" s="14">
        <f t="shared" si="0"/>
        <v>972</v>
      </c>
    </row>
    <row r="27" spans="1:19" ht="12">
      <c r="A27" s="6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f>
        <v>16</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f>
        <v>23</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f>
        <v>34</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f>
        <v>37</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f>
        <v>28</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f>
        <v>36</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f>
        <v>27</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f>
        <v>52</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f>
        <v>53</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f>
        <v>30</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f>
        <v>25</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f>
        <v>11</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f>
        <v>10</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f>
        <v>9</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f>
        <v>4</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f>
        <v>4</v>
      </c>
      <c r="S27" s="18">
        <f t="shared" si="0"/>
        <v>399</v>
      </c>
    </row>
    <row r="28" spans="1:19" ht="12">
      <c r="A28" s="6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f>
        <v>16</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f>
        <v>29</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f>
        <v>39</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f>
        <v>47</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f>
        <v>35</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f>
        <v>42</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f>
        <v>31</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f>
        <v>63</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f>
        <v>60</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f>
        <v>36</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f>
        <v>29</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f>
        <v>18</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f>
        <v>12</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f>
        <v>12</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f>
        <v>5</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f>
        <v>4</v>
      </c>
      <c r="S28" s="18">
        <f t="shared" si="0"/>
        <v>478</v>
      </c>
    </row>
    <row r="29" spans="1:19" ht="12">
      <c r="A29" s="61"/>
      <c r="B29" s="11" t="s">
        <v>88</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f>
        <v>5</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f>
        <v>8</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f>
        <v>8</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f>
        <v>8</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f>
        <v>8</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f>
        <v>8</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f>
        <v>8</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f>
        <v>8</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f>
        <v>8</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f>
        <v>8</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f>
        <v>5</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f>
        <v>3</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f>
        <v>1</v>
      </c>
      <c r="S29" s="14">
        <f t="shared" si="0"/>
        <v>90</v>
      </c>
    </row>
    <row r="30" spans="1:19" ht="12">
      <c r="A30" s="61"/>
      <c r="B30" s="11" t="s">
        <v>89</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f>
        <v>6</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f>
        <v>5</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f>
        <v>22</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f>
        <v>23</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f>
        <v>49</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f>
        <v>58</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f>
        <v>35</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f>
        <v>23</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f>
        <v>30</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f>
        <v>31</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f>
        <v>26</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f>
        <v>14</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f>
        <v>3</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f>
        <v>1</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f>
        <v>0</v>
      </c>
      <c r="S30" s="14">
        <f t="shared" si="0"/>
        <v>326</v>
      </c>
    </row>
    <row r="31" spans="1:19" ht="12">
      <c r="A31" s="61"/>
      <c r="B31" s="21" t="s">
        <v>92</v>
      </c>
      <c r="C31" s="22">
        <f>SUM(C25,C27,C29)</f>
        <v>103</v>
      </c>
      <c r="D31" s="23">
        <f aca="true" t="shared" si="3" ref="D31:R31">SUM(D25,D27,D29)</f>
        <v>109</v>
      </c>
      <c r="E31" s="23">
        <f t="shared" si="3"/>
        <v>117</v>
      </c>
      <c r="F31" s="23">
        <f t="shared" si="3"/>
        <v>133</v>
      </c>
      <c r="G31" s="23">
        <f t="shared" si="3"/>
        <v>122</v>
      </c>
      <c r="H31" s="23">
        <f t="shared" si="3"/>
        <v>121</v>
      </c>
      <c r="I31" s="23">
        <f t="shared" si="3"/>
        <v>104</v>
      </c>
      <c r="J31" s="23">
        <f t="shared" si="3"/>
        <v>114</v>
      </c>
      <c r="K31" s="23">
        <f t="shared" si="3"/>
        <v>116</v>
      </c>
      <c r="L31" s="23">
        <f t="shared" si="3"/>
        <v>77</v>
      </c>
      <c r="M31" s="23">
        <f t="shared" si="3"/>
        <v>56</v>
      </c>
      <c r="N31" s="23">
        <f t="shared" si="3"/>
        <v>35</v>
      </c>
      <c r="O31" s="23">
        <f t="shared" si="3"/>
        <v>29</v>
      </c>
      <c r="P31" s="23">
        <f t="shared" si="3"/>
        <v>22</v>
      </c>
      <c r="Q31" s="23">
        <f t="shared" si="3"/>
        <v>11</v>
      </c>
      <c r="R31" s="23">
        <f t="shared" si="3"/>
        <v>9</v>
      </c>
      <c r="S31" s="24">
        <f t="shared" si="0"/>
        <v>1278</v>
      </c>
    </row>
    <row r="32" spans="1:19" ht="12">
      <c r="A32" s="61"/>
      <c r="B32" s="25" t="s">
        <v>241</v>
      </c>
      <c r="C32" s="26">
        <f>SUM(C26,C28,C30)</f>
        <v>109</v>
      </c>
      <c r="D32" s="27">
        <f aca="true" t="shared" si="4" ref="D32:R32">SUM(D26,D28,D30)</f>
        <v>127</v>
      </c>
      <c r="E32" s="27">
        <f t="shared" si="4"/>
        <v>138</v>
      </c>
      <c r="F32" s="27">
        <f t="shared" si="4"/>
        <v>184</v>
      </c>
      <c r="G32" s="27">
        <f t="shared" si="4"/>
        <v>161</v>
      </c>
      <c r="H32" s="27">
        <f t="shared" si="4"/>
        <v>184</v>
      </c>
      <c r="I32" s="27">
        <f t="shared" si="4"/>
        <v>180</v>
      </c>
      <c r="J32" s="27">
        <f t="shared" si="4"/>
        <v>166</v>
      </c>
      <c r="K32" s="27">
        <f t="shared" si="4"/>
        <v>159</v>
      </c>
      <c r="L32" s="27">
        <f t="shared" si="4"/>
        <v>117</v>
      </c>
      <c r="M32" s="27">
        <f t="shared" si="4"/>
        <v>88</v>
      </c>
      <c r="N32" s="27">
        <f t="shared" si="4"/>
        <v>68</v>
      </c>
      <c r="O32" s="27">
        <f t="shared" si="4"/>
        <v>47</v>
      </c>
      <c r="P32" s="27">
        <f t="shared" si="4"/>
        <v>28</v>
      </c>
      <c r="Q32" s="27">
        <f t="shared" si="4"/>
        <v>12</v>
      </c>
      <c r="R32" s="27">
        <f t="shared" si="4"/>
        <v>8</v>
      </c>
      <c r="S32" s="28">
        <f t="shared" si="0"/>
        <v>1776</v>
      </c>
    </row>
    <row r="33" spans="1:19" ht="12">
      <c r="A33" s="61"/>
      <c r="B33" s="21" t="s">
        <v>19</v>
      </c>
      <c r="C33" s="22">
        <f>SUM(C23,C31)</f>
        <v>1394</v>
      </c>
      <c r="D33" s="23">
        <f aca="true" t="shared" si="5" ref="D33:R33">SUM(D23,D31)</f>
        <v>3436</v>
      </c>
      <c r="E33" s="23">
        <f t="shared" si="5"/>
        <v>4121</v>
      </c>
      <c r="F33" s="23">
        <f t="shared" si="5"/>
        <v>3991</v>
      </c>
      <c r="G33" s="23">
        <f t="shared" si="5"/>
        <v>2826</v>
      </c>
      <c r="H33" s="23">
        <f t="shared" si="5"/>
        <v>1978</v>
      </c>
      <c r="I33" s="23">
        <f t="shared" si="5"/>
        <v>2014</v>
      </c>
      <c r="J33" s="23">
        <f t="shared" si="5"/>
        <v>2005</v>
      </c>
      <c r="K33" s="23">
        <f t="shared" si="5"/>
        <v>1814</v>
      </c>
      <c r="L33" s="23">
        <f t="shared" si="5"/>
        <v>1876</v>
      </c>
      <c r="M33" s="23">
        <f t="shared" si="5"/>
        <v>2089</v>
      </c>
      <c r="N33" s="23">
        <f t="shared" si="5"/>
        <v>2118</v>
      </c>
      <c r="O33" s="23">
        <f t="shared" si="5"/>
        <v>2092</v>
      </c>
      <c r="P33" s="23">
        <f t="shared" si="5"/>
        <v>1118</v>
      </c>
      <c r="Q33" s="23">
        <f t="shared" si="5"/>
        <v>898</v>
      </c>
      <c r="R33" s="23">
        <f t="shared" si="5"/>
        <v>477</v>
      </c>
      <c r="S33" s="24">
        <f t="shared" si="0"/>
        <v>34247</v>
      </c>
    </row>
    <row r="34" spans="1:19" ht="12">
      <c r="A34" s="62"/>
      <c r="B34" s="25" t="s">
        <v>20</v>
      </c>
      <c r="C34" s="26">
        <f>SUM(C24,C32)</f>
        <v>1713</v>
      </c>
      <c r="D34" s="27">
        <f aca="true" t="shared" si="6" ref="D34:R34">SUM(D24,D32)</f>
        <v>5429</v>
      </c>
      <c r="E34" s="27">
        <f t="shared" si="6"/>
        <v>6685</v>
      </c>
      <c r="F34" s="27">
        <f t="shared" si="6"/>
        <v>6441</v>
      </c>
      <c r="G34" s="27">
        <f t="shared" si="6"/>
        <v>4913</v>
      </c>
      <c r="H34" s="27">
        <f t="shared" si="6"/>
        <v>3207</v>
      </c>
      <c r="I34" s="27">
        <f t="shared" si="6"/>
        <v>3343</v>
      </c>
      <c r="J34" s="27">
        <f t="shared" si="6"/>
        <v>3255</v>
      </c>
      <c r="K34" s="27">
        <f t="shared" si="6"/>
        <v>2618</v>
      </c>
      <c r="L34" s="27">
        <f t="shared" si="6"/>
        <v>2850</v>
      </c>
      <c r="M34" s="27">
        <f t="shared" si="6"/>
        <v>2891</v>
      </c>
      <c r="N34" s="27">
        <f t="shared" si="6"/>
        <v>2918</v>
      </c>
      <c r="O34" s="27">
        <f t="shared" si="6"/>
        <v>2772</v>
      </c>
      <c r="P34" s="27">
        <f t="shared" si="6"/>
        <v>1650</v>
      </c>
      <c r="Q34" s="27">
        <f t="shared" si="6"/>
        <v>1265</v>
      </c>
      <c r="R34" s="27">
        <f t="shared" si="6"/>
        <v>734</v>
      </c>
      <c r="S34" s="28">
        <f t="shared" si="0"/>
        <v>52684</v>
      </c>
    </row>
    <row r="35" spans="1:19" ht="12" customHeight="1">
      <c r="A35" s="60" t="s">
        <v>106</v>
      </c>
      <c r="B35" s="11" t="s">
        <v>5</v>
      </c>
      <c r="C35" s="19">
        <f>SUM('By Entrance Entering'!C371,'By Entrance Entering'!C399,'By Entrance Entering'!C427,'By Entrance Entering'!C455,'By Entrance Entering'!C483)</f>
        <v>140</v>
      </c>
      <c r="D35" s="20">
        <f>SUM('By Entrance Entering'!D371,'By Entrance Entering'!D399,'By Entrance Entering'!D427,'By Entrance Entering'!D455,'By Entrance Entering'!D483)</f>
        <v>157</v>
      </c>
      <c r="E35" s="20">
        <f>SUM('By Entrance Entering'!E371,'By Entrance Entering'!E399,'By Entrance Entering'!E427,'By Entrance Entering'!E455,'By Entrance Entering'!E483)</f>
        <v>140</v>
      </c>
      <c r="F35" s="20">
        <f>SUM('By Entrance Entering'!F371,'By Entrance Entering'!F399,'By Entrance Entering'!F427,'By Entrance Entering'!F455,'By Entrance Entering'!F483)</f>
        <v>91</v>
      </c>
      <c r="G35" s="20">
        <f>SUM('By Entrance Entering'!G371,'By Entrance Entering'!G399,'By Entrance Entering'!G427,'By Entrance Entering'!G455,'By Entrance Entering'!G483)</f>
        <v>177</v>
      </c>
      <c r="H35" s="20">
        <f>SUM('By Entrance Entering'!H371,'By Entrance Entering'!H399,'By Entrance Entering'!H427,'By Entrance Entering'!H455,'By Entrance Entering'!H483)</f>
        <v>100</v>
      </c>
      <c r="I35" s="20">
        <f>SUM('By Entrance Entering'!I371,'By Entrance Entering'!I399,'By Entrance Entering'!I427,'By Entrance Entering'!I455,'By Entrance Entering'!I483)</f>
        <v>123</v>
      </c>
      <c r="J35" s="20">
        <f>SUM('By Entrance Entering'!J371,'By Entrance Entering'!J399,'By Entrance Entering'!J427,'By Entrance Entering'!J455,'By Entrance Entering'!J483)</f>
        <v>78</v>
      </c>
      <c r="K35" s="20">
        <f>SUM('By Entrance Entering'!K371,'By Entrance Entering'!K399,'By Entrance Entering'!K427,'By Entrance Entering'!K455,'By Entrance Entering'!K483)</f>
        <v>73</v>
      </c>
      <c r="L35" s="20">
        <f>SUM('By Entrance Entering'!L371,'By Entrance Entering'!L399,'By Entrance Entering'!L427,'By Entrance Entering'!L455,'By Entrance Entering'!L483)</f>
        <v>52</v>
      </c>
      <c r="M35" s="20">
        <f>SUM('By Entrance Entering'!M371,'By Entrance Entering'!M399,'By Entrance Entering'!M427,'By Entrance Entering'!M455,'By Entrance Entering'!M483)</f>
        <v>43</v>
      </c>
      <c r="N35" s="20">
        <f>SUM('By Entrance Entering'!N371,'By Entrance Entering'!N399,'By Entrance Entering'!N427,'By Entrance Entering'!N455,'By Entrance Entering'!N483)</f>
        <v>42</v>
      </c>
      <c r="O35" s="20">
        <f>SUM('By Entrance Entering'!O371,'By Entrance Entering'!O399,'By Entrance Entering'!O427,'By Entrance Entering'!O455,'By Entrance Entering'!O483)</f>
        <v>40</v>
      </c>
      <c r="P35" s="20">
        <f>SUM('By Entrance Entering'!P371,'By Entrance Entering'!P399,'By Entrance Entering'!P427,'By Entrance Entering'!P455,'By Entrance Entering'!P483)</f>
        <v>55</v>
      </c>
      <c r="Q35" s="20">
        <f>SUM('By Entrance Entering'!Q371,'By Entrance Entering'!Q399,'By Entrance Entering'!Q427,'By Entrance Entering'!Q455,'By Entrance Entering'!Q483)</f>
        <v>24</v>
      </c>
      <c r="R35" s="20">
        <f>SUM('By Entrance Entering'!R371,'By Entrance Entering'!R399,'By Entrance Entering'!R427,'By Entrance Entering'!R455,'By Entrance Entering'!R483)</f>
        <v>14</v>
      </c>
      <c r="S35" s="14">
        <f>SUM(C35:R35)</f>
        <v>1349</v>
      </c>
    </row>
    <row r="36" spans="1:19" ht="12">
      <c r="A36" s="61"/>
      <c r="B36" s="15" t="s">
        <v>6</v>
      </c>
      <c r="C36" s="16">
        <f>SUM('By Entrance Entering'!C372,'By Entrance Entering'!C400,'By Entrance Entering'!C428,'By Entrance Entering'!C456,'By Entrance Entering'!C484)</f>
        <v>12</v>
      </c>
      <c r="D36" s="17">
        <f>SUM('By Entrance Entering'!D372,'By Entrance Entering'!D400,'By Entrance Entering'!D428,'By Entrance Entering'!D456,'By Entrance Entering'!D484)</f>
        <v>23</v>
      </c>
      <c r="E36" s="17">
        <f>SUM('By Entrance Entering'!E372,'By Entrance Entering'!E400,'By Entrance Entering'!E428,'By Entrance Entering'!E456,'By Entrance Entering'!E484)</f>
        <v>29</v>
      </c>
      <c r="F36" s="17">
        <f>SUM('By Entrance Entering'!F372,'By Entrance Entering'!F400,'By Entrance Entering'!F428,'By Entrance Entering'!F456,'By Entrance Entering'!F484)</f>
        <v>6</v>
      </c>
      <c r="G36" s="17">
        <f>SUM('By Entrance Entering'!G372,'By Entrance Entering'!G400,'By Entrance Entering'!G428,'By Entrance Entering'!G456,'By Entrance Entering'!G484)</f>
        <v>9</v>
      </c>
      <c r="H36" s="17">
        <f>SUM('By Entrance Entering'!H372,'By Entrance Entering'!H400,'By Entrance Entering'!H428,'By Entrance Entering'!H456,'By Entrance Entering'!H484)</f>
        <v>4</v>
      </c>
      <c r="I36" s="17">
        <f>SUM('By Entrance Entering'!I372,'By Entrance Entering'!I400,'By Entrance Entering'!I428,'By Entrance Entering'!I456,'By Entrance Entering'!I484)</f>
        <v>11</v>
      </c>
      <c r="J36" s="17">
        <f>SUM('By Entrance Entering'!J372,'By Entrance Entering'!J400,'By Entrance Entering'!J428,'By Entrance Entering'!J456,'By Entrance Entering'!J484)</f>
        <v>2</v>
      </c>
      <c r="K36" s="17">
        <f>SUM('By Entrance Entering'!K372,'By Entrance Entering'!K400,'By Entrance Entering'!K428,'By Entrance Entering'!K456,'By Entrance Entering'!K484)</f>
        <v>10</v>
      </c>
      <c r="L36" s="17">
        <f>SUM('By Entrance Entering'!L372,'By Entrance Entering'!L400,'By Entrance Entering'!L428,'By Entrance Entering'!L456,'By Entrance Entering'!L484)</f>
        <v>2</v>
      </c>
      <c r="M36" s="17">
        <f>SUM('By Entrance Entering'!M372,'By Entrance Entering'!M400,'By Entrance Entering'!M428,'By Entrance Entering'!M456,'By Entrance Entering'!M484)</f>
        <v>0</v>
      </c>
      <c r="N36" s="17">
        <f>SUM('By Entrance Entering'!N372,'By Entrance Entering'!N400,'By Entrance Entering'!N428,'By Entrance Entering'!N456,'By Entrance Entering'!N484)</f>
        <v>0</v>
      </c>
      <c r="O36" s="17">
        <f>SUM('By Entrance Entering'!O372,'By Entrance Entering'!O400,'By Entrance Entering'!O428,'By Entrance Entering'!O456,'By Entrance Entering'!O484)</f>
        <v>1</v>
      </c>
      <c r="P36" s="17">
        <f>SUM('By Entrance Entering'!P372,'By Entrance Entering'!P400,'By Entrance Entering'!P428,'By Entrance Entering'!P456,'By Entrance Entering'!P484)</f>
        <v>2</v>
      </c>
      <c r="Q36" s="17">
        <f>SUM('By Entrance Entering'!Q372,'By Entrance Entering'!Q400,'By Entrance Entering'!Q428,'By Entrance Entering'!Q456,'By Entrance Entering'!Q484)</f>
        <v>3</v>
      </c>
      <c r="R36" s="17">
        <f>SUM('By Entrance Entering'!R372,'By Entrance Entering'!R400,'By Entrance Entering'!R428,'By Entrance Entering'!R456,'By Entrance Entering'!R484)</f>
        <v>0</v>
      </c>
      <c r="S36" s="18">
        <f aca="true" t="shared" si="7" ref="S36:S62">SUM(C36:R36)</f>
        <v>114</v>
      </c>
    </row>
    <row r="37" spans="1:19" ht="12">
      <c r="A37" s="61"/>
      <c r="B37" s="15" t="s">
        <v>7</v>
      </c>
      <c r="C37" s="16">
        <f>SUM('By Entrance Entering'!C373,'By Entrance Entering'!C401,'By Entrance Entering'!C429,'By Entrance Entering'!C457,'By Entrance Entering'!C485)</f>
        <v>12</v>
      </c>
      <c r="D37" s="17">
        <f>SUM('By Entrance Entering'!D373,'By Entrance Entering'!D401,'By Entrance Entering'!D429,'By Entrance Entering'!D457,'By Entrance Entering'!D485)</f>
        <v>23</v>
      </c>
      <c r="E37" s="17">
        <f>SUM('By Entrance Entering'!E373,'By Entrance Entering'!E401,'By Entrance Entering'!E429,'By Entrance Entering'!E457,'By Entrance Entering'!E485)</f>
        <v>29</v>
      </c>
      <c r="F37" s="17">
        <f>SUM('By Entrance Entering'!F373,'By Entrance Entering'!F401,'By Entrance Entering'!F429,'By Entrance Entering'!F457,'By Entrance Entering'!F485)</f>
        <v>6</v>
      </c>
      <c r="G37" s="17">
        <f>SUM('By Entrance Entering'!G373,'By Entrance Entering'!G401,'By Entrance Entering'!G429,'By Entrance Entering'!G457,'By Entrance Entering'!G485)</f>
        <v>9</v>
      </c>
      <c r="H37" s="17">
        <f>SUM('By Entrance Entering'!H373,'By Entrance Entering'!H401,'By Entrance Entering'!H429,'By Entrance Entering'!H457,'By Entrance Entering'!H485)</f>
        <v>4</v>
      </c>
      <c r="I37" s="17">
        <f>SUM('By Entrance Entering'!I373,'By Entrance Entering'!I401,'By Entrance Entering'!I429,'By Entrance Entering'!I457,'By Entrance Entering'!I485)</f>
        <v>12</v>
      </c>
      <c r="J37" s="17">
        <f>SUM('By Entrance Entering'!J373,'By Entrance Entering'!J401,'By Entrance Entering'!J429,'By Entrance Entering'!J457,'By Entrance Entering'!J485)</f>
        <v>2</v>
      </c>
      <c r="K37" s="17">
        <f>SUM('By Entrance Entering'!K373,'By Entrance Entering'!K401,'By Entrance Entering'!K429,'By Entrance Entering'!K457,'By Entrance Entering'!K485)</f>
        <v>10</v>
      </c>
      <c r="L37" s="17">
        <f>SUM('By Entrance Entering'!L373,'By Entrance Entering'!L401,'By Entrance Entering'!L429,'By Entrance Entering'!L457,'By Entrance Entering'!L485)</f>
        <v>2</v>
      </c>
      <c r="M37" s="17">
        <f>SUM('By Entrance Entering'!M373,'By Entrance Entering'!M401,'By Entrance Entering'!M429,'By Entrance Entering'!M457,'By Entrance Entering'!M485)</f>
        <v>0</v>
      </c>
      <c r="N37" s="17">
        <f>SUM('By Entrance Entering'!N373,'By Entrance Entering'!N401,'By Entrance Entering'!N429,'By Entrance Entering'!N457,'By Entrance Entering'!N485)</f>
        <v>0</v>
      </c>
      <c r="O37" s="17">
        <f>SUM('By Entrance Entering'!O373,'By Entrance Entering'!O401,'By Entrance Entering'!O429,'By Entrance Entering'!O457,'By Entrance Entering'!O485)</f>
        <v>1</v>
      </c>
      <c r="P37" s="17">
        <f>SUM('By Entrance Entering'!P373,'By Entrance Entering'!P401,'By Entrance Entering'!P429,'By Entrance Entering'!P457,'By Entrance Entering'!P485)</f>
        <v>2</v>
      </c>
      <c r="Q37" s="17">
        <f>SUM('By Entrance Entering'!Q373,'By Entrance Entering'!Q401,'By Entrance Entering'!Q429,'By Entrance Entering'!Q457,'By Entrance Entering'!Q485)</f>
        <v>3</v>
      </c>
      <c r="R37" s="17">
        <f>SUM('By Entrance Entering'!R373,'By Entrance Entering'!R401,'By Entrance Entering'!R429,'By Entrance Entering'!R457,'By Entrance Entering'!R485)</f>
        <v>0</v>
      </c>
      <c r="S37" s="18">
        <f t="shared" si="7"/>
        <v>115</v>
      </c>
    </row>
    <row r="38" spans="1:19" ht="12">
      <c r="A38" s="61"/>
      <c r="B38" s="11" t="s">
        <v>82</v>
      </c>
      <c r="C38" s="19">
        <f>SUM('By Entrance Entering'!C374,'By Entrance Entering'!C402,'By Entrance Entering'!C430,'By Entrance Entering'!C458,'By Entrance Entering'!C486)</f>
        <v>2</v>
      </c>
      <c r="D38" s="20">
        <f>SUM('By Entrance Entering'!D374,'By Entrance Entering'!D402,'By Entrance Entering'!D430,'By Entrance Entering'!D458,'By Entrance Entering'!D486)</f>
        <v>6</v>
      </c>
      <c r="E38" s="20">
        <f>SUM('By Entrance Entering'!E374,'By Entrance Entering'!E402,'By Entrance Entering'!E430,'By Entrance Entering'!E458,'By Entrance Entering'!E486)</f>
        <v>5</v>
      </c>
      <c r="F38" s="20">
        <f>SUM('By Entrance Entering'!F374,'By Entrance Entering'!F402,'By Entrance Entering'!F430,'By Entrance Entering'!F458,'By Entrance Entering'!F486)</f>
        <v>2</v>
      </c>
      <c r="G38" s="20">
        <f>SUM('By Entrance Entering'!G374,'By Entrance Entering'!G402,'By Entrance Entering'!G430,'By Entrance Entering'!G458,'By Entrance Entering'!G486)</f>
        <v>1</v>
      </c>
      <c r="H38" s="20">
        <f>SUM('By Entrance Entering'!H374,'By Entrance Entering'!H402,'By Entrance Entering'!H430,'By Entrance Entering'!H458,'By Entrance Entering'!H486)</f>
        <v>1</v>
      </c>
      <c r="I38" s="20">
        <f>SUM('By Entrance Entering'!I374,'By Entrance Entering'!I402,'By Entrance Entering'!I430,'By Entrance Entering'!I458,'By Entrance Entering'!I486)</f>
        <v>4</v>
      </c>
      <c r="J38" s="20">
        <f>SUM('By Entrance Entering'!J374,'By Entrance Entering'!J402,'By Entrance Entering'!J430,'By Entrance Entering'!J458,'By Entrance Entering'!J486)</f>
        <v>3</v>
      </c>
      <c r="K38" s="20">
        <f>SUM('By Entrance Entering'!K374,'By Entrance Entering'!K402,'By Entrance Entering'!K430,'By Entrance Entering'!K458,'By Entrance Entering'!K486)</f>
        <v>1</v>
      </c>
      <c r="L38" s="20">
        <f>SUM('By Entrance Entering'!L374,'By Entrance Entering'!L402,'By Entrance Entering'!L430,'By Entrance Entering'!L458,'By Entrance Entering'!L486)</f>
        <v>2</v>
      </c>
      <c r="M38" s="20">
        <f>SUM('By Entrance Entering'!M374,'By Entrance Entering'!M402,'By Entrance Entering'!M430,'By Entrance Entering'!M458,'By Entrance Entering'!M486)</f>
        <v>1</v>
      </c>
      <c r="N38" s="20">
        <f>SUM('By Entrance Entering'!N374,'By Entrance Entering'!N402,'By Entrance Entering'!N430,'By Entrance Entering'!N458,'By Entrance Entering'!N486)</f>
        <v>0</v>
      </c>
      <c r="O38" s="20">
        <f>SUM('By Entrance Entering'!O374,'By Entrance Entering'!O402,'By Entrance Entering'!O430,'By Entrance Entering'!O458,'By Entrance Entering'!O486)</f>
        <v>1</v>
      </c>
      <c r="P38" s="20">
        <f>SUM('By Entrance Entering'!P374,'By Entrance Entering'!P402,'By Entrance Entering'!P430,'By Entrance Entering'!P458,'By Entrance Entering'!P486)</f>
        <v>0</v>
      </c>
      <c r="Q38" s="20">
        <f>SUM('By Entrance Entering'!Q374,'By Entrance Entering'!Q402,'By Entrance Entering'!Q430,'By Entrance Entering'!Q458,'By Entrance Entering'!Q486)</f>
        <v>0</v>
      </c>
      <c r="R38" s="20">
        <f>SUM('By Entrance Entering'!R374,'By Entrance Entering'!R402,'By Entrance Entering'!R430,'By Entrance Entering'!R458,'By Entrance Entering'!R486)</f>
        <v>0</v>
      </c>
      <c r="S38" s="14">
        <f t="shared" si="7"/>
        <v>29</v>
      </c>
    </row>
    <row r="39" spans="1:19" ht="12">
      <c r="A39" s="61"/>
      <c r="B39" s="11" t="s">
        <v>83</v>
      </c>
      <c r="C39" s="19">
        <f>SUM('By Entrance Entering'!C375,'By Entrance Entering'!C403,'By Entrance Entering'!C431,'By Entrance Entering'!C459,'By Entrance Entering'!C487)</f>
        <v>2</v>
      </c>
      <c r="D39" s="20">
        <f>SUM('By Entrance Entering'!D375,'By Entrance Entering'!D403,'By Entrance Entering'!D431,'By Entrance Entering'!D459,'By Entrance Entering'!D487)</f>
        <v>6</v>
      </c>
      <c r="E39" s="20">
        <f>SUM('By Entrance Entering'!E375,'By Entrance Entering'!E403,'By Entrance Entering'!E431,'By Entrance Entering'!E459,'By Entrance Entering'!E487)</f>
        <v>5</v>
      </c>
      <c r="F39" s="20">
        <f>SUM('By Entrance Entering'!F375,'By Entrance Entering'!F403,'By Entrance Entering'!F431,'By Entrance Entering'!F459,'By Entrance Entering'!F487)</f>
        <v>2</v>
      </c>
      <c r="G39" s="20">
        <f>SUM('By Entrance Entering'!G375,'By Entrance Entering'!G403,'By Entrance Entering'!G431,'By Entrance Entering'!G459,'By Entrance Entering'!G487)</f>
        <v>2</v>
      </c>
      <c r="H39" s="20">
        <f>SUM('By Entrance Entering'!H375,'By Entrance Entering'!H403,'By Entrance Entering'!H431,'By Entrance Entering'!H459,'By Entrance Entering'!H487)</f>
        <v>1</v>
      </c>
      <c r="I39" s="20">
        <f>SUM('By Entrance Entering'!I375,'By Entrance Entering'!I403,'By Entrance Entering'!I431,'By Entrance Entering'!I459,'By Entrance Entering'!I487)</f>
        <v>4</v>
      </c>
      <c r="J39" s="20">
        <f>SUM('By Entrance Entering'!J375,'By Entrance Entering'!J403,'By Entrance Entering'!J431,'By Entrance Entering'!J459,'By Entrance Entering'!J487)</f>
        <v>3</v>
      </c>
      <c r="K39" s="20">
        <f>SUM('By Entrance Entering'!K375,'By Entrance Entering'!K403,'By Entrance Entering'!K431,'By Entrance Entering'!K459,'By Entrance Entering'!K487)</f>
        <v>1</v>
      </c>
      <c r="L39" s="20">
        <f>SUM('By Entrance Entering'!L375,'By Entrance Entering'!L403,'By Entrance Entering'!L431,'By Entrance Entering'!L459,'By Entrance Entering'!L487)</f>
        <v>3</v>
      </c>
      <c r="M39" s="20">
        <f>SUM('By Entrance Entering'!M375,'By Entrance Entering'!M403,'By Entrance Entering'!M431,'By Entrance Entering'!M459,'By Entrance Entering'!M487)</f>
        <v>1</v>
      </c>
      <c r="N39" s="20">
        <f>SUM('By Entrance Entering'!N375,'By Entrance Entering'!N403,'By Entrance Entering'!N431,'By Entrance Entering'!N459,'By Entrance Entering'!N487)</f>
        <v>0</v>
      </c>
      <c r="O39" s="20">
        <f>SUM('By Entrance Entering'!O375,'By Entrance Entering'!O403,'By Entrance Entering'!O431,'By Entrance Entering'!O459,'By Entrance Entering'!O487)</f>
        <v>1</v>
      </c>
      <c r="P39" s="20">
        <f>SUM('By Entrance Entering'!P375,'By Entrance Entering'!P403,'By Entrance Entering'!P431,'By Entrance Entering'!P459,'By Entrance Entering'!P487)</f>
        <v>0</v>
      </c>
      <c r="Q39" s="20">
        <f>SUM('By Entrance Entering'!Q375,'By Entrance Entering'!Q403,'By Entrance Entering'!Q431,'By Entrance Entering'!Q459,'By Entrance Entering'!Q487)</f>
        <v>0</v>
      </c>
      <c r="R39" s="20">
        <f>SUM('By Entrance Entering'!R375,'By Entrance Entering'!R403,'By Entrance Entering'!R431,'By Entrance Entering'!R459,'By Entrance Entering'!R487)</f>
        <v>0</v>
      </c>
      <c r="S39" s="14">
        <f t="shared" si="7"/>
        <v>31</v>
      </c>
    </row>
    <row r="40" spans="1:19" ht="12">
      <c r="A40" s="61"/>
      <c r="B40" s="15" t="s">
        <v>103</v>
      </c>
      <c r="C40" s="16">
        <f>SUM('By Entrance Entering'!C376,'By Entrance Entering'!C404,'By Entrance Entering'!C432,'By Entrance Entering'!C460,'By Entrance Entering'!C488)</f>
        <v>445</v>
      </c>
      <c r="D40" s="17">
        <f>SUM('By Entrance Entering'!D376,'By Entrance Entering'!D404,'By Entrance Entering'!D432,'By Entrance Entering'!D460,'By Entrance Entering'!D488)</f>
        <v>564</v>
      </c>
      <c r="E40" s="17">
        <f>SUM('By Entrance Entering'!E376,'By Entrance Entering'!E404,'By Entrance Entering'!E432,'By Entrance Entering'!E460,'By Entrance Entering'!E488)</f>
        <v>526</v>
      </c>
      <c r="F40" s="17">
        <f>SUM('By Entrance Entering'!F376,'By Entrance Entering'!F404,'By Entrance Entering'!F432,'By Entrance Entering'!F460,'By Entrance Entering'!F488)</f>
        <v>266</v>
      </c>
      <c r="G40" s="17">
        <f>SUM('By Entrance Entering'!G376,'By Entrance Entering'!G404,'By Entrance Entering'!G432,'By Entrance Entering'!G460,'By Entrance Entering'!G488)</f>
        <v>225</v>
      </c>
      <c r="H40" s="17">
        <f>SUM('By Entrance Entering'!H376,'By Entrance Entering'!H404,'By Entrance Entering'!H432,'By Entrance Entering'!H460,'By Entrance Entering'!H488)</f>
        <v>183</v>
      </c>
      <c r="I40" s="17">
        <f>SUM('By Entrance Entering'!I376,'By Entrance Entering'!I404,'By Entrance Entering'!I432,'By Entrance Entering'!I460,'By Entrance Entering'!I488)</f>
        <v>218</v>
      </c>
      <c r="J40" s="17">
        <f>SUM('By Entrance Entering'!J376,'By Entrance Entering'!J404,'By Entrance Entering'!J432,'By Entrance Entering'!J460,'By Entrance Entering'!J488)</f>
        <v>254</v>
      </c>
      <c r="K40" s="17">
        <f>SUM('By Entrance Entering'!K376,'By Entrance Entering'!K404,'By Entrance Entering'!K432,'By Entrance Entering'!K460,'By Entrance Entering'!K488)</f>
        <v>227</v>
      </c>
      <c r="L40" s="17">
        <f>SUM('By Entrance Entering'!L376,'By Entrance Entering'!L404,'By Entrance Entering'!L432,'By Entrance Entering'!L460,'By Entrance Entering'!L488)</f>
        <v>145</v>
      </c>
      <c r="M40" s="17">
        <f>SUM('By Entrance Entering'!M376,'By Entrance Entering'!M404,'By Entrance Entering'!M432,'By Entrance Entering'!M460,'By Entrance Entering'!M488)</f>
        <v>124</v>
      </c>
      <c r="N40" s="17">
        <f>SUM('By Entrance Entering'!N376,'By Entrance Entering'!N404,'By Entrance Entering'!N432,'By Entrance Entering'!N460,'By Entrance Entering'!N488)</f>
        <v>84</v>
      </c>
      <c r="O40" s="17">
        <f>SUM('By Entrance Entering'!O376,'By Entrance Entering'!O404,'By Entrance Entering'!O432,'By Entrance Entering'!O460,'By Entrance Entering'!O488)</f>
        <v>193</v>
      </c>
      <c r="P40" s="17">
        <f>SUM('By Entrance Entering'!P376,'By Entrance Entering'!P404,'By Entrance Entering'!P432,'By Entrance Entering'!P460,'By Entrance Entering'!P488)</f>
        <v>67</v>
      </c>
      <c r="Q40" s="17">
        <f>SUM('By Entrance Entering'!Q376,'By Entrance Entering'!Q404,'By Entrance Entering'!Q432,'By Entrance Entering'!Q460,'By Entrance Entering'!Q488)</f>
        <v>35</v>
      </c>
      <c r="R40" s="17">
        <f>SUM('By Entrance Entering'!R376,'By Entrance Entering'!R404,'By Entrance Entering'!R432,'By Entrance Entering'!R460,'By Entrance Entering'!R488)</f>
        <v>27</v>
      </c>
      <c r="S40" s="18">
        <f t="shared" si="7"/>
        <v>3583</v>
      </c>
    </row>
    <row r="41" spans="1:19" ht="12">
      <c r="A41" s="61"/>
      <c r="B41" s="15" t="s">
        <v>104</v>
      </c>
      <c r="C41" s="16">
        <f>SUM('By Entrance Entering'!C377,'By Entrance Entering'!C405,'By Entrance Entering'!C433,'By Entrance Entering'!C461,'By Entrance Entering'!C489)</f>
        <v>43</v>
      </c>
      <c r="D41" s="17">
        <f>SUM('By Entrance Entering'!D377,'By Entrance Entering'!D405,'By Entrance Entering'!D433,'By Entrance Entering'!D461,'By Entrance Entering'!D489)</f>
        <v>86</v>
      </c>
      <c r="E41" s="17">
        <f>SUM('By Entrance Entering'!E377,'By Entrance Entering'!E405,'By Entrance Entering'!E433,'By Entrance Entering'!E461,'By Entrance Entering'!E489)</f>
        <v>90</v>
      </c>
      <c r="F41" s="17">
        <f>SUM('By Entrance Entering'!F377,'By Entrance Entering'!F405,'By Entrance Entering'!F433,'By Entrance Entering'!F461,'By Entrance Entering'!F489)</f>
        <v>62</v>
      </c>
      <c r="G41" s="17">
        <f>SUM('By Entrance Entering'!G377,'By Entrance Entering'!G405,'By Entrance Entering'!G433,'By Entrance Entering'!G461,'By Entrance Entering'!G489)</f>
        <v>84</v>
      </c>
      <c r="H41" s="17">
        <f>SUM('By Entrance Entering'!H377,'By Entrance Entering'!H405,'By Entrance Entering'!H433,'By Entrance Entering'!H461,'By Entrance Entering'!H489)</f>
        <v>56</v>
      </c>
      <c r="I41" s="17">
        <f>SUM('By Entrance Entering'!I377,'By Entrance Entering'!I405,'By Entrance Entering'!I433,'By Entrance Entering'!I461,'By Entrance Entering'!I489)</f>
        <v>93</v>
      </c>
      <c r="J41" s="17">
        <f>SUM('By Entrance Entering'!J377,'By Entrance Entering'!J405,'By Entrance Entering'!J433,'By Entrance Entering'!J461,'By Entrance Entering'!J489)</f>
        <v>92</v>
      </c>
      <c r="K41" s="17">
        <f>SUM('By Entrance Entering'!K377,'By Entrance Entering'!K405,'By Entrance Entering'!K433,'By Entrance Entering'!K461,'By Entrance Entering'!K489)</f>
        <v>66</v>
      </c>
      <c r="L41" s="17">
        <f>SUM('By Entrance Entering'!L377,'By Entrance Entering'!L405,'By Entrance Entering'!L433,'By Entrance Entering'!L461,'By Entrance Entering'!L489)</f>
        <v>49</v>
      </c>
      <c r="M41" s="17">
        <f>SUM('By Entrance Entering'!M377,'By Entrance Entering'!M405,'By Entrance Entering'!M433,'By Entrance Entering'!M461,'By Entrance Entering'!M489)</f>
        <v>41</v>
      </c>
      <c r="N41" s="17">
        <f>SUM('By Entrance Entering'!N377,'By Entrance Entering'!N405,'By Entrance Entering'!N433,'By Entrance Entering'!N461,'By Entrance Entering'!N489)</f>
        <v>33</v>
      </c>
      <c r="O41" s="17">
        <f>SUM('By Entrance Entering'!O377,'By Entrance Entering'!O405,'By Entrance Entering'!O433,'By Entrance Entering'!O461,'By Entrance Entering'!O489)</f>
        <v>61</v>
      </c>
      <c r="P41" s="17">
        <f>SUM('By Entrance Entering'!P377,'By Entrance Entering'!P405,'By Entrance Entering'!P433,'By Entrance Entering'!P461,'By Entrance Entering'!P489)</f>
        <v>24</v>
      </c>
      <c r="Q41" s="17">
        <f>SUM('By Entrance Entering'!Q377,'By Entrance Entering'!Q405,'By Entrance Entering'!Q433,'By Entrance Entering'!Q461,'By Entrance Entering'!Q489)</f>
        <v>27</v>
      </c>
      <c r="R41" s="17">
        <f>SUM('By Entrance Entering'!R377,'By Entrance Entering'!R405,'By Entrance Entering'!R433,'By Entrance Entering'!R461,'By Entrance Entering'!R489)</f>
        <v>8</v>
      </c>
      <c r="S41" s="18">
        <f t="shared" si="7"/>
        <v>915</v>
      </c>
    </row>
    <row r="42" spans="1:19" ht="12">
      <c r="A42" s="61"/>
      <c r="B42" s="15" t="s">
        <v>105</v>
      </c>
      <c r="C42" s="16">
        <f>SUM('By Entrance Entering'!C378,'By Entrance Entering'!C406,'By Entrance Entering'!C434,'By Entrance Entering'!C462,'By Entrance Entering'!C490)</f>
        <v>87</v>
      </c>
      <c r="D42" s="17">
        <f>SUM('By Entrance Entering'!D378,'By Entrance Entering'!D406,'By Entrance Entering'!D434,'By Entrance Entering'!D462,'By Entrance Entering'!D490)</f>
        <v>181</v>
      </c>
      <c r="E42" s="17">
        <f>SUM('By Entrance Entering'!E378,'By Entrance Entering'!E406,'By Entrance Entering'!E434,'By Entrance Entering'!E462,'By Entrance Entering'!E490)</f>
        <v>194</v>
      </c>
      <c r="F42" s="17">
        <f>SUM('By Entrance Entering'!F378,'By Entrance Entering'!F406,'By Entrance Entering'!F434,'By Entrance Entering'!F462,'By Entrance Entering'!F490)</f>
        <v>133</v>
      </c>
      <c r="G42" s="17">
        <f>SUM('By Entrance Entering'!G378,'By Entrance Entering'!G406,'By Entrance Entering'!G434,'By Entrance Entering'!G462,'By Entrance Entering'!G490)</f>
        <v>186</v>
      </c>
      <c r="H42" s="17">
        <f>SUM('By Entrance Entering'!H378,'By Entrance Entering'!H406,'By Entrance Entering'!H434,'By Entrance Entering'!H462,'By Entrance Entering'!H490)</f>
        <v>136</v>
      </c>
      <c r="I42" s="17">
        <f>SUM('By Entrance Entering'!I378,'By Entrance Entering'!I406,'By Entrance Entering'!I434,'By Entrance Entering'!I462,'By Entrance Entering'!I490)</f>
        <v>206</v>
      </c>
      <c r="J42" s="17">
        <f>SUM('By Entrance Entering'!J378,'By Entrance Entering'!J406,'By Entrance Entering'!J434,'By Entrance Entering'!J462,'By Entrance Entering'!J490)</f>
        <v>197</v>
      </c>
      <c r="K42" s="17">
        <f>SUM('By Entrance Entering'!K378,'By Entrance Entering'!K406,'By Entrance Entering'!K434,'By Entrance Entering'!K462,'By Entrance Entering'!K490)</f>
        <v>148</v>
      </c>
      <c r="L42" s="17">
        <f>SUM('By Entrance Entering'!L378,'By Entrance Entering'!L406,'By Entrance Entering'!L434,'By Entrance Entering'!L462,'By Entrance Entering'!L490)</f>
        <v>108</v>
      </c>
      <c r="M42" s="17">
        <f>SUM('By Entrance Entering'!M378,'By Entrance Entering'!M406,'By Entrance Entering'!M434,'By Entrance Entering'!M462,'By Entrance Entering'!M490)</f>
        <v>93</v>
      </c>
      <c r="N42" s="17">
        <f>SUM('By Entrance Entering'!N378,'By Entrance Entering'!N406,'By Entrance Entering'!N434,'By Entrance Entering'!N462,'By Entrance Entering'!N490)</f>
        <v>84</v>
      </c>
      <c r="O42" s="17">
        <f>SUM('By Entrance Entering'!O378,'By Entrance Entering'!O406,'By Entrance Entering'!O434,'By Entrance Entering'!O462,'By Entrance Entering'!O490)</f>
        <v>141</v>
      </c>
      <c r="P42" s="17">
        <f>SUM('By Entrance Entering'!P378,'By Entrance Entering'!P406,'By Entrance Entering'!P434,'By Entrance Entering'!P462,'By Entrance Entering'!P490)</f>
        <v>51</v>
      </c>
      <c r="Q42" s="17">
        <f>SUM('By Entrance Entering'!Q378,'By Entrance Entering'!Q406,'By Entrance Entering'!Q434,'By Entrance Entering'!Q462,'By Entrance Entering'!Q490)</f>
        <v>56</v>
      </c>
      <c r="R42" s="17">
        <f>SUM('By Entrance Entering'!R378,'By Entrance Entering'!R406,'By Entrance Entering'!R434,'By Entrance Entering'!R462,'By Entrance Entering'!R490)</f>
        <v>17</v>
      </c>
      <c r="S42" s="18">
        <f t="shared" si="7"/>
        <v>2018</v>
      </c>
    </row>
    <row r="43" spans="1:19" ht="12">
      <c r="A43" s="61"/>
      <c r="B43" s="15" t="s">
        <v>8</v>
      </c>
      <c r="C43" s="16">
        <f>SUM('By Entrance Entering'!C379,'By Entrance Entering'!C407,'By Entrance Entering'!C435,'By Entrance Entering'!C463,'By Entrance Entering'!C491)</f>
        <v>488</v>
      </c>
      <c r="D43" s="17">
        <f>SUM('By Entrance Entering'!D379,'By Entrance Entering'!D407,'By Entrance Entering'!D435,'By Entrance Entering'!D463,'By Entrance Entering'!D491)</f>
        <v>650</v>
      </c>
      <c r="E43" s="17">
        <f>SUM('By Entrance Entering'!E379,'By Entrance Entering'!E407,'By Entrance Entering'!E435,'By Entrance Entering'!E463,'By Entrance Entering'!E491)</f>
        <v>616</v>
      </c>
      <c r="F43" s="17">
        <f>SUM('By Entrance Entering'!F379,'By Entrance Entering'!F407,'By Entrance Entering'!F435,'By Entrance Entering'!F463,'By Entrance Entering'!F491)</f>
        <v>328</v>
      </c>
      <c r="G43" s="17">
        <f>SUM('By Entrance Entering'!G379,'By Entrance Entering'!G407,'By Entrance Entering'!G435,'By Entrance Entering'!G463,'By Entrance Entering'!G491)</f>
        <v>309</v>
      </c>
      <c r="H43" s="17">
        <f>SUM('By Entrance Entering'!H379,'By Entrance Entering'!H407,'By Entrance Entering'!H435,'By Entrance Entering'!H463,'By Entrance Entering'!H491)</f>
        <v>239</v>
      </c>
      <c r="I43" s="17">
        <f>SUM('By Entrance Entering'!I379,'By Entrance Entering'!I407,'By Entrance Entering'!I435,'By Entrance Entering'!I463,'By Entrance Entering'!I491)</f>
        <v>311</v>
      </c>
      <c r="J43" s="17">
        <f>SUM('By Entrance Entering'!J379,'By Entrance Entering'!J407,'By Entrance Entering'!J435,'By Entrance Entering'!J463,'By Entrance Entering'!J491)</f>
        <v>346</v>
      </c>
      <c r="K43" s="17">
        <f>SUM('By Entrance Entering'!K379,'By Entrance Entering'!K407,'By Entrance Entering'!K435,'By Entrance Entering'!K463,'By Entrance Entering'!K491)</f>
        <v>293</v>
      </c>
      <c r="L43" s="17">
        <f>SUM('By Entrance Entering'!L379,'By Entrance Entering'!L407,'By Entrance Entering'!L435,'By Entrance Entering'!L463,'By Entrance Entering'!L491)</f>
        <v>194</v>
      </c>
      <c r="M43" s="17">
        <f>SUM('By Entrance Entering'!M379,'By Entrance Entering'!M407,'By Entrance Entering'!M435,'By Entrance Entering'!M463,'By Entrance Entering'!M491)</f>
        <v>165</v>
      </c>
      <c r="N43" s="17">
        <f>SUM('By Entrance Entering'!N379,'By Entrance Entering'!N407,'By Entrance Entering'!N435,'By Entrance Entering'!N463,'By Entrance Entering'!N491)</f>
        <v>117</v>
      </c>
      <c r="O43" s="17">
        <f>SUM('By Entrance Entering'!O379,'By Entrance Entering'!O407,'By Entrance Entering'!O435,'By Entrance Entering'!O463,'By Entrance Entering'!O491)</f>
        <v>254</v>
      </c>
      <c r="P43" s="17">
        <f>SUM('By Entrance Entering'!P379,'By Entrance Entering'!P407,'By Entrance Entering'!P435,'By Entrance Entering'!P463,'By Entrance Entering'!P491)</f>
        <v>91</v>
      </c>
      <c r="Q43" s="17">
        <f>SUM('By Entrance Entering'!Q379,'By Entrance Entering'!Q407,'By Entrance Entering'!Q435,'By Entrance Entering'!Q463,'By Entrance Entering'!Q491)</f>
        <v>62</v>
      </c>
      <c r="R43" s="17">
        <f>SUM('By Entrance Entering'!R379,'By Entrance Entering'!R407,'By Entrance Entering'!R435,'By Entrance Entering'!R463,'By Entrance Entering'!R491)</f>
        <v>35</v>
      </c>
      <c r="S43" s="18">
        <f t="shared" si="7"/>
        <v>4498</v>
      </c>
    </row>
    <row r="44" spans="1:19" ht="12">
      <c r="A44" s="61"/>
      <c r="B44" s="15" t="s">
        <v>9</v>
      </c>
      <c r="C44" s="16">
        <f>SUM('By Entrance Entering'!C380,'By Entrance Entering'!C408,'By Entrance Entering'!C436,'By Entrance Entering'!C464,'By Entrance Entering'!C492)</f>
        <v>532</v>
      </c>
      <c r="D44" s="17">
        <f>SUM('By Entrance Entering'!D380,'By Entrance Entering'!D408,'By Entrance Entering'!D436,'By Entrance Entering'!D464,'By Entrance Entering'!D492)</f>
        <v>745</v>
      </c>
      <c r="E44" s="17">
        <f>SUM('By Entrance Entering'!E380,'By Entrance Entering'!E408,'By Entrance Entering'!E436,'By Entrance Entering'!E464,'By Entrance Entering'!E492)</f>
        <v>720</v>
      </c>
      <c r="F44" s="17">
        <f>SUM('By Entrance Entering'!F380,'By Entrance Entering'!F408,'By Entrance Entering'!F436,'By Entrance Entering'!F464,'By Entrance Entering'!F492)</f>
        <v>399</v>
      </c>
      <c r="G44" s="17">
        <f>SUM('By Entrance Entering'!G380,'By Entrance Entering'!G408,'By Entrance Entering'!G436,'By Entrance Entering'!G464,'By Entrance Entering'!G492)</f>
        <v>411</v>
      </c>
      <c r="H44" s="17">
        <f>SUM('By Entrance Entering'!H380,'By Entrance Entering'!H408,'By Entrance Entering'!H436,'By Entrance Entering'!H464,'By Entrance Entering'!H492)</f>
        <v>319</v>
      </c>
      <c r="I44" s="17">
        <f>SUM('By Entrance Entering'!I380,'By Entrance Entering'!I408,'By Entrance Entering'!I436,'By Entrance Entering'!I464,'By Entrance Entering'!I492)</f>
        <v>424</v>
      </c>
      <c r="J44" s="17">
        <f>SUM('By Entrance Entering'!J380,'By Entrance Entering'!J408,'By Entrance Entering'!J436,'By Entrance Entering'!J464,'By Entrance Entering'!J492)</f>
        <v>451</v>
      </c>
      <c r="K44" s="17">
        <f>SUM('By Entrance Entering'!K380,'By Entrance Entering'!K408,'By Entrance Entering'!K436,'By Entrance Entering'!K464,'By Entrance Entering'!K492)</f>
        <v>375</v>
      </c>
      <c r="L44" s="17">
        <f>SUM('By Entrance Entering'!L380,'By Entrance Entering'!L408,'By Entrance Entering'!L436,'By Entrance Entering'!L464,'By Entrance Entering'!L492)</f>
        <v>253</v>
      </c>
      <c r="M44" s="17">
        <f>SUM('By Entrance Entering'!M380,'By Entrance Entering'!M408,'By Entrance Entering'!M436,'By Entrance Entering'!M464,'By Entrance Entering'!M492)</f>
        <v>217</v>
      </c>
      <c r="N44" s="17">
        <f>SUM('By Entrance Entering'!N380,'By Entrance Entering'!N408,'By Entrance Entering'!N436,'By Entrance Entering'!N464,'By Entrance Entering'!N492)</f>
        <v>168</v>
      </c>
      <c r="O44" s="17">
        <f>SUM('By Entrance Entering'!O380,'By Entrance Entering'!O408,'By Entrance Entering'!O436,'By Entrance Entering'!O464,'By Entrance Entering'!O492)</f>
        <v>334</v>
      </c>
      <c r="P44" s="17">
        <f>SUM('By Entrance Entering'!P380,'By Entrance Entering'!P408,'By Entrance Entering'!P436,'By Entrance Entering'!P464,'By Entrance Entering'!P492)</f>
        <v>118</v>
      </c>
      <c r="Q44" s="17">
        <f>SUM('By Entrance Entering'!Q380,'By Entrance Entering'!Q408,'By Entrance Entering'!Q436,'By Entrance Entering'!Q464,'By Entrance Entering'!Q492)</f>
        <v>91</v>
      </c>
      <c r="R44" s="17">
        <f>SUM('By Entrance Entering'!R380,'By Entrance Entering'!R408,'By Entrance Entering'!R436,'By Entrance Entering'!R464,'By Entrance Entering'!R492)</f>
        <v>44</v>
      </c>
      <c r="S44" s="18">
        <f t="shared" si="7"/>
        <v>5601</v>
      </c>
    </row>
    <row r="45" spans="1:19" ht="12">
      <c r="A45" s="61"/>
      <c r="B45" s="11" t="s">
        <v>10</v>
      </c>
      <c r="C45" s="19">
        <f>SUM('By Entrance Entering'!C381,'By Entrance Entering'!C409,'By Entrance Entering'!C437,'By Entrance Entering'!C465,'By Entrance Entering'!C493)</f>
        <v>0</v>
      </c>
      <c r="D45" s="20">
        <f>SUM('By Entrance Entering'!D381,'By Entrance Entering'!D409,'By Entrance Entering'!D437,'By Entrance Entering'!D465,'By Entrance Entering'!D493)</f>
        <v>2</v>
      </c>
      <c r="E45" s="20">
        <f>SUM('By Entrance Entering'!E381,'By Entrance Entering'!E409,'By Entrance Entering'!E437,'By Entrance Entering'!E465,'By Entrance Entering'!E493)</f>
        <v>0</v>
      </c>
      <c r="F45" s="20">
        <f>SUM('By Entrance Entering'!F381,'By Entrance Entering'!F409,'By Entrance Entering'!F437,'By Entrance Entering'!F465,'By Entrance Entering'!F493)</f>
        <v>0</v>
      </c>
      <c r="G45" s="20">
        <f>SUM('By Entrance Entering'!G381,'By Entrance Entering'!G409,'By Entrance Entering'!G437,'By Entrance Entering'!G465,'By Entrance Entering'!G493)</f>
        <v>0</v>
      </c>
      <c r="H45" s="20">
        <f>SUM('By Entrance Entering'!H381,'By Entrance Entering'!H409,'By Entrance Entering'!H437,'By Entrance Entering'!H465,'By Entrance Entering'!H493)</f>
        <v>0</v>
      </c>
      <c r="I45" s="20">
        <f>SUM('By Entrance Entering'!I381,'By Entrance Entering'!I409,'By Entrance Entering'!I437,'By Entrance Entering'!I465,'By Entrance Entering'!I493)</f>
        <v>0</v>
      </c>
      <c r="J45" s="20">
        <f>SUM('By Entrance Entering'!J381,'By Entrance Entering'!J409,'By Entrance Entering'!J437,'By Entrance Entering'!J465,'By Entrance Entering'!J493)</f>
        <v>0</v>
      </c>
      <c r="K45" s="20">
        <f>SUM('By Entrance Entering'!K381,'By Entrance Entering'!K409,'By Entrance Entering'!K437,'By Entrance Entering'!K465,'By Entrance Entering'!K493)</f>
        <v>0</v>
      </c>
      <c r="L45" s="20">
        <f>SUM('By Entrance Entering'!L381,'By Entrance Entering'!L409,'By Entrance Entering'!L437,'By Entrance Entering'!L465,'By Entrance Entering'!L493)</f>
        <v>0</v>
      </c>
      <c r="M45" s="20">
        <f>SUM('By Entrance Entering'!M381,'By Entrance Entering'!M409,'By Entrance Entering'!M437,'By Entrance Entering'!M465,'By Entrance Entering'!M493)</f>
        <v>0</v>
      </c>
      <c r="N45" s="20">
        <f>SUM('By Entrance Entering'!N381,'By Entrance Entering'!N409,'By Entrance Entering'!N437,'By Entrance Entering'!N465,'By Entrance Entering'!N493)</f>
        <v>0</v>
      </c>
      <c r="O45" s="20">
        <f>SUM('By Entrance Entering'!O381,'By Entrance Entering'!O409,'By Entrance Entering'!O437,'By Entrance Entering'!O465,'By Entrance Entering'!O493)</f>
        <v>0</v>
      </c>
      <c r="P45" s="20">
        <f>SUM('By Entrance Entering'!P381,'By Entrance Entering'!P409,'By Entrance Entering'!P437,'By Entrance Entering'!P465,'By Entrance Entering'!P493)</f>
        <v>0</v>
      </c>
      <c r="Q45" s="20">
        <f>SUM('By Entrance Entering'!Q381,'By Entrance Entering'!Q409,'By Entrance Entering'!Q437,'By Entrance Entering'!Q465,'By Entrance Entering'!Q493)</f>
        <v>0</v>
      </c>
      <c r="R45" s="20">
        <f>SUM('By Entrance Entering'!R381,'By Entrance Entering'!R409,'By Entrance Entering'!R437,'By Entrance Entering'!R465,'By Entrance Entering'!R493)</f>
        <v>0</v>
      </c>
      <c r="S45" s="14">
        <f t="shared" si="7"/>
        <v>2</v>
      </c>
    </row>
    <row r="46" spans="1:19" ht="12">
      <c r="A46" s="61"/>
      <c r="B46" s="11" t="s">
        <v>11</v>
      </c>
      <c r="C46" s="19">
        <f>SUM('By Entrance Entering'!C382,'By Entrance Entering'!C410,'By Entrance Entering'!C438,'By Entrance Entering'!C466,'By Entrance Entering'!C494)</f>
        <v>0</v>
      </c>
      <c r="D46" s="20">
        <f>SUM('By Entrance Entering'!D382,'By Entrance Entering'!D410,'By Entrance Entering'!D438,'By Entrance Entering'!D466,'By Entrance Entering'!D494)</f>
        <v>15</v>
      </c>
      <c r="E46" s="20">
        <f>SUM('By Entrance Entering'!E382,'By Entrance Entering'!E410,'By Entrance Entering'!E438,'By Entrance Entering'!E466,'By Entrance Entering'!E494)</f>
        <v>0</v>
      </c>
      <c r="F46" s="20">
        <f>SUM('By Entrance Entering'!F382,'By Entrance Entering'!F410,'By Entrance Entering'!F438,'By Entrance Entering'!F466,'By Entrance Entering'!F494)</f>
        <v>0</v>
      </c>
      <c r="G46" s="20">
        <f>SUM('By Entrance Entering'!G382,'By Entrance Entering'!G410,'By Entrance Entering'!G438,'By Entrance Entering'!G466,'By Entrance Entering'!G494)</f>
        <v>0</v>
      </c>
      <c r="H46" s="20">
        <f>SUM('By Entrance Entering'!H382,'By Entrance Entering'!H410,'By Entrance Entering'!H438,'By Entrance Entering'!H466,'By Entrance Entering'!H494)</f>
        <v>0</v>
      </c>
      <c r="I46" s="20">
        <f>SUM('By Entrance Entering'!I382,'By Entrance Entering'!I410,'By Entrance Entering'!I438,'By Entrance Entering'!I466,'By Entrance Entering'!I494)</f>
        <v>0</v>
      </c>
      <c r="J46" s="20">
        <f>SUM('By Entrance Entering'!J382,'By Entrance Entering'!J410,'By Entrance Entering'!J438,'By Entrance Entering'!J466,'By Entrance Entering'!J494)</f>
        <v>0</v>
      </c>
      <c r="K46" s="20">
        <f>SUM('By Entrance Entering'!K382,'By Entrance Entering'!K410,'By Entrance Entering'!K438,'By Entrance Entering'!K466,'By Entrance Entering'!K494)</f>
        <v>0</v>
      </c>
      <c r="L46" s="20">
        <f>SUM('By Entrance Entering'!L382,'By Entrance Entering'!L410,'By Entrance Entering'!L438,'By Entrance Entering'!L466,'By Entrance Entering'!L494)</f>
        <v>0</v>
      </c>
      <c r="M46" s="20">
        <f>SUM('By Entrance Entering'!M382,'By Entrance Entering'!M410,'By Entrance Entering'!M438,'By Entrance Entering'!M466,'By Entrance Entering'!M494)</f>
        <v>0</v>
      </c>
      <c r="N46" s="20">
        <f>SUM('By Entrance Entering'!N382,'By Entrance Entering'!N410,'By Entrance Entering'!N438,'By Entrance Entering'!N466,'By Entrance Entering'!N494)</f>
        <v>0</v>
      </c>
      <c r="O46" s="20">
        <f>SUM('By Entrance Entering'!O382,'By Entrance Entering'!O410,'By Entrance Entering'!O438,'By Entrance Entering'!O466,'By Entrance Entering'!O494)</f>
        <v>0</v>
      </c>
      <c r="P46" s="20">
        <f>SUM('By Entrance Entering'!P382,'By Entrance Entering'!P410,'By Entrance Entering'!P438,'By Entrance Entering'!P466,'By Entrance Entering'!P494)</f>
        <v>0</v>
      </c>
      <c r="Q46" s="20">
        <f>SUM('By Entrance Entering'!Q382,'By Entrance Entering'!Q410,'By Entrance Entering'!Q438,'By Entrance Entering'!Q466,'By Entrance Entering'!Q494)</f>
        <v>0</v>
      </c>
      <c r="R46" s="20">
        <f>SUM('By Entrance Entering'!R382,'By Entrance Entering'!R410,'By Entrance Entering'!R438,'By Entrance Entering'!R466,'By Entrance Entering'!R494)</f>
        <v>0</v>
      </c>
      <c r="S46" s="14">
        <f t="shared" si="7"/>
        <v>15</v>
      </c>
    </row>
    <row r="47" spans="1:19" ht="12">
      <c r="A47" s="61"/>
      <c r="B47" s="15" t="s">
        <v>84</v>
      </c>
      <c r="C47" s="16">
        <f>SUM('By Entrance Entering'!C383,'By Entrance Entering'!C411,'By Entrance Entering'!C439,'By Entrance Entering'!C467,'By Entrance Entering'!C495)</f>
        <v>4</v>
      </c>
      <c r="D47" s="17">
        <f>SUM('By Entrance Entering'!D383,'By Entrance Entering'!D411,'By Entrance Entering'!D439,'By Entrance Entering'!D467,'By Entrance Entering'!D495)</f>
        <v>5</v>
      </c>
      <c r="E47" s="17">
        <f>SUM('By Entrance Entering'!E383,'By Entrance Entering'!E411,'By Entrance Entering'!E439,'By Entrance Entering'!E467,'By Entrance Entering'!E495)</f>
        <v>4</v>
      </c>
      <c r="F47" s="17">
        <f>SUM('By Entrance Entering'!F383,'By Entrance Entering'!F411,'By Entrance Entering'!F439,'By Entrance Entering'!F467,'By Entrance Entering'!F495)</f>
        <v>5</v>
      </c>
      <c r="G47" s="17">
        <f>SUM('By Entrance Entering'!G383,'By Entrance Entering'!G411,'By Entrance Entering'!G439,'By Entrance Entering'!G467,'By Entrance Entering'!G495)</f>
        <v>4</v>
      </c>
      <c r="H47" s="17">
        <f>SUM('By Entrance Entering'!H383,'By Entrance Entering'!H411,'By Entrance Entering'!H439,'By Entrance Entering'!H467,'By Entrance Entering'!H495)</f>
        <v>4</v>
      </c>
      <c r="I47" s="17">
        <f>SUM('By Entrance Entering'!I383,'By Entrance Entering'!I411,'By Entrance Entering'!I439,'By Entrance Entering'!I467,'By Entrance Entering'!I495)</f>
        <v>4</v>
      </c>
      <c r="J47" s="17">
        <f>SUM('By Entrance Entering'!J383,'By Entrance Entering'!J411,'By Entrance Entering'!J439,'By Entrance Entering'!J467,'By Entrance Entering'!J495)</f>
        <v>4</v>
      </c>
      <c r="K47" s="17">
        <f>SUM('By Entrance Entering'!K383,'By Entrance Entering'!K411,'By Entrance Entering'!K439,'By Entrance Entering'!K467,'By Entrance Entering'!K495)</f>
        <v>4</v>
      </c>
      <c r="L47" s="17">
        <f>SUM('By Entrance Entering'!L383,'By Entrance Entering'!L411,'By Entrance Entering'!L439,'By Entrance Entering'!L467,'By Entrance Entering'!L495)</f>
        <v>5</v>
      </c>
      <c r="M47" s="17">
        <f>SUM('By Entrance Entering'!M383,'By Entrance Entering'!M411,'By Entrance Entering'!M439,'By Entrance Entering'!M467,'By Entrance Entering'!M495)</f>
        <v>4</v>
      </c>
      <c r="N47" s="17">
        <f>SUM('By Entrance Entering'!N383,'By Entrance Entering'!N411,'By Entrance Entering'!N439,'By Entrance Entering'!N467,'By Entrance Entering'!N495)</f>
        <v>5</v>
      </c>
      <c r="O47" s="17">
        <f>SUM('By Entrance Entering'!O383,'By Entrance Entering'!O411,'By Entrance Entering'!O439,'By Entrance Entering'!O467,'By Entrance Entering'!O495)</f>
        <v>4</v>
      </c>
      <c r="P47" s="17">
        <f>SUM('By Entrance Entering'!P383,'By Entrance Entering'!P411,'By Entrance Entering'!P439,'By Entrance Entering'!P467,'By Entrance Entering'!P495)</f>
        <v>3</v>
      </c>
      <c r="Q47" s="17">
        <f>SUM('By Entrance Entering'!Q383,'By Entrance Entering'!Q411,'By Entrance Entering'!Q439,'By Entrance Entering'!Q467,'By Entrance Entering'!Q495)</f>
        <v>0</v>
      </c>
      <c r="R47" s="17">
        <f>SUM('By Entrance Entering'!R383,'By Entrance Entering'!R411,'By Entrance Entering'!R439,'By Entrance Entering'!R467,'By Entrance Entering'!R495)</f>
        <v>3</v>
      </c>
      <c r="S47" s="18">
        <f t="shared" si="7"/>
        <v>62</v>
      </c>
    </row>
    <row r="48" spans="1:19" ht="12">
      <c r="A48" s="61"/>
      <c r="B48" s="15" t="s">
        <v>85</v>
      </c>
      <c r="C48" s="16">
        <f>SUM('By Entrance Entering'!C384,'By Entrance Entering'!C412,'By Entrance Entering'!C440,'By Entrance Entering'!C468,'By Entrance Entering'!C496)</f>
        <v>8</v>
      </c>
      <c r="D48" s="17">
        <f>SUM('By Entrance Entering'!D384,'By Entrance Entering'!D412,'By Entrance Entering'!D440,'By Entrance Entering'!D468,'By Entrance Entering'!D496)</f>
        <v>26</v>
      </c>
      <c r="E48" s="17">
        <f>SUM('By Entrance Entering'!E384,'By Entrance Entering'!E412,'By Entrance Entering'!E440,'By Entrance Entering'!E468,'By Entrance Entering'!E496)</f>
        <v>29</v>
      </c>
      <c r="F48" s="17">
        <f>SUM('By Entrance Entering'!F384,'By Entrance Entering'!F412,'By Entrance Entering'!F440,'By Entrance Entering'!F468,'By Entrance Entering'!F496)</f>
        <v>15</v>
      </c>
      <c r="G48" s="17">
        <f>SUM('By Entrance Entering'!G384,'By Entrance Entering'!G412,'By Entrance Entering'!G440,'By Entrance Entering'!G468,'By Entrance Entering'!G496)</f>
        <v>13</v>
      </c>
      <c r="H48" s="17">
        <f>SUM('By Entrance Entering'!H384,'By Entrance Entering'!H412,'By Entrance Entering'!H440,'By Entrance Entering'!H468,'By Entrance Entering'!H496)</f>
        <v>13</v>
      </c>
      <c r="I48" s="17">
        <f>SUM('By Entrance Entering'!I384,'By Entrance Entering'!I412,'By Entrance Entering'!I440,'By Entrance Entering'!I468,'By Entrance Entering'!I496)</f>
        <v>16</v>
      </c>
      <c r="J48" s="17">
        <f>SUM('By Entrance Entering'!J384,'By Entrance Entering'!J412,'By Entrance Entering'!J440,'By Entrance Entering'!J468,'By Entrance Entering'!J496)</f>
        <v>31</v>
      </c>
      <c r="K48" s="17">
        <f>SUM('By Entrance Entering'!K384,'By Entrance Entering'!K412,'By Entrance Entering'!K440,'By Entrance Entering'!K468,'By Entrance Entering'!K496)</f>
        <v>37</v>
      </c>
      <c r="L48" s="17">
        <f>SUM('By Entrance Entering'!L384,'By Entrance Entering'!L412,'By Entrance Entering'!L440,'By Entrance Entering'!L468,'By Entrance Entering'!L496)</f>
        <v>35</v>
      </c>
      <c r="M48" s="17">
        <f>SUM('By Entrance Entering'!M384,'By Entrance Entering'!M412,'By Entrance Entering'!M440,'By Entrance Entering'!M468,'By Entrance Entering'!M496)</f>
        <v>68</v>
      </c>
      <c r="N48" s="17">
        <f>SUM('By Entrance Entering'!N384,'By Entrance Entering'!N412,'By Entrance Entering'!N440,'By Entrance Entering'!N468,'By Entrance Entering'!N496)</f>
        <v>80</v>
      </c>
      <c r="O48" s="17">
        <f>SUM('By Entrance Entering'!O384,'By Entrance Entering'!O412,'By Entrance Entering'!O440,'By Entrance Entering'!O468,'By Entrance Entering'!O496)</f>
        <v>37</v>
      </c>
      <c r="P48" s="17">
        <f>SUM('By Entrance Entering'!P384,'By Entrance Entering'!P412,'By Entrance Entering'!P440,'By Entrance Entering'!P468,'By Entrance Entering'!P496)</f>
        <v>16</v>
      </c>
      <c r="Q48" s="17">
        <f>SUM('By Entrance Entering'!Q384,'By Entrance Entering'!Q412,'By Entrance Entering'!Q440,'By Entrance Entering'!Q468,'By Entrance Entering'!Q496)</f>
        <v>0</v>
      </c>
      <c r="R48" s="17">
        <f>SUM('By Entrance Entering'!R384,'By Entrance Entering'!R412,'By Entrance Entering'!R440,'By Entrance Entering'!R468,'By Entrance Entering'!R496)</f>
        <v>19</v>
      </c>
      <c r="S48" s="18">
        <f t="shared" si="7"/>
        <v>443</v>
      </c>
    </row>
    <row r="49" spans="1:19" ht="12">
      <c r="A49" s="61"/>
      <c r="B49" s="11" t="s">
        <v>12</v>
      </c>
      <c r="C49" s="19">
        <f>SUM('By Entrance Entering'!C385,'By Entrance Entering'!C413,'By Entrance Entering'!C441,'By Entrance Entering'!C469,'By Entrance Entering'!C497)</f>
        <v>4</v>
      </c>
      <c r="D49" s="20">
        <f>SUM('By Entrance Entering'!D385,'By Entrance Entering'!D413,'By Entrance Entering'!D441,'By Entrance Entering'!D469,'By Entrance Entering'!D497)</f>
        <v>4</v>
      </c>
      <c r="E49" s="20">
        <f>SUM('By Entrance Entering'!E385,'By Entrance Entering'!E413,'By Entrance Entering'!E441,'By Entrance Entering'!E469,'By Entrance Entering'!E497)</f>
        <v>3</v>
      </c>
      <c r="F49" s="20">
        <f>SUM('By Entrance Entering'!F385,'By Entrance Entering'!F413,'By Entrance Entering'!F441,'By Entrance Entering'!F469,'By Entrance Entering'!F497)</f>
        <v>4</v>
      </c>
      <c r="G49" s="20">
        <f>SUM('By Entrance Entering'!G385,'By Entrance Entering'!G413,'By Entrance Entering'!G441,'By Entrance Entering'!G469,'By Entrance Entering'!G497)</f>
        <v>4</v>
      </c>
      <c r="H49" s="20">
        <f>SUM('By Entrance Entering'!H385,'By Entrance Entering'!H413,'By Entrance Entering'!H441,'By Entrance Entering'!H469,'By Entrance Entering'!H497)</f>
        <v>4</v>
      </c>
      <c r="I49" s="20">
        <f>SUM('By Entrance Entering'!I385,'By Entrance Entering'!I413,'By Entrance Entering'!I441,'By Entrance Entering'!I469,'By Entrance Entering'!I497)</f>
        <v>4</v>
      </c>
      <c r="J49" s="20">
        <f>SUM('By Entrance Entering'!J385,'By Entrance Entering'!J413,'By Entrance Entering'!J441,'By Entrance Entering'!J469,'By Entrance Entering'!J497)</f>
        <v>4</v>
      </c>
      <c r="K49" s="20">
        <f>SUM('By Entrance Entering'!K385,'By Entrance Entering'!K413,'By Entrance Entering'!K441,'By Entrance Entering'!K469,'By Entrance Entering'!K497)</f>
        <v>4</v>
      </c>
      <c r="L49" s="20">
        <f>SUM('By Entrance Entering'!L385,'By Entrance Entering'!L413,'By Entrance Entering'!L441,'By Entrance Entering'!L469,'By Entrance Entering'!L497)</f>
        <v>4</v>
      </c>
      <c r="M49" s="20">
        <f>SUM('By Entrance Entering'!M385,'By Entrance Entering'!M413,'By Entrance Entering'!M441,'By Entrance Entering'!M469,'By Entrance Entering'!M497)</f>
        <v>4</v>
      </c>
      <c r="N49" s="20">
        <f>SUM('By Entrance Entering'!N385,'By Entrance Entering'!N413,'By Entrance Entering'!N441,'By Entrance Entering'!N469,'By Entrance Entering'!N497)</f>
        <v>4</v>
      </c>
      <c r="O49" s="20">
        <f>SUM('By Entrance Entering'!O385,'By Entrance Entering'!O413,'By Entrance Entering'!O441,'By Entrance Entering'!O469,'By Entrance Entering'!O497)</f>
        <v>4</v>
      </c>
      <c r="P49" s="20">
        <f>SUM('By Entrance Entering'!P385,'By Entrance Entering'!P413,'By Entrance Entering'!P441,'By Entrance Entering'!P469,'By Entrance Entering'!P497)</f>
        <v>4</v>
      </c>
      <c r="Q49" s="20">
        <f>SUM('By Entrance Entering'!Q385,'By Entrance Entering'!Q413,'By Entrance Entering'!Q441,'By Entrance Entering'!Q469,'By Entrance Entering'!Q497)</f>
        <v>2</v>
      </c>
      <c r="R49" s="20">
        <f>SUM('By Entrance Entering'!R385,'By Entrance Entering'!R413,'By Entrance Entering'!R441,'By Entrance Entering'!R469,'By Entrance Entering'!R497)</f>
        <v>2</v>
      </c>
      <c r="S49" s="14">
        <f t="shared" si="7"/>
        <v>59</v>
      </c>
    </row>
    <row r="50" spans="1:19" ht="12">
      <c r="A50" s="61"/>
      <c r="B50" s="11" t="s">
        <v>13</v>
      </c>
      <c r="C50" s="19">
        <f>SUM('By Entrance Entering'!C386,'By Entrance Entering'!C414,'By Entrance Entering'!C442,'By Entrance Entering'!C470,'By Entrance Entering'!C498)</f>
        <v>17</v>
      </c>
      <c r="D50" s="20">
        <f>SUM('By Entrance Entering'!D386,'By Entrance Entering'!D414,'By Entrance Entering'!D442,'By Entrance Entering'!D470,'By Entrance Entering'!D498)</f>
        <v>10</v>
      </c>
      <c r="E50" s="20">
        <f>SUM('By Entrance Entering'!E386,'By Entrance Entering'!E414,'By Entrance Entering'!E442,'By Entrance Entering'!E470,'By Entrance Entering'!E498)</f>
        <v>22</v>
      </c>
      <c r="F50" s="20">
        <f>SUM('By Entrance Entering'!F386,'By Entrance Entering'!F414,'By Entrance Entering'!F442,'By Entrance Entering'!F470,'By Entrance Entering'!F498)</f>
        <v>29</v>
      </c>
      <c r="G50" s="20">
        <f>SUM('By Entrance Entering'!G386,'By Entrance Entering'!G414,'By Entrance Entering'!G442,'By Entrance Entering'!G470,'By Entrance Entering'!G498)</f>
        <v>18</v>
      </c>
      <c r="H50" s="20">
        <f>SUM('By Entrance Entering'!H386,'By Entrance Entering'!H414,'By Entrance Entering'!H442,'By Entrance Entering'!H470,'By Entrance Entering'!H498)</f>
        <v>10</v>
      </c>
      <c r="I50" s="20">
        <f>SUM('By Entrance Entering'!I386,'By Entrance Entering'!I414,'By Entrance Entering'!I442,'By Entrance Entering'!I470,'By Entrance Entering'!I498)</f>
        <v>24</v>
      </c>
      <c r="J50" s="20">
        <f>SUM('By Entrance Entering'!J386,'By Entrance Entering'!J414,'By Entrance Entering'!J442,'By Entrance Entering'!J470,'By Entrance Entering'!J498)</f>
        <v>19</v>
      </c>
      <c r="K50" s="20">
        <f>SUM('By Entrance Entering'!K386,'By Entrance Entering'!K414,'By Entrance Entering'!K442,'By Entrance Entering'!K470,'By Entrance Entering'!K498)</f>
        <v>14</v>
      </c>
      <c r="L50" s="20">
        <f>SUM('By Entrance Entering'!L386,'By Entrance Entering'!L414,'By Entrance Entering'!L442,'By Entrance Entering'!L470,'By Entrance Entering'!L498)</f>
        <v>16</v>
      </c>
      <c r="M50" s="20">
        <f>SUM('By Entrance Entering'!M386,'By Entrance Entering'!M414,'By Entrance Entering'!M442,'By Entrance Entering'!M470,'By Entrance Entering'!M498)</f>
        <v>13</v>
      </c>
      <c r="N50" s="20">
        <f>SUM('By Entrance Entering'!N386,'By Entrance Entering'!N414,'By Entrance Entering'!N442,'By Entrance Entering'!N470,'By Entrance Entering'!N498)</f>
        <v>8</v>
      </c>
      <c r="O50" s="20">
        <f>SUM('By Entrance Entering'!O386,'By Entrance Entering'!O414,'By Entrance Entering'!O442,'By Entrance Entering'!O470,'By Entrance Entering'!O498)</f>
        <v>4</v>
      </c>
      <c r="P50" s="20">
        <f>SUM('By Entrance Entering'!P386,'By Entrance Entering'!P414,'By Entrance Entering'!P442,'By Entrance Entering'!P470,'By Entrance Entering'!P498)</f>
        <v>4</v>
      </c>
      <c r="Q50" s="20">
        <f>SUM('By Entrance Entering'!Q386,'By Entrance Entering'!Q414,'By Entrance Entering'!Q442,'By Entrance Entering'!Q470,'By Entrance Entering'!Q498)</f>
        <v>0</v>
      </c>
      <c r="R50" s="20">
        <f>SUM('By Entrance Entering'!R386,'By Entrance Entering'!R414,'By Entrance Entering'!R442,'By Entrance Entering'!R470,'By Entrance Entering'!R498)</f>
        <v>2</v>
      </c>
      <c r="S50" s="14">
        <f t="shared" si="7"/>
        <v>210</v>
      </c>
    </row>
    <row r="51" spans="1:19" ht="12">
      <c r="A51" s="61"/>
      <c r="B51" s="21" t="s">
        <v>14</v>
      </c>
      <c r="C51" s="22">
        <f>SUM(C36,C38,C43,C45,C47,C49)</f>
        <v>510</v>
      </c>
      <c r="D51" s="23">
        <f aca="true" t="shared" si="8" ref="D51:R51">SUM(D36,D38,D43,D45,D47,D49)</f>
        <v>690</v>
      </c>
      <c r="E51" s="23">
        <f t="shared" si="8"/>
        <v>657</v>
      </c>
      <c r="F51" s="23">
        <f t="shared" si="8"/>
        <v>345</v>
      </c>
      <c r="G51" s="23">
        <f t="shared" si="8"/>
        <v>327</v>
      </c>
      <c r="H51" s="23">
        <f t="shared" si="8"/>
        <v>252</v>
      </c>
      <c r="I51" s="23">
        <f t="shared" si="8"/>
        <v>334</v>
      </c>
      <c r="J51" s="23">
        <f t="shared" si="8"/>
        <v>359</v>
      </c>
      <c r="K51" s="23">
        <f t="shared" si="8"/>
        <v>312</v>
      </c>
      <c r="L51" s="23">
        <f t="shared" si="8"/>
        <v>207</v>
      </c>
      <c r="M51" s="23">
        <f t="shared" si="8"/>
        <v>174</v>
      </c>
      <c r="N51" s="23">
        <f t="shared" si="8"/>
        <v>126</v>
      </c>
      <c r="O51" s="23">
        <f t="shared" si="8"/>
        <v>264</v>
      </c>
      <c r="P51" s="23">
        <f t="shared" si="8"/>
        <v>100</v>
      </c>
      <c r="Q51" s="23">
        <f t="shared" si="8"/>
        <v>67</v>
      </c>
      <c r="R51" s="23">
        <f t="shared" si="8"/>
        <v>40</v>
      </c>
      <c r="S51" s="24">
        <f t="shared" si="7"/>
        <v>4764</v>
      </c>
    </row>
    <row r="52" spans="1:19" ht="12">
      <c r="A52" s="61"/>
      <c r="B52" s="25" t="s">
        <v>240</v>
      </c>
      <c r="C52" s="26">
        <f>SUM(C35,C37,C39,C44,C46,C48,C50)</f>
        <v>711</v>
      </c>
      <c r="D52" s="27">
        <f aca="true" t="shared" si="9" ref="D52:R52">SUM(D35,D37,D39,D44,D46,D48,D50)</f>
        <v>982</v>
      </c>
      <c r="E52" s="27">
        <f t="shared" si="9"/>
        <v>945</v>
      </c>
      <c r="F52" s="27">
        <f t="shared" si="9"/>
        <v>542</v>
      </c>
      <c r="G52" s="27">
        <f t="shared" si="9"/>
        <v>630</v>
      </c>
      <c r="H52" s="27">
        <f t="shared" si="9"/>
        <v>447</v>
      </c>
      <c r="I52" s="27">
        <f t="shared" si="9"/>
        <v>603</v>
      </c>
      <c r="J52" s="27">
        <f t="shared" si="9"/>
        <v>584</v>
      </c>
      <c r="K52" s="27">
        <f t="shared" si="9"/>
        <v>510</v>
      </c>
      <c r="L52" s="27">
        <f t="shared" si="9"/>
        <v>361</v>
      </c>
      <c r="M52" s="27">
        <f t="shared" si="9"/>
        <v>342</v>
      </c>
      <c r="N52" s="27">
        <f t="shared" si="9"/>
        <v>298</v>
      </c>
      <c r="O52" s="27">
        <f t="shared" si="9"/>
        <v>417</v>
      </c>
      <c r="P52" s="27">
        <f t="shared" si="9"/>
        <v>195</v>
      </c>
      <c r="Q52" s="27">
        <f t="shared" si="9"/>
        <v>118</v>
      </c>
      <c r="R52" s="27">
        <f t="shared" si="9"/>
        <v>79</v>
      </c>
      <c r="S52" s="28">
        <f t="shared" si="7"/>
        <v>7764</v>
      </c>
    </row>
    <row r="53" spans="1:19" ht="12">
      <c r="A53" s="61"/>
      <c r="B53" s="11" t="s">
        <v>15</v>
      </c>
      <c r="C53" s="19">
        <f>SUM('By Entrance Entering'!C389,'By Entrance Entering'!C417,'By Entrance Entering'!C445,'By Entrance Entering'!C473,'By Entrance Entering'!C501)</f>
        <v>18</v>
      </c>
      <c r="D53" s="20">
        <f>SUM('By Entrance Entering'!D389,'By Entrance Entering'!D417,'By Entrance Entering'!D445,'By Entrance Entering'!D473,'By Entrance Entering'!D501)</f>
        <v>22</v>
      </c>
      <c r="E53" s="20">
        <f>SUM('By Entrance Entering'!E389,'By Entrance Entering'!E417,'By Entrance Entering'!E445,'By Entrance Entering'!E473,'By Entrance Entering'!E501)</f>
        <v>21</v>
      </c>
      <c r="F53" s="20">
        <f>SUM('By Entrance Entering'!F389,'By Entrance Entering'!F417,'By Entrance Entering'!F445,'By Entrance Entering'!F473,'By Entrance Entering'!F501)</f>
        <v>21</v>
      </c>
      <c r="G53" s="20">
        <f>SUM('By Entrance Entering'!G389,'By Entrance Entering'!G417,'By Entrance Entering'!G445,'By Entrance Entering'!G473,'By Entrance Entering'!G501)</f>
        <v>22</v>
      </c>
      <c r="H53" s="20">
        <f>SUM('By Entrance Entering'!H389,'By Entrance Entering'!H417,'By Entrance Entering'!H445,'By Entrance Entering'!H473,'By Entrance Entering'!H501)</f>
        <v>22</v>
      </c>
      <c r="I53" s="20">
        <f>SUM('By Entrance Entering'!I389,'By Entrance Entering'!I417,'By Entrance Entering'!I445,'By Entrance Entering'!I473,'By Entrance Entering'!I501)</f>
        <v>20</v>
      </c>
      <c r="J53" s="20">
        <f>SUM('By Entrance Entering'!J389,'By Entrance Entering'!J417,'By Entrance Entering'!J445,'By Entrance Entering'!J473,'By Entrance Entering'!J501)</f>
        <v>25</v>
      </c>
      <c r="K53" s="20">
        <f>SUM('By Entrance Entering'!K389,'By Entrance Entering'!K417,'By Entrance Entering'!K445,'By Entrance Entering'!K473,'By Entrance Entering'!K501)</f>
        <v>17</v>
      </c>
      <c r="L53" s="20">
        <f>SUM('By Entrance Entering'!L389,'By Entrance Entering'!L417,'By Entrance Entering'!L445,'By Entrance Entering'!L473,'By Entrance Entering'!L501)</f>
        <v>18</v>
      </c>
      <c r="M53" s="20">
        <f>SUM('By Entrance Entering'!M389,'By Entrance Entering'!M417,'By Entrance Entering'!M445,'By Entrance Entering'!M473,'By Entrance Entering'!M501)</f>
        <v>12</v>
      </c>
      <c r="N53" s="20">
        <f>SUM('By Entrance Entering'!N389,'By Entrance Entering'!N417,'By Entrance Entering'!N445,'By Entrance Entering'!N473,'By Entrance Entering'!N501)</f>
        <v>9</v>
      </c>
      <c r="O53" s="20">
        <f>SUM('By Entrance Entering'!O389,'By Entrance Entering'!O417,'By Entrance Entering'!O445,'By Entrance Entering'!O473,'By Entrance Entering'!O501)</f>
        <v>6</v>
      </c>
      <c r="P53" s="20">
        <f>SUM('By Entrance Entering'!P389,'By Entrance Entering'!P417,'By Entrance Entering'!P445,'By Entrance Entering'!P473,'By Entrance Entering'!P501)</f>
        <v>4</v>
      </c>
      <c r="Q53" s="20">
        <f>SUM('By Entrance Entering'!Q389,'By Entrance Entering'!Q417,'By Entrance Entering'!Q445,'By Entrance Entering'!Q473,'By Entrance Entering'!Q501)</f>
        <v>1</v>
      </c>
      <c r="R53" s="20">
        <f>SUM('By Entrance Entering'!R389,'By Entrance Entering'!R417,'By Entrance Entering'!R445,'By Entrance Entering'!R473,'By Entrance Entering'!R501)</f>
        <v>3</v>
      </c>
      <c r="S53" s="14">
        <f t="shared" si="7"/>
        <v>241</v>
      </c>
    </row>
    <row r="54" spans="1:19" ht="12">
      <c r="A54" s="61"/>
      <c r="B54" s="11" t="s">
        <v>16</v>
      </c>
      <c r="C54" s="19">
        <f>SUM('By Entrance Entering'!C390,'By Entrance Entering'!C418,'By Entrance Entering'!C446,'By Entrance Entering'!C474,'By Entrance Entering'!C502)</f>
        <v>23</v>
      </c>
      <c r="D54" s="20">
        <f>SUM('By Entrance Entering'!D390,'By Entrance Entering'!D418,'By Entrance Entering'!D446,'By Entrance Entering'!D474,'By Entrance Entering'!D502)</f>
        <v>29</v>
      </c>
      <c r="E54" s="20">
        <f>SUM('By Entrance Entering'!E390,'By Entrance Entering'!E418,'By Entrance Entering'!E446,'By Entrance Entering'!E474,'By Entrance Entering'!E502)</f>
        <v>32</v>
      </c>
      <c r="F54" s="20">
        <f>SUM('By Entrance Entering'!F390,'By Entrance Entering'!F418,'By Entrance Entering'!F446,'By Entrance Entering'!F474,'By Entrance Entering'!F502)</f>
        <v>33</v>
      </c>
      <c r="G54" s="20">
        <f>SUM('By Entrance Entering'!G390,'By Entrance Entering'!G418,'By Entrance Entering'!G446,'By Entrance Entering'!G474,'By Entrance Entering'!G502)</f>
        <v>31</v>
      </c>
      <c r="H54" s="20">
        <f>SUM('By Entrance Entering'!H390,'By Entrance Entering'!H418,'By Entrance Entering'!H446,'By Entrance Entering'!H474,'By Entrance Entering'!H502)</f>
        <v>28</v>
      </c>
      <c r="I54" s="20">
        <f>SUM('By Entrance Entering'!I390,'By Entrance Entering'!I418,'By Entrance Entering'!I446,'By Entrance Entering'!I474,'By Entrance Entering'!I502)</f>
        <v>25</v>
      </c>
      <c r="J54" s="20">
        <f>SUM('By Entrance Entering'!J390,'By Entrance Entering'!J418,'By Entrance Entering'!J446,'By Entrance Entering'!J474,'By Entrance Entering'!J502)</f>
        <v>34</v>
      </c>
      <c r="K54" s="20">
        <f>SUM('By Entrance Entering'!K390,'By Entrance Entering'!K418,'By Entrance Entering'!K446,'By Entrance Entering'!K474,'By Entrance Entering'!K502)</f>
        <v>22</v>
      </c>
      <c r="L54" s="20">
        <f>SUM('By Entrance Entering'!L390,'By Entrance Entering'!L418,'By Entrance Entering'!L446,'By Entrance Entering'!L474,'By Entrance Entering'!L502)</f>
        <v>25</v>
      </c>
      <c r="M54" s="20">
        <f>SUM('By Entrance Entering'!M390,'By Entrance Entering'!M418,'By Entrance Entering'!M446,'By Entrance Entering'!M474,'By Entrance Entering'!M502)</f>
        <v>15</v>
      </c>
      <c r="N54" s="20">
        <f>SUM('By Entrance Entering'!N390,'By Entrance Entering'!N418,'By Entrance Entering'!N446,'By Entrance Entering'!N474,'By Entrance Entering'!N502)</f>
        <v>12</v>
      </c>
      <c r="O54" s="20">
        <f>SUM('By Entrance Entering'!O390,'By Entrance Entering'!O418,'By Entrance Entering'!O446,'By Entrance Entering'!O474,'By Entrance Entering'!O502)</f>
        <v>7</v>
      </c>
      <c r="P54" s="20">
        <f>SUM('By Entrance Entering'!P390,'By Entrance Entering'!P418,'By Entrance Entering'!P446,'By Entrance Entering'!P474,'By Entrance Entering'!P502)</f>
        <v>8</v>
      </c>
      <c r="Q54" s="20">
        <f>SUM('By Entrance Entering'!Q390,'By Entrance Entering'!Q418,'By Entrance Entering'!Q446,'By Entrance Entering'!Q474,'By Entrance Entering'!Q502)</f>
        <v>1</v>
      </c>
      <c r="R54" s="20">
        <f>SUM('By Entrance Entering'!R390,'By Entrance Entering'!R418,'By Entrance Entering'!R446,'By Entrance Entering'!R474,'By Entrance Entering'!R502)</f>
        <v>3</v>
      </c>
      <c r="S54" s="14">
        <f t="shared" si="7"/>
        <v>328</v>
      </c>
    </row>
    <row r="55" spans="1:19" ht="12">
      <c r="A55" s="61"/>
      <c r="B55" s="15" t="s">
        <v>17</v>
      </c>
      <c r="C55" s="16">
        <f>SUM('By Entrance Entering'!C391,'By Entrance Entering'!C419,'By Entrance Entering'!C447,'By Entrance Entering'!C475,'By Entrance Entering'!C503)</f>
        <v>1</v>
      </c>
      <c r="D55" s="17">
        <f>SUM('By Entrance Entering'!D391,'By Entrance Entering'!D419,'By Entrance Entering'!D447,'By Entrance Entering'!D475,'By Entrance Entering'!D503)</f>
        <v>4</v>
      </c>
      <c r="E55" s="17">
        <f>SUM('By Entrance Entering'!E391,'By Entrance Entering'!E419,'By Entrance Entering'!E447,'By Entrance Entering'!E475,'By Entrance Entering'!E503)</f>
        <v>10</v>
      </c>
      <c r="F55" s="17">
        <f>SUM('By Entrance Entering'!F391,'By Entrance Entering'!F419,'By Entrance Entering'!F447,'By Entrance Entering'!F475,'By Entrance Entering'!F503)</f>
        <v>9</v>
      </c>
      <c r="G55" s="17">
        <f>SUM('By Entrance Entering'!G391,'By Entrance Entering'!G419,'By Entrance Entering'!G447,'By Entrance Entering'!G475,'By Entrance Entering'!G503)</f>
        <v>19</v>
      </c>
      <c r="H55" s="17">
        <f>SUM('By Entrance Entering'!H391,'By Entrance Entering'!H419,'By Entrance Entering'!H447,'By Entrance Entering'!H475,'By Entrance Entering'!H503)</f>
        <v>10</v>
      </c>
      <c r="I55" s="17">
        <f>SUM('By Entrance Entering'!I391,'By Entrance Entering'!I419,'By Entrance Entering'!I447,'By Entrance Entering'!I475,'By Entrance Entering'!I503)</f>
        <v>18</v>
      </c>
      <c r="J55" s="17">
        <f>SUM('By Entrance Entering'!J391,'By Entrance Entering'!J419,'By Entrance Entering'!J447,'By Entrance Entering'!J475,'By Entrance Entering'!J503)</f>
        <v>10</v>
      </c>
      <c r="K55" s="17">
        <f>SUM('By Entrance Entering'!K391,'By Entrance Entering'!K419,'By Entrance Entering'!K447,'By Entrance Entering'!K475,'By Entrance Entering'!K503)</f>
        <v>14</v>
      </c>
      <c r="L55" s="17">
        <f>SUM('By Entrance Entering'!L391,'By Entrance Entering'!L419,'By Entrance Entering'!L447,'By Entrance Entering'!L475,'By Entrance Entering'!L503)</f>
        <v>2</v>
      </c>
      <c r="M55" s="17">
        <f>SUM('By Entrance Entering'!M391,'By Entrance Entering'!M419,'By Entrance Entering'!M447,'By Entrance Entering'!M475,'By Entrance Entering'!M503)</f>
        <v>1</v>
      </c>
      <c r="N55" s="17">
        <f>SUM('By Entrance Entering'!N391,'By Entrance Entering'!N419,'By Entrance Entering'!N447,'By Entrance Entering'!N475,'By Entrance Entering'!N503)</f>
        <v>4</v>
      </c>
      <c r="O55" s="17">
        <f>SUM('By Entrance Entering'!O391,'By Entrance Entering'!O419,'By Entrance Entering'!O447,'By Entrance Entering'!O475,'By Entrance Entering'!O503)</f>
        <v>4</v>
      </c>
      <c r="P55" s="17">
        <f>SUM('By Entrance Entering'!P391,'By Entrance Entering'!P419,'By Entrance Entering'!P447,'By Entrance Entering'!P475,'By Entrance Entering'!P503)</f>
        <v>4</v>
      </c>
      <c r="Q55" s="17">
        <f>SUM('By Entrance Entering'!Q391,'By Entrance Entering'!Q419,'By Entrance Entering'!Q447,'By Entrance Entering'!Q475,'By Entrance Entering'!Q503)</f>
        <v>4</v>
      </c>
      <c r="R55" s="17">
        <f>SUM('By Entrance Entering'!R391,'By Entrance Entering'!R419,'By Entrance Entering'!R447,'By Entrance Entering'!R475,'By Entrance Entering'!R503)</f>
        <v>3</v>
      </c>
      <c r="S55" s="18">
        <f t="shared" si="7"/>
        <v>117</v>
      </c>
    </row>
    <row r="56" spans="1:19" ht="12">
      <c r="A56" s="61"/>
      <c r="B56" s="15" t="s">
        <v>18</v>
      </c>
      <c r="C56" s="16">
        <f>SUM('By Entrance Entering'!C392,'By Entrance Entering'!C420,'By Entrance Entering'!C448,'By Entrance Entering'!C476,'By Entrance Entering'!C504)</f>
        <v>1</v>
      </c>
      <c r="D56" s="17">
        <f>SUM('By Entrance Entering'!D392,'By Entrance Entering'!D420,'By Entrance Entering'!D448,'By Entrance Entering'!D476,'By Entrance Entering'!D504)</f>
        <v>4</v>
      </c>
      <c r="E56" s="17">
        <f>SUM('By Entrance Entering'!E392,'By Entrance Entering'!E420,'By Entrance Entering'!E448,'By Entrance Entering'!E476,'By Entrance Entering'!E504)</f>
        <v>14</v>
      </c>
      <c r="F56" s="17">
        <f>SUM('By Entrance Entering'!F392,'By Entrance Entering'!F420,'By Entrance Entering'!F448,'By Entrance Entering'!F476,'By Entrance Entering'!F504)</f>
        <v>14</v>
      </c>
      <c r="G56" s="17">
        <f>SUM('By Entrance Entering'!G392,'By Entrance Entering'!G420,'By Entrance Entering'!G448,'By Entrance Entering'!G476,'By Entrance Entering'!G504)</f>
        <v>25</v>
      </c>
      <c r="H56" s="17">
        <f>SUM('By Entrance Entering'!H392,'By Entrance Entering'!H420,'By Entrance Entering'!H448,'By Entrance Entering'!H476,'By Entrance Entering'!H504)</f>
        <v>17</v>
      </c>
      <c r="I56" s="17">
        <f>SUM('By Entrance Entering'!I392,'By Entrance Entering'!I420,'By Entrance Entering'!I448,'By Entrance Entering'!I476,'By Entrance Entering'!I504)</f>
        <v>26</v>
      </c>
      <c r="J56" s="17">
        <f>SUM('By Entrance Entering'!J392,'By Entrance Entering'!J420,'By Entrance Entering'!J448,'By Entrance Entering'!J476,'By Entrance Entering'!J504)</f>
        <v>14</v>
      </c>
      <c r="K56" s="17">
        <f>SUM('By Entrance Entering'!K392,'By Entrance Entering'!K420,'By Entrance Entering'!K448,'By Entrance Entering'!K476,'By Entrance Entering'!K504)</f>
        <v>17</v>
      </c>
      <c r="L56" s="17">
        <f>SUM('By Entrance Entering'!L392,'By Entrance Entering'!L420,'By Entrance Entering'!L448,'By Entrance Entering'!L476,'By Entrance Entering'!L504)</f>
        <v>4</v>
      </c>
      <c r="M56" s="17">
        <f>SUM('By Entrance Entering'!M392,'By Entrance Entering'!M420,'By Entrance Entering'!M448,'By Entrance Entering'!M476,'By Entrance Entering'!M504)</f>
        <v>1</v>
      </c>
      <c r="N56" s="17">
        <f>SUM('By Entrance Entering'!N392,'By Entrance Entering'!N420,'By Entrance Entering'!N448,'By Entrance Entering'!N476,'By Entrance Entering'!N504)</f>
        <v>7</v>
      </c>
      <c r="O56" s="17">
        <f>SUM('By Entrance Entering'!O392,'By Entrance Entering'!O420,'By Entrance Entering'!O448,'By Entrance Entering'!O476,'By Entrance Entering'!O504)</f>
        <v>4</v>
      </c>
      <c r="P56" s="17">
        <f>SUM('By Entrance Entering'!P392,'By Entrance Entering'!P420,'By Entrance Entering'!P448,'By Entrance Entering'!P476,'By Entrance Entering'!P504)</f>
        <v>5</v>
      </c>
      <c r="Q56" s="17">
        <f>SUM('By Entrance Entering'!Q392,'By Entrance Entering'!Q420,'By Entrance Entering'!Q448,'By Entrance Entering'!Q476,'By Entrance Entering'!Q504)</f>
        <v>5</v>
      </c>
      <c r="R56" s="17">
        <f>SUM('By Entrance Entering'!R392,'By Entrance Entering'!R420,'By Entrance Entering'!R448,'By Entrance Entering'!R476,'By Entrance Entering'!R504)</f>
        <v>4</v>
      </c>
      <c r="S56" s="18">
        <f t="shared" si="7"/>
        <v>162</v>
      </c>
    </row>
    <row r="57" spans="1:19" ht="12">
      <c r="A57" s="61"/>
      <c r="B57" s="11" t="s">
        <v>88</v>
      </c>
      <c r="C57" s="19">
        <f>SUM('By Entrance Entering'!C393,'By Entrance Entering'!C421,'By Entrance Entering'!C449,'By Entrance Entering'!C477,'By Entrance Entering'!C505)</f>
        <v>0</v>
      </c>
      <c r="D57" s="20">
        <f>SUM('By Entrance Entering'!D393,'By Entrance Entering'!D421,'By Entrance Entering'!D449,'By Entrance Entering'!D477,'By Entrance Entering'!D505)</f>
        <v>0</v>
      </c>
      <c r="E57" s="20">
        <f>SUM('By Entrance Entering'!E393,'By Entrance Entering'!E421,'By Entrance Entering'!E449,'By Entrance Entering'!E477,'By Entrance Entering'!E505)</f>
        <v>0</v>
      </c>
      <c r="F57" s="20">
        <f>SUM('By Entrance Entering'!F393,'By Entrance Entering'!F421,'By Entrance Entering'!F449,'By Entrance Entering'!F477,'By Entrance Entering'!F505)</f>
        <v>0</v>
      </c>
      <c r="G57" s="20">
        <f>SUM('By Entrance Entering'!G393,'By Entrance Entering'!G421,'By Entrance Entering'!G449,'By Entrance Entering'!G477,'By Entrance Entering'!G505)</f>
        <v>0</v>
      </c>
      <c r="H57" s="20">
        <f>SUM('By Entrance Entering'!H393,'By Entrance Entering'!H421,'By Entrance Entering'!H449,'By Entrance Entering'!H477,'By Entrance Entering'!H505)</f>
        <v>0</v>
      </c>
      <c r="I57" s="20">
        <f>SUM('By Entrance Entering'!I393,'By Entrance Entering'!I421,'By Entrance Entering'!I449,'By Entrance Entering'!I477,'By Entrance Entering'!I505)</f>
        <v>0</v>
      </c>
      <c r="J57" s="20">
        <f>SUM('By Entrance Entering'!J393,'By Entrance Entering'!J421,'By Entrance Entering'!J449,'By Entrance Entering'!J477,'By Entrance Entering'!J505)</f>
        <v>0</v>
      </c>
      <c r="K57" s="20">
        <f>SUM('By Entrance Entering'!K393,'By Entrance Entering'!K421,'By Entrance Entering'!K449,'By Entrance Entering'!K477,'By Entrance Entering'!K505)</f>
        <v>0</v>
      </c>
      <c r="L57" s="20">
        <f>SUM('By Entrance Entering'!L393,'By Entrance Entering'!L421,'By Entrance Entering'!L449,'By Entrance Entering'!L477,'By Entrance Entering'!L505)</f>
        <v>0</v>
      </c>
      <c r="M57" s="20">
        <f>SUM('By Entrance Entering'!M393,'By Entrance Entering'!M421,'By Entrance Entering'!M449,'By Entrance Entering'!M477,'By Entrance Entering'!M505)</f>
        <v>0</v>
      </c>
      <c r="N57" s="20">
        <f>SUM('By Entrance Entering'!N393,'By Entrance Entering'!N421,'By Entrance Entering'!N449,'By Entrance Entering'!N477,'By Entrance Entering'!N505)</f>
        <v>0</v>
      </c>
      <c r="O57" s="20">
        <f>SUM('By Entrance Entering'!O393,'By Entrance Entering'!O421,'By Entrance Entering'!O449,'By Entrance Entering'!O477,'By Entrance Entering'!O505)</f>
        <v>0</v>
      </c>
      <c r="P57" s="20">
        <f>SUM('By Entrance Entering'!P393,'By Entrance Entering'!P421,'By Entrance Entering'!P449,'By Entrance Entering'!P477,'By Entrance Entering'!P505)</f>
        <v>0</v>
      </c>
      <c r="Q57" s="20">
        <f>SUM('By Entrance Entering'!Q393,'By Entrance Entering'!Q421,'By Entrance Entering'!Q449,'By Entrance Entering'!Q477,'By Entrance Entering'!Q505)</f>
        <v>0</v>
      </c>
      <c r="R57" s="20">
        <f>SUM('By Entrance Entering'!R393,'By Entrance Entering'!R421,'By Entrance Entering'!R449,'By Entrance Entering'!R477,'By Entrance Entering'!R505)</f>
        <v>0</v>
      </c>
      <c r="S57" s="14">
        <f t="shared" si="7"/>
        <v>0</v>
      </c>
    </row>
    <row r="58" spans="1:19" ht="12">
      <c r="A58" s="61"/>
      <c r="B58" s="11" t="s">
        <v>89</v>
      </c>
      <c r="C58" s="19">
        <f>SUM('By Entrance Entering'!C394,'By Entrance Entering'!C422,'By Entrance Entering'!C450,'By Entrance Entering'!C478,'By Entrance Entering'!C506)</f>
        <v>0</v>
      </c>
      <c r="D58" s="20">
        <f>SUM('By Entrance Entering'!D394,'By Entrance Entering'!D422,'By Entrance Entering'!D450,'By Entrance Entering'!D478,'By Entrance Entering'!D506)</f>
        <v>0</v>
      </c>
      <c r="E58" s="20">
        <f>SUM('By Entrance Entering'!E394,'By Entrance Entering'!E422,'By Entrance Entering'!E450,'By Entrance Entering'!E478,'By Entrance Entering'!E506)</f>
        <v>0</v>
      </c>
      <c r="F58" s="20">
        <f>SUM('By Entrance Entering'!F394,'By Entrance Entering'!F422,'By Entrance Entering'!F450,'By Entrance Entering'!F478,'By Entrance Entering'!F506)</f>
        <v>0</v>
      </c>
      <c r="G58" s="20">
        <f>SUM('By Entrance Entering'!G394,'By Entrance Entering'!G422,'By Entrance Entering'!G450,'By Entrance Entering'!G478,'By Entrance Entering'!G506)</f>
        <v>0</v>
      </c>
      <c r="H58" s="20">
        <f>SUM('By Entrance Entering'!H394,'By Entrance Entering'!H422,'By Entrance Entering'!H450,'By Entrance Entering'!H478,'By Entrance Entering'!H506)</f>
        <v>0</v>
      </c>
      <c r="I58" s="20">
        <f>SUM('By Entrance Entering'!I394,'By Entrance Entering'!I422,'By Entrance Entering'!I450,'By Entrance Entering'!I478,'By Entrance Entering'!I506)</f>
        <v>0</v>
      </c>
      <c r="J58" s="20">
        <f>SUM('By Entrance Entering'!J394,'By Entrance Entering'!J422,'By Entrance Entering'!J450,'By Entrance Entering'!J478,'By Entrance Entering'!J506)</f>
        <v>0</v>
      </c>
      <c r="K58" s="20">
        <f>SUM('By Entrance Entering'!K394,'By Entrance Entering'!K422,'By Entrance Entering'!K450,'By Entrance Entering'!K478,'By Entrance Entering'!K506)</f>
        <v>0</v>
      </c>
      <c r="L58" s="20">
        <f>SUM('By Entrance Entering'!L394,'By Entrance Entering'!L422,'By Entrance Entering'!L450,'By Entrance Entering'!L478,'By Entrance Entering'!L506)</f>
        <v>0</v>
      </c>
      <c r="M58" s="20">
        <f>SUM('By Entrance Entering'!M394,'By Entrance Entering'!M422,'By Entrance Entering'!M450,'By Entrance Entering'!M478,'By Entrance Entering'!M506)</f>
        <v>0</v>
      </c>
      <c r="N58" s="20">
        <f>SUM('By Entrance Entering'!N394,'By Entrance Entering'!N422,'By Entrance Entering'!N450,'By Entrance Entering'!N478,'By Entrance Entering'!N506)</f>
        <v>0</v>
      </c>
      <c r="O58" s="20">
        <f>SUM('By Entrance Entering'!O394,'By Entrance Entering'!O422,'By Entrance Entering'!O450,'By Entrance Entering'!O478,'By Entrance Entering'!O506)</f>
        <v>0</v>
      </c>
      <c r="P58" s="20">
        <f>SUM('By Entrance Entering'!P394,'By Entrance Entering'!P422,'By Entrance Entering'!P450,'By Entrance Entering'!P478,'By Entrance Entering'!P506)</f>
        <v>0</v>
      </c>
      <c r="Q58" s="20">
        <f>SUM('By Entrance Entering'!Q394,'By Entrance Entering'!Q422,'By Entrance Entering'!Q450,'By Entrance Entering'!Q478,'By Entrance Entering'!Q506)</f>
        <v>0</v>
      </c>
      <c r="R58" s="20">
        <f>SUM('By Entrance Entering'!R394,'By Entrance Entering'!R422,'By Entrance Entering'!R450,'By Entrance Entering'!R478,'By Entrance Entering'!R506)</f>
        <v>0</v>
      </c>
      <c r="S58" s="14">
        <f t="shared" si="7"/>
        <v>0</v>
      </c>
    </row>
    <row r="59" spans="1:19" ht="12">
      <c r="A59" s="61"/>
      <c r="B59" s="21" t="s">
        <v>92</v>
      </c>
      <c r="C59" s="22">
        <f>SUM(C53,C55,C57)</f>
        <v>19</v>
      </c>
      <c r="D59" s="23">
        <f aca="true" t="shared" si="10" ref="D59:R59">SUM(D53,D55,D57)</f>
        <v>26</v>
      </c>
      <c r="E59" s="23">
        <f t="shared" si="10"/>
        <v>31</v>
      </c>
      <c r="F59" s="23">
        <f t="shared" si="10"/>
        <v>30</v>
      </c>
      <c r="G59" s="23">
        <f t="shared" si="10"/>
        <v>41</v>
      </c>
      <c r="H59" s="23">
        <f t="shared" si="10"/>
        <v>32</v>
      </c>
      <c r="I59" s="23">
        <f t="shared" si="10"/>
        <v>38</v>
      </c>
      <c r="J59" s="23">
        <f t="shared" si="10"/>
        <v>35</v>
      </c>
      <c r="K59" s="23">
        <f t="shared" si="10"/>
        <v>31</v>
      </c>
      <c r="L59" s="23">
        <f t="shared" si="10"/>
        <v>20</v>
      </c>
      <c r="M59" s="23">
        <f t="shared" si="10"/>
        <v>13</v>
      </c>
      <c r="N59" s="23">
        <f t="shared" si="10"/>
        <v>13</v>
      </c>
      <c r="O59" s="23">
        <f t="shared" si="10"/>
        <v>10</v>
      </c>
      <c r="P59" s="23">
        <f t="shared" si="10"/>
        <v>8</v>
      </c>
      <c r="Q59" s="23">
        <f t="shared" si="10"/>
        <v>5</v>
      </c>
      <c r="R59" s="23">
        <f t="shared" si="10"/>
        <v>6</v>
      </c>
      <c r="S59" s="24">
        <f t="shared" si="7"/>
        <v>358</v>
      </c>
    </row>
    <row r="60" spans="1:19" ht="12">
      <c r="A60" s="61"/>
      <c r="B60" s="25" t="s">
        <v>241</v>
      </c>
      <c r="C60" s="26">
        <f>SUM(C54,C56,C58)</f>
        <v>24</v>
      </c>
      <c r="D60" s="27">
        <f aca="true" t="shared" si="11" ref="D60:R60">SUM(D54,D56,D58)</f>
        <v>33</v>
      </c>
      <c r="E60" s="27">
        <f t="shared" si="11"/>
        <v>46</v>
      </c>
      <c r="F60" s="27">
        <f t="shared" si="11"/>
        <v>47</v>
      </c>
      <c r="G60" s="27">
        <f t="shared" si="11"/>
        <v>56</v>
      </c>
      <c r="H60" s="27">
        <f t="shared" si="11"/>
        <v>45</v>
      </c>
      <c r="I60" s="27">
        <f t="shared" si="11"/>
        <v>51</v>
      </c>
      <c r="J60" s="27">
        <f t="shared" si="11"/>
        <v>48</v>
      </c>
      <c r="K60" s="27">
        <f t="shared" si="11"/>
        <v>39</v>
      </c>
      <c r="L60" s="27">
        <f t="shared" si="11"/>
        <v>29</v>
      </c>
      <c r="M60" s="27">
        <f t="shared" si="11"/>
        <v>16</v>
      </c>
      <c r="N60" s="27">
        <f t="shared" si="11"/>
        <v>19</v>
      </c>
      <c r="O60" s="27">
        <f t="shared" si="11"/>
        <v>11</v>
      </c>
      <c r="P60" s="27">
        <f t="shared" si="11"/>
        <v>13</v>
      </c>
      <c r="Q60" s="27">
        <f t="shared" si="11"/>
        <v>6</v>
      </c>
      <c r="R60" s="27">
        <f t="shared" si="11"/>
        <v>7</v>
      </c>
      <c r="S60" s="28">
        <f t="shared" si="7"/>
        <v>490</v>
      </c>
    </row>
    <row r="61" spans="1:19" ht="12">
      <c r="A61" s="61"/>
      <c r="B61" s="21" t="s">
        <v>19</v>
      </c>
      <c r="C61" s="22">
        <f>SUM(C51,C59)</f>
        <v>529</v>
      </c>
      <c r="D61" s="23">
        <f aca="true" t="shared" si="12" ref="D61:R61">SUM(D51,D59)</f>
        <v>716</v>
      </c>
      <c r="E61" s="23">
        <f t="shared" si="12"/>
        <v>688</v>
      </c>
      <c r="F61" s="23">
        <f t="shared" si="12"/>
        <v>375</v>
      </c>
      <c r="G61" s="23">
        <f t="shared" si="12"/>
        <v>368</v>
      </c>
      <c r="H61" s="23">
        <f t="shared" si="12"/>
        <v>284</v>
      </c>
      <c r="I61" s="23">
        <f t="shared" si="12"/>
        <v>372</v>
      </c>
      <c r="J61" s="23">
        <f t="shared" si="12"/>
        <v>394</v>
      </c>
      <c r="K61" s="23">
        <f t="shared" si="12"/>
        <v>343</v>
      </c>
      <c r="L61" s="23">
        <f t="shared" si="12"/>
        <v>227</v>
      </c>
      <c r="M61" s="23">
        <f t="shared" si="12"/>
        <v>187</v>
      </c>
      <c r="N61" s="23">
        <f t="shared" si="12"/>
        <v>139</v>
      </c>
      <c r="O61" s="23">
        <f t="shared" si="12"/>
        <v>274</v>
      </c>
      <c r="P61" s="23">
        <f t="shared" si="12"/>
        <v>108</v>
      </c>
      <c r="Q61" s="23">
        <f t="shared" si="12"/>
        <v>72</v>
      </c>
      <c r="R61" s="23">
        <f t="shared" si="12"/>
        <v>46</v>
      </c>
      <c r="S61" s="24">
        <f t="shared" si="7"/>
        <v>5122</v>
      </c>
    </row>
    <row r="62" spans="1:19" ht="12">
      <c r="A62" s="62"/>
      <c r="B62" s="25" t="s">
        <v>20</v>
      </c>
      <c r="C62" s="26">
        <f>SUM(C52,C60)</f>
        <v>735</v>
      </c>
      <c r="D62" s="27">
        <f aca="true" t="shared" si="13" ref="D62:R62">SUM(D52,D60)</f>
        <v>1015</v>
      </c>
      <c r="E62" s="27">
        <f t="shared" si="13"/>
        <v>991</v>
      </c>
      <c r="F62" s="27">
        <f t="shared" si="13"/>
        <v>589</v>
      </c>
      <c r="G62" s="27">
        <f t="shared" si="13"/>
        <v>686</v>
      </c>
      <c r="H62" s="27">
        <f t="shared" si="13"/>
        <v>492</v>
      </c>
      <c r="I62" s="27">
        <f t="shared" si="13"/>
        <v>654</v>
      </c>
      <c r="J62" s="27">
        <f t="shared" si="13"/>
        <v>632</v>
      </c>
      <c r="K62" s="27">
        <f t="shared" si="13"/>
        <v>549</v>
      </c>
      <c r="L62" s="27">
        <f t="shared" si="13"/>
        <v>390</v>
      </c>
      <c r="M62" s="27">
        <f t="shared" si="13"/>
        <v>358</v>
      </c>
      <c r="N62" s="27">
        <f t="shared" si="13"/>
        <v>317</v>
      </c>
      <c r="O62" s="27">
        <f t="shared" si="13"/>
        <v>428</v>
      </c>
      <c r="P62" s="27">
        <f t="shared" si="13"/>
        <v>208</v>
      </c>
      <c r="Q62" s="27">
        <f t="shared" si="13"/>
        <v>124</v>
      </c>
      <c r="R62" s="27">
        <f t="shared" si="13"/>
        <v>86</v>
      </c>
      <c r="S62" s="28">
        <f t="shared" si="7"/>
        <v>8254</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1"/>
  <sheetViews>
    <sheetView showGridLines="0" workbookViewId="0" topLeftCell="A1">
      <pane ySplit="4" topLeftCell="BM5" activePane="bottomLeft" state="frozen"/>
      <selection pane="topLeft" activeCell="A1" sqref="A1"/>
      <selection pane="bottomLeft" activeCell="A5" sqref="A5"/>
    </sheetView>
  </sheetViews>
  <sheetFormatPr defaultColWidth="9.75390625" defaultRowHeight="12.75"/>
  <cols>
    <col min="1" max="1" width="8.00390625" style="20" bestFit="1" customWidth="1"/>
    <col min="2" max="2" width="36.375" style="20" bestFit="1" customWidth="1"/>
    <col min="3" max="3" width="54.25390625" style="20" bestFit="1" customWidth="1"/>
    <col min="4" max="6" width="10.25390625" style="20" customWidth="1"/>
    <col min="7" max="16384" width="9.75390625" style="20" customWidth="1"/>
  </cols>
  <sheetData>
    <row r="1" spans="1:6" ht="14.25">
      <c r="A1" s="63" t="s">
        <v>238</v>
      </c>
      <c r="B1" s="63"/>
      <c r="C1" s="63"/>
      <c r="D1" s="63"/>
      <c r="E1" s="63"/>
      <c r="F1" s="63"/>
    </row>
    <row r="2" spans="1:6" ht="14.25">
      <c r="A2" s="63" t="s">
        <v>210</v>
      </c>
      <c r="B2" s="63"/>
      <c r="C2" s="63"/>
      <c r="D2" s="63"/>
      <c r="E2" s="63"/>
      <c r="F2" s="63"/>
    </row>
    <row r="4" spans="1:6" ht="12">
      <c r="A4" s="37" t="s">
        <v>154</v>
      </c>
      <c r="B4" s="37" t="s">
        <v>3</v>
      </c>
      <c r="C4" s="37" t="s">
        <v>56</v>
      </c>
      <c r="D4" s="37" t="s">
        <v>147</v>
      </c>
      <c r="E4" s="37" t="s">
        <v>57</v>
      </c>
      <c r="F4" s="37" t="s">
        <v>58</v>
      </c>
    </row>
    <row r="5" spans="1:6" ht="12">
      <c r="A5" s="29" t="s">
        <v>140</v>
      </c>
      <c r="B5" s="29" t="s">
        <v>145</v>
      </c>
      <c r="C5" s="14" t="s">
        <v>170</v>
      </c>
      <c r="D5" s="38">
        <v>1</v>
      </c>
      <c r="E5" s="14" t="s">
        <v>65</v>
      </c>
      <c r="F5" s="35" t="s">
        <v>186</v>
      </c>
    </row>
    <row r="6" spans="1:6" ht="12">
      <c r="A6" s="14" t="s">
        <v>141</v>
      </c>
      <c r="B6" s="18" t="s">
        <v>96</v>
      </c>
      <c r="C6" s="18" t="s">
        <v>60</v>
      </c>
      <c r="D6" s="40">
        <v>1</v>
      </c>
      <c r="E6" s="18" t="s">
        <v>59</v>
      </c>
      <c r="F6" s="36" t="s">
        <v>178</v>
      </c>
    </row>
    <row r="7" spans="1:6" ht="12">
      <c r="A7" s="14"/>
      <c r="B7" s="18"/>
      <c r="C7" s="18" t="s">
        <v>62</v>
      </c>
      <c r="D7" s="40"/>
      <c r="E7" s="18"/>
      <c r="F7" s="36"/>
    </row>
    <row r="8" spans="1:6" ht="12">
      <c r="A8" s="14"/>
      <c r="B8" s="18"/>
      <c r="C8" s="18" t="s">
        <v>173</v>
      </c>
      <c r="D8" s="40"/>
      <c r="E8" s="18"/>
      <c r="F8" s="36"/>
    </row>
    <row r="9" spans="1:6" ht="12">
      <c r="A9" s="14"/>
      <c r="B9" s="18"/>
      <c r="C9" s="18" t="s">
        <v>171</v>
      </c>
      <c r="D9" s="40"/>
      <c r="E9" s="18"/>
      <c r="F9" s="36"/>
    </row>
    <row r="10" spans="1:6" ht="12">
      <c r="A10" s="14"/>
      <c r="B10" s="18"/>
      <c r="C10" s="18" t="s">
        <v>172</v>
      </c>
      <c r="D10" s="40"/>
      <c r="E10" s="18"/>
      <c r="F10" s="36"/>
    </row>
    <row r="11" spans="1:6" ht="12">
      <c r="A11" s="14"/>
      <c r="B11" s="14"/>
      <c r="C11" s="14" t="s">
        <v>63</v>
      </c>
      <c r="D11" s="38">
        <v>2</v>
      </c>
      <c r="E11" s="14" t="s">
        <v>66</v>
      </c>
      <c r="F11" s="35" t="s">
        <v>187</v>
      </c>
    </row>
    <row r="12" spans="1:6" ht="12">
      <c r="A12" s="14"/>
      <c r="B12" s="14"/>
      <c r="C12" s="14" t="s">
        <v>64</v>
      </c>
      <c r="D12" s="38"/>
      <c r="E12" s="14"/>
      <c r="F12" s="35"/>
    </row>
    <row r="13" spans="1:6" ht="12">
      <c r="A13" s="14"/>
      <c r="B13" s="18" t="s">
        <v>97</v>
      </c>
      <c r="C13" s="18"/>
      <c r="D13" s="40">
        <v>2</v>
      </c>
      <c r="E13" s="18" t="s">
        <v>61</v>
      </c>
      <c r="F13" s="36" t="s">
        <v>188</v>
      </c>
    </row>
    <row r="14" spans="1:6" ht="12">
      <c r="A14" s="14"/>
      <c r="B14" s="14" t="s">
        <v>98</v>
      </c>
      <c r="C14" s="14" t="s">
        <v>71</v>
      </c>
      <c r="D14" s="38">
        <v>3</v>
      </c>
      <c r="E14" s="14" t="s">
        <v>65</v>
      </c>
      <c r="F14" s="35" t="s">
        <v>189</v>
      </c>
    </row>
    <row r="15" spans="1:6" ht="12">
      <c r="A15" s="14"/>
      <c r="B15" s="14"/>
      <c r="C15" s="14" t="s">
        <v>72</v>
      </c>
      <c r="D15" s="38"/>
      <c r="E15" s="14"/>
      <c r="F15" s="35"/>
    </row>
    <row r="16" spans="1:6" ht="12">
      <c r="A16" s="14"/>
      <c r="B16" s="18" t="s">
        <v>99</v>
      </c>
      <c r="C16" s="18"/>
      <c r="D16" s="40">
        <v>3</v>
      </c>
      <c r="E16" s="18" t="s">
        <v>59</v>
      </c>
      <c r="F16" s="36" t="s">
        <v>179</v>
      </c>
    </row>
    <row r="17" spans="1:6" ht="12">
      <c r="A17" s="14"/>
      <c r="B17" s="14" t="s">
        <v>175</v>
      </c>
      <c r="C17" s="14" t="s">
        <v>176</v>
      </c>
      <c r="D17" s="38">
        <v>4</v>
      </c>
      <c r="E17" s="14" t="s">
        <v>66</v>
      </c>
      <c r="F17" s="35" t="s">
        <v>190</v>
      </c>
    </row>
    <row r="18" spans="1:6" ht="12">
      <c r="A18" s="14"/>
      <c r="B18" s="14"/>
      <c r="C18" s="14" t="s">
        <v>177</v>
      </c>
      <c r="D18" s="38"/>
      <c r="E18" s="14"/>
      <c r="F18" s="35"/>
    </row>
    <row r="19" spans="1:6" ht="12">
      <c r="A19" s="14"/>
      <c r="B19" s="14" t="s">
        <v>146</v>
      </c>
      <c r="C19" s="14" t="s">
        <v>74</v>
      </c>
      <c r="D19" s="38"/>
      <c r="E19" s="14"/>
      <c r="F19" s="35"/>
    </row>
    <row r="20" spans="1:6" ht="12">
      <c r="A20" s="14"/>
      <c r="B20" s="18" t="s">
        <v>100</v>
      </c>
      <c r="C20" s="18" t="s">
        <v>90</v>
      </c>
      <c r="D20" s="40">
        <v>4</v>
      </c>
      <c r="E20" s="18" t="s">
        <v>61</v>
      </c>
      <c r="F20" s="36" t="s">
        <v>174</v>
      </c>
    </row>
    <row r="21" spans="1:6" ht="12">
      <c r="A21" s="14"/>
      <c r="B21" s="14" t="s">
        <v>114</v>
      </c>
      <c r="C21" s="53" t="s">
        <v>78</v>
      </c>
      <c r="D21" s="38">
        <v>5</v>
      </c>
      <c r="E21" s="14" t="s">
        <v>65</v>
      </c>
      <c r="F21" s="35" t="s">
        <v>191</v>
      </c>
    </row>
    <row r="22" spans="1:6" ht="12">
      <c r="A22" s="14"/>
      <c r="B22" s="14"/>
      <c r="C22" s="53" t="s">
        <v>79</v>
      </c>
      <c r="D22" s="38"/>
      <c r="E22" s="14"/>
      <c r="F22" s="35"/>
    </row>
    <row r="23" spans="1:6" ht="12">
      <c r="A23" s="14"/>
      <c r="B23" s="18" t="s">
        <v>130</v>
      </c>
      <c r="C23" s="49" t="s">
        <v>80</v>
      </c>
      <c r="D23" s="40">
        <v>5</v>
      </c>
      <c r="E23" s="18" t="s">
        <v>59</v>
      </c>
      <c r="F23" s="36" t="s">
        <v>180</v>
      </c>
    </row>
    <row r="24" spans="1:6" ht="12">
      <c r="A24" s="14"/>
      <c r="B24" s="14" t="s">
        <v>239</v>
      </c>
      <c r="C24" s="53" t="s">
        <v>159</v>
      </c>
      <c r="D24" s="38">
        <v>6</v>
      </c>
      <c r="E24" s="14" t="s">
        <v>66</v>
      </c>
      <c r="F24" s="35" t="s">
        <v>192</v>
      </c>
    </row>
    <row r="25" spans="1:6" ht="12">
      <c r="A25" s="14"/>
      <c r="B25" s="18" t="s">
        <v>101</v>
      </c>
      <c r="C25" s="49"/>
      <c r="D25" s="40">
        <v>6</v>
      </c>
      <c r="E25" s="18" t="s">
        <v>61</v>
      </c>
      <c r="F25" s="36" t="s">
        <v>181</v>
      </c>
    </row>
    <row r="26" spans="1:6" ht="12">
      <c r="A26" s="14"/>
      <c r="B26" s="14" t="s">
        <v>182</v>
      </c>
      <c r="C26" s="53"/>
      <c r="D26" s="38">
        <v>7</v>
      </c>
      <c r="E26" s="14" t="s">
        <v>65</v>
      </c>
      <c r="F26" s="35" t="s">
        <v>193</v>
      </c>
    </row>
    <row r="27" spans="1:6" ht="12">
      <c r="A27" s="14"/>
      <c r="B27" s="18" t="s">
        <v>116</v>
      </c>
      <c r="C27" s="18" t="s">
        <v>94</v>
      </c>
      <c r="D27" s="40">
        <v>7</v>
      </c>
      <c r="E27" s="18" t="s">
        <v>59</v>
      </c>
      <c r="F27" s="36" t="s">
        <v>183</v>
      </c>
    </row>
    <row r="28" spans="1:6" ht="12">
      <c r="A28" s="14"/>
      <c r="B28" s="14" t="s">
        <v>132</v>
      </c>
      <c r="C28" s="14" t="s">
        <v>95</v>
      </c>
      <c r="D28" s="38">
        <v>8</v>
      </c>
      <c r="E28" s="14" t="s">
        <v>66</v>
      </c>
      <c r="F28" s="35" t="s">
        <v>194</v>
      </c>
    </row>
    <row r="29" spans="1:6" ht="12">
      <c r="A29" s="14"/>
      <c r="B29" s="18"/>
      <c r="C29" s="18" t="s">
        <v>67</v>
      </c>
      <c r="D29" s="40">
        <v>8</v>
      </c>
      <c r="E29" s="18" t="s">
        <v>61</v>
      </c>
      <c r="F29" s="36" t="s">
        <v>184</v>
      </c>
    </row>
    <row r="30" spans="1:6" ht="12">
      <c r="A30" s="14"/>
      <c r="B30" s="18"/>
      <c r="C30" s="18" t="s">
        <v>68</v>
      </c>
      <c r="D30" s="40"/>
      <c r="E30" s="18"/>
      <c r="F30" s="36"/>
    </row>
    <row r="31" spans="1:6" ht="12">
      <c r="A31" s="14"/>
      <c r="B31" s="14"/>
      <c r="C31" s="14" t="s">
        <v>69</v>
      </c>
      <c r="D31" s="38">
        <v>9</v>
      </c>
      <c r="E31" s="14" t="s">
        <v>65</v>
      </c>
      <c r="F31" s="35" t="s">
        <v>195</v>
      </c>
    </row>
    <row r="32" spans="1:6" ht="12">
      <c r="A32" s="14"/>
      <c r="B32" s="14"/>
      <c r="C32" s="14" t="s">
        <v>70</v>
      </c>
      <c r="D32" s="38"/>
      <c r="E32" s="14"/>
      <c r="F32" s="35"/>
    </row>
    <row r="33" spans="1:6" ht="12">
      <c r="A33" s="14"/>
      <c r="B33" s="18" t="s">
        <v>117</v>
      </c>
      <c r="C33" s="49"/>
      <c r="D33" s="40">
        <v>9</v>
      </c>
      <c r="E33" s="18" t="s">
        <v>59</v>
      </c>
      <c r="F33" s="36" t="s">
        <v>196</v>
      </c>
    </row>
    <row r="34" spans="1:6" ht="12">
      <c r="A34" s="14"/>
      <c r="B34" s="14" t="s">
        <v>133</v>
      </c>
      <c r="C34" s="53"/>
      <c r="D34" s="38">
        <v>10</v>
      </c>
      <c r="E34" s="14" t="s">
        <v>66</v>
      </c>
      <c r="F34" s="35" t="s">
        <v>197</v>
      </c>
    </row>
    <row r="35" spans="1:6" ht="12">
      <c r="A35" s="30"/>
      <c r="B35" s="54" t="s">
        <v>148</v>
      </c>
      <c r="C35" s="55"/>
      <c r="D35" s="56">
        <v>10</v>
      </c>
      <c r="E35" s="54" t="s">
        <v>61</v>
      </c>
      <c r="F35" s="57" t="s">
        <v>198</v>
      </c>
    </row>
    <row r="36" spans="1:6" ht="12">
      <c r="A36" s="29" t="s">
        <v>142</v>
      </c>
      <c r="B36" s="14" t="s">
        <v>149</v>
      </c>
      <c r="C36" s="14"/>
      <c r="D36" s="38">
        <v>11</v>
      </c>
      <c r="E36" s="14" t="s">
        <v>66</v>
      </c>
      <c r="F36" s="35" t="s">
        <v>199</v>
      </c>
    </row>
    <row r="37" spans="1:6" ht="12">
      <c r="A37" s="14" t="s">
        <v>143</v>
      </c>
      <c r="B37" s="18" t="s">
        <v>150</v>
      </c>
      <c r="C37" s="18" t="s">
        <v>75</v>
      </c>
      <c r="D37" s="40">
        <v>11</v>
      </c>
      <c r="E37" s="18" t="s">
        <v>61</v>
      </c>
      <c r="F37" s="36" t="s">
        <v>200</v>
      </c>
    </row>
    <row r="38" spans="1:6" ht="12">
      <c r="A38" s="14" t="s">
        <v>144</v>
      </c>
      <c r="B38" s="14" t="s">
        <v>121</v>
      </c>
      <c r="C38" s="14"/>
      <c r="D38" s="38">
        <v>11</v>
      </c>
      <c r="E38" s="14" t="s">
        <v>65</v>
      </c>
      <c r="F38" s="35" t="s">
        <v>185</v>
      </c>
    </row>
    <row r="39" spans="1:6" ht="12">
      <c r="A39" s="14"/>
      <c r="B39" s="18" t="s">
        <v>137</v>
      </c>
      <c r="C39" s="18"/>
      <c r="D39" s="40">
        <v>11</v>
      </c>
      <c r="E39" s="18" t="s">
        <v>59</v>
      </c>
      <c r="F39" s="36" t="s">
        <v>163</v>
      </c>
    </row>
    <row r="40" spans="1:6" ht="12">
      <c r="A40" s="14"/>
      <c r="B40" s="18" t="s">
        <v>160</v>
      </c>
      <c r="C40" s="18"/>
      <c r="D40" s="40"/>
      <c r="E40" s="18"/>
      <c r="F40" s="36"/>
    </row>
    <row r="41" spans="1:6" ht="12">
      <c r="A41" s="30"/>
      <c r="B41" s="54" t="s">
        <v>151</v>
      </c>
      <c r="C41" s="54"/>
      <c r="D41" s="56"/>
      <c r="E41" s="54"/>
      <c r="F41" s="57"/>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202</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107</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f>
        <v>10</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f>
        <v>46</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f>
        <v>53</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f>
        <v>81</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f>
        <v>67</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f>
        <v>141</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f>
        <v>179</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f>
        <v>177</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f>
        <v>211</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f>
        <v>226</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f>
        <v>280</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f>
        <v>331</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f>
        <v>294</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f>
        <v>218</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f>
        <v>160</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f>
        <v>99</v>
      </c>
      <c r="S7" s="14">
        <f>SUM(C7:R7)</f>
        <v>2573</v>
      </c>
    </row>
    <row r="8" spans="1:19" ht="12">
      <c r="A8" s="6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f>
        <v>7</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f>
        <v>21</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f>
        <v>42</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f>
        <v>51</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f>
        <v>28</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f>
        <v>31</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f>
        <v>52</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f>
        <v>60</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f>
        <v>62</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f>
        <v>115</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f>
        <v>142</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f>
        <v>176</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f>
        <v>170</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f>
        <v>104</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f>
        <v>53</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f>
        <v>48</v>
      </c>
      <c r="S8" s="18">
        <f aca="true" t="shared" si="0" ref="S8:S34">SUM(C8:R8)</f>
        <v>1162</v>
      </c>
    </row>
    <row r="9" spans="1:19" ht="12">
      <c r="A9" s="6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f>
        <v>8</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f>
        <v>21</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f>
        <v>43</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f>
        <v>51</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f>
        <v>28</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f>
        <v>31</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f>
        <v>52</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f>
        <v>61</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f>
        <v>62</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f>
        <v>115</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f>
        <v>142</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f>
        <v>176</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f>
        <v>170</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f>
        <v>104</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f>
        <v>53</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f>
        <v>48</v>
      </c>
      <c r="S9" s="18">
        <f t="shared" si="0"/>
        <v>1165</v>
      </c>
    </row>
    <row r="10" spans="1:19" ht="12">
      <c r="A10" s="61"/>
      <c r="B10" s="11" t="s">
        <v>82</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f>
        <v>0</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f>
        <v>2</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f>
        <v>4</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f>
        <v>6</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f>
        <v>6</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f>
        <v>7</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f>
        <v>16</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f>
        <v>10</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f>
        <v>20</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f>
        <v>40</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f>
        <v>22</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f>
        <v>19</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f>
        <v>12</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f>
        <v>7</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f>
        <v>9</v>
      </c>
      <c r="S10" s="14">
        <f t="shared" si="0"/>
        <v>181</v>
      </c>
    </row>
    <row r="11" spans="1:19" ht="12">
      <c r="A11" s="61"/>
      <c r="B11" s="11" t="s">
        <v>83</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f>
        <v>0</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f>
        <v>2</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f>
        <v>4</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f>
        <v>6</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f>
        <v>6</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f>
        <v>7</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f>
        <v>16</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f>
        <v>10</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f>
        <v>20</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f>
        <v>40</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f>
        <v>23</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f>
        <v>21</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f>
        <v>12</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f>
        <v>7</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f>
        <v>10</v>
      </c>
      <c r="S11" s="14">
        <f t="shared" si="0"/>
        <v>185</v>
      </c>
    </row>
    <row r="12" spans="1:19" ht="12">
      <c r="A12" s="61"/>
      <c r="B12" s="15" t="s">
        <v>103</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f>
        <v>161</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f>
        <v>516</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f>
        <v>826</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f>
        <v>942</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f>
        <v>1019</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f>
        <v>1189</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f>
        <v>1388</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f>
        <v>1223</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f>
        <v>1804</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f>
        <v>2213</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f>
        <v>2806</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f>
        <v>2779</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f>
        <v>2208</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f>
        <v>1244</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f>
        <v>980</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f>
        <v>960</v>
      </c>
      <c r="S12" s="18">
        <f t="shared" si="0"/>
        <v>22258</v>
      </c>
    </row>
    <row r="13" spans="1:19" ht="12">
      <c r="A13" s="61"/>
      <c r="B13" s="15" t="s">
        <v>104</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f>
        <v>8</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f>
        <v>47</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f>
        <v>81</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f>
        <v>150</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f>
        <v>184</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f>
        <v>271</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f>
        <v>352</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f>
        <v>279</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f>
        <v>430</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f>
        <v>548</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f>
        <v>816</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f>
        <v>696</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f>
        <v>631</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f>
        <v>497</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f>
        <v>424</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f>
        <v>360</v>
      </c>
      <c r="S13" s="18">
        <f t="shared" si="0"/>
        <v>5774</v>
      </c>
    </row>
    <row r="14" spans="1:19" ht="12">
      <c r="A14" s="61"/>
      <c r="B14" s="15" t="s">
        <v>105</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f>
        <v>16</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f>
        <v>96</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f>
        <v>174</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f>
        <v>322</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f>
        <v>400</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f>
        <v>578</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f>
        <v>757</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f>
        <v>587</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f>
        <v>932</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f>
        <v>1212</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f>
        <v>2276</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f>
        <v>1493</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f>
        <v>1338</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f>
        <v>1071</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f>
        <v>944</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f>
        <v>790</v>
      </c>
      <c r="S14" s="18">
        <f t="shared" si="0"/>
        <v>12986</v>
      </c>
    </row>
    <row r="15" spans="1:19" ht="12">
      <c r="A15" s="6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f>
        <v>169</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f>
        <v>563</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f>
        <v>907</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f>
        <v>1092</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f>
        <v>1203</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f>
        <v>1460</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f>
        <v>1740</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f>
        <v>1502</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f>
        <v>2234</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f>
        <v>2761</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f>
        <v>3622</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f>
        <v>3475</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f>
        <v>2839</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f>
        <v>1741</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f>
        <v>1404</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f>
        <v>1320</v>
      </c>
      <c r="S15" s="18">
        <f t="shared" si="0"/>
        <v>28032</v>
      </c>
    </row>
    <row r="16" spans="1:19" ht="12">
      <c r="A16" s="6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f>
        <v>177</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f>
        <v>612</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f>
        <v>1000</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f>
        <v>1264</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f>
        <v>1419</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f>
        <v>1767</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f>
        <v>2145</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f>
        <v>1810</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f>
        <v>2736</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f>
        <v>3425</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f>
        <v>5082</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f>
        <v>4272</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f>
        <v>3546</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f>
        <v>2315</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f>
        <v>1924</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f>
        <v>1750</v>
      </c>
      <c r="S16" s="18">
        <f t="shared" si="0"/>
        <v>35244</v>
      </c>
    </row>
    <row r="17" spans="1:19" ht="12">
      <c r="A17" s="6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f>
        <v>44</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f>
        <v>0</v>
      </c>
      <c r="S17" s="14">
        <f t="shared" si="0"/>
        <v>44</v>
      </c>
    </row>
    <row r="18" spans="1:19" ht="12">
      <c r="A18" s="6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f>
        <v>284</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f>
        <v>0</v>
      </c>
      <c r="S18" s="14">
        <f t="shared" si="0"/>
        <v>284</v>
      </c>
    </row>
    <row r="19" spans="1:19" ht="12">
      <c r="A19" s="61"/>
      <c r="B19" s="15" t="s">
        <v>84</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f>
        <v>4</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f>
        <v>22</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f>
        <v>26</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f>
        <v>25</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f>
        <v>24</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f>
        <v>25</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f>
        <v>24</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f>
        <v>25</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f>
        <v>24</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f>
        <v>24</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f>
        <v>24</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f>
        <v>25</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f>
        <v>22</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f>
        <v>14</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f>
        <v>11</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f>
        <v>13</v>
      </c>
      <c r="S19" s="18">
        <f t="shared" si="0"/>
        <v>332</v>
      </c>
    </row>
    <row r="20" spans="1:19" ht="12">
      <c r="A20" s="61"/>
      <c r="B20" s="15" t="s">
        <v>85</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f>
        <v>5</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f>
        <v>12</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f>
        <v>50</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f>
        <v>94</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f>
        <v>165</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f>
        <v>190</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f>
        <v>283</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f>
        <v>428</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f>
        <v>371</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f>
        <v>442</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f>
        <v>670</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f>
        <v>633</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f>
        <v>615</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f>
        <v>329</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f>
        <v>306</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f>
        <v>234</v>
      </c>
      <c r="S20" s="18">
        <f t="shared" si="0"/>
        <v>4827</v>
      </c>
    </row>
    <row r="21" spans="1:19" ht="12">
      <c r="A21" s="6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f>
        <v>25</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f>
        <v>32</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f>
        <v>32</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f>
        <v>30</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f>
        <v>29</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f>
        <v>28</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f>
        <v>28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f>
        <v>28</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f>
        <v>30</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f>
        <v>33</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f>
        <v>32</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f>
        <v>32</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f>
        <v>27</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f>
        <v>15</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f>
        <v>9</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f>
        <v>8</v>
      </c>
      <c r="S21" s="14">
        <f t="shared" si="0"/>
        <v>418</v>
      </c>
    </row>
    <row r="22" spans="1:19" ht="12">
      <c r="A22" s="6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f>
        <v>22</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f>
        <v>23</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f>
        <v>36</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f>
        <v>65</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f>
        <v>88</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f>
        <v>85</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f>
        <v>146</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f>
        <v>154</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f>
        <v>247</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f>
        <v>360</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f>
        <v>379</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f>
        <v>364</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f>
        <v>385</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f>
        <v>136</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f>
        <v>87</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f>
        <v>87</v>
      </c>
      <c r="S22" s="14">
        <f t="shared" si="0"/>
        <v>2664</v>
      </c>
    </row>
    <row r="23" spans="1:19" ht="12">
      <c r="A23" s="61"/>
      <c r="B23" s="21" t="s">
        <v>14</v>
      </c>
      <c r="C23" s="22">
        <f>SUM(C8,C10,C15,C17,C19,C21)</f>
        <v>206</v>
      </c>
      <c r="D23" s="23">
        <f aca="true" t="shared" si="1" ref="D23:R23">SUM(D8,D10,D15,D17,D19,D21)</f>
        <v>638</v>
      </c>
      <c r="E23" s="23">
        <f t="shared" si="1"/>
        <v>1009</v>
      </c>
      <c r="F23" s="23">
        <f t="shared" si="1"/>
        <v>1202</v>
      </c>
      <c r="G23" s="23">
        <f t="shared" si="1"/>
        <v>1290</v>
      </c>
      <c r="H23" s="23">
        <f t="shared" si="1"/>
        <v>1550</v>
      </c>
      <c r="I23" s="23">
        <f t="shared" si="1"/>
        <v>1851</v>
      </c>
      <c r="J23" s="23">
        <f t="shared" si="1"/>
        <v>1631</v>
      </c>
      <c r="K23" s="23">
        <f t="shared" si="1"/>
        <v>2360</v>
      </c>
      <c r="L23" s="23">
        <f t="shared" si="1"/>
        <v>2953</v>
      </c>
      <c r="M23" s="23">
        <f t="shared" si="1"/>
        <v>3904</v>
      </c>
      <c r="N23" s="23">
        <f t="shared" si="1"/>
        <v>3730</v>
      </c>
      <c r="O23" s="23">
        <f t="shared" si="1"/>
        <v>3077</v>
      </c>
      <c r="P23" s="23">
        <f t="shared" si="1"/>
        <v>1886</v>
      </c>
      <c r="Q23" s="23">
        <f t="shared" si="1"/>
        <v>1484</v>
      </c>
      <c r="R23" s="23">
        <f t="shared" si="1"/>
        <v>1398</v>
      </c>
      <c r="S23" s="24">
        <f t="shared" si="0"/>
        <v>30169</v>
      </c>
    </row>
    <row r="24" spans="1:19" ht="12">
      <c r="A24" s="61"/>
      <c r="B24" s="25" t="s">
        <v>240</v>
      </c>
      <c r="C24" s="26">
        <f>SUM(C7,C9,C11,C16,C18,C20,C22)</f>
        <v>223</v>
      </c>
      <c r="D24" s="27">
        <f aca="true" t="shared" si="2" ref="D24:R24">SUM(D7,D9,D11,D16,D18,D20,D22)</f>
        <v>714</v>
      </c>
      <c r="E24" s="27">
        <f t="shared" si="2"/>
        <v>1184</v>
      </c>
      <c r="F24" s="27">
        <f t="shared" si="2"/>
        <v>1559</v>
      </c>
      <c r="G24" s="27">
        <f t="shared" si="2"/>
        <v>1773</v>
      </c>
      <c r="H24" s="27">
        <f t="shared" si="2"/>
        <v>2220</v>
      </c>
      <c r="I24" s="27">
        <f t="shared" si="2"/>
        <v>2812</v>
      </c>
      <c r="J24" s="27">
        <f t="shared" si="2"/>
        <v>2646</v>
      </c>
      <c r="K24" s="27">
        <f t="shared" si="2"/>
        <v>3637</v>
      </c>
      <c r="L24" s="27">
        <f t="shared" si="2"/>
        <v>4588</v>
      </c>
      <c r="M24" s="27">
        <f t="shared" si="2"/>
        <v>6877</v>
      </c>
      <c r="N24" s="27">
        <f t="shared" si="2"/>
        <v>5799</v>
      </c>
      <c r="O24" s="27">
        <f t="shared" si="2"/>
        <v>5031</v>
      </c>
      <c r="P24" s="27">
        <f t="shared" si="2"/>
        <v>3114</v>
      </c>
      <c r="Q24" s="27">
        <f t="shared" si="2"/>
        <v>2537</v>
      </c>
      <c r="R24" s="27">
        <f t="shared" si="2"/>
        <v>2228</v>
      </c>
      <c r="S24" s="28">
        <f t="shared" si="0"/>
        <v>46942</v>
      </c>
    </row>
    <row r="25" spans="1:19" ht="12">
      <c r="A25" s="6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f>
        <v>26</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f>
        <v>42</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f>
        <v>63</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f>
        <v>76</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f>
        <v>95</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f>
        <v>84</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f>
        <v>64</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f>
        <v>77</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f>
        <v>97</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f>
        <v>75</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f>
        <v>48</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f>
        <v>20</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f>
        <v>17</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f>
        <v>8</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f>
        <v>3</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f>
        <v>15</v>
      </c>
      <c r="S25" s="14">
        <f t="shared" si="0"/>
        <v>810</v>
      </c>
    </row>
    <row r="26" spans="1:19" ht="12">
      <c r="A26" s="6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f>
        <v>30</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f>
        <v>54</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f>
        <v>68</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f>
        <v>91</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f>
        <v>110</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f>
        <v>96</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f>
        <v>83</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f>
        <v>91</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f>
        <v>132</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f>
        <v>99</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f>
        <v>55</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f>
        <v>25</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f>
        <v>23</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f>
        <v>11</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f>
        <v>5</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f>
        <v>26</v>
      </c>
      <c r="S26" s="14">
        <f t="shared" si="0"/>
        <v>999</v>
      </c>
    </row>
    <row r="27" spans="1:19" ht="12">
      <c r="A27" s="6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f>
        <v>13</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f>
        <v>29</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f>
        <v>43</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f>
        <v>26</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f>
        <v>48</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f>
        <v>40</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f>
        <v>25</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f>
        <v>49</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f>
        <v>45</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f>
        <v>26</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f>
        <v>29</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f>
        <v>10</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f>
        <v>11</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f>
        <v>5</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f>
        <v>8</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f>
        <v>4</v>
      </c>
      <c r="S27" s="18">
        <f t="shared" si="0"/>
        <v>411</v>
      </c>
    </row>
    <row r="28" spans="1:19" ht="12">
      <c r="A28" s="6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f>
        <v>14</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f>
        <v>29</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f>
        <v>50</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f>
        <v>31</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f>
        <v>57</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f>
        <v>49</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f>
        <v>29</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f>
        <v>58</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f>
        <v>52</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f>
        <v>34</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f>
        <v>34</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f>
        <v>12</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f>
        <v>18</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f>
        <v>5</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f>
        <v>10</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f>
        <v>5</v>
      </c>
      <c r="S28" s="18">
        <f t="shared" si="0"/>
        <v>487</v>
      </c>
    </row>
    <row r="29" spans="1:19" ht="12">
      <c r="A29" s="61"/>
      <c r="B29" s="11" t="s">
        <v>88</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f>
        <v>6</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f>
        <v>8</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f>
        <v>8</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f>
        <v>8</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f>
        <v>8</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f>
        <v>8</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f>
        <v>8</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f>
        <v>8</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f>
        <v>8</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f>
        <v>8</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f>
        <v>5</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f>
        <v>0</v>
      </c>
      <c r="S29" s="14">
        <f t="shared" si="0"/>
        <v>90</v>
      </c>
    </row>
    <row r="30" spans="1:19" ht="12">
      <c r="A30" s="61"/>
      <c r="B30" s="11" t="s">
        <v>89</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f>
        <v>22</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f>
        <v>30</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f>
        <v>51</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f>
        <v>20</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f>
        <v>21</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f>
        <v>47</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f>
        <v>34</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f>
        <v>28</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f>
        <v>17</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f>
        <v>16</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f>
        <v>8</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f>
        <v>4</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f>
        <v>2</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f>
        <v>3</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f>
        <v>0</v>
      </c>
      <c r="S30" s="14">
        <f t="shared" si="0"/>
        <v>303</v>
      </c>
    </row>
    <row r="31" spans="1:19" ht="12">
      <c r="A31" s="61"/>
      <c r="B31" s="21" t="s">
        <v>92</v>
      </c>
      <c r="C31" s="22">
        <f>SUM(C25,C27,C29)</f>
        <v>39</v>
      </c>
      <c r="D31" s="23">
        <f aca="true" t="shared" si="3" ref="D31:R32">SUM(D25,D27,D29)</f>
        <v>77</v>
      </c>
      <c r="E31" s="23">
        <f t="shared" si="3"/>
        <v>114</v>
      </c>
      <c r="F31" s="23">
        <f t="shared" si="3"/>
        <v>110</v>
      </c>
      <c r="G31" s="23">
        <f t="shared" si="3"/>
        <v>151</v>
      </c>
      <c r="H31" s="23">
        <f t="shared" si="3"/>
        <v>132</v>
      </c>
      <c r="I31" s="23">
        <f t="shared" si="3"/>
        <v>97</v>
      </c>
      <c r="J31" s="23">
        <f t="shared" si="3"/>
        <v>134</v>
      </c>
      <c r="K31" s="23">
        <f t="shared" si="3"/>
        <v>150</v>
      </c>
      <c r="L31" s="23">
        <f t="shared" si="3"/>
        <v>109</v>
      </c>
      <c r="M31" s="23">
        <f t="shared" si="3"/>
        <v>85</v>
      </c>
      <c r="N31" s="23">
        <f t="shared" si="3"/>
        <v>35</v>
      </c>
      <c r="O31" s="23">
        <f t="shared" si="3"/>
        <v>31</v>
      </c>
      <c r="P31" s="23">
        <f t="shared" si="3"/>
        <v>15</v>
      </c>
      <c r="Q31" s="23">
        <f t="shared" si="3"/>
        <v>13</v>
      </c>
      <c r="R31" s="23">
        <f t="shared" si="3"/>
        <v>19</v>
      </c>
      <c r="S31" s="24">
        <f t="shared" si="0"/>
        <v>1311</v>
      </c>
    </row>
    <row r="32" spans="1:19" ht="12">
      <c r="A32" s="61"/>
      <c r="B32" s="25" t="s">
        <v>241</v>
      </c>
      <c r="C32" s="26">
        <f>SUM(C26,C28,C30)</f>
        <v>44</v>
      </c>
      <c r="D32" s="27">
        <f t="shared" si="3"/>
        <v>105</v>
      </c>
      <c r="E32" s="27">
        <f t="shared" si="3"/>
        <v>148</v>
      </c>
      <c r="F32" s="27">
        <f t="shared" si="3"/>
        <v>173</v>
      </c>
      <c r="G32" s="27">
        <f t="shared" si="3"/>
        <v>187</v>
      </c>
      <c r="H32" s="27">
        <f t="shared" si="3"/>
        <v>166</v>
      </c>
      <c r="I32" s="27">
        <f t="shared" si="3"/>
        <v>159</v>
      </c>
      <c r="J32" s="27">
        <f t="shared" si="3"/>
        <v>183</v>
      </c>
      <c r="K32" s="27">
        <f t="shared" si="3"/>
        <v>212</v>
      </c>
      <c r="L32" s="27">
        <f t="shared" si="3"/>
        <v>150</v>
      </c>
      <c r="M32" s="27">
        <f t="shared" si="3"/>
        <v>105</v>
      </c>
      <c r="N32" s="27">
        <f t="shared" si="3"/>
        <v>45</v>
      </c>
      <c r="O32" s="27">
        <f t="shared" si="3"/>
        <v>45</v>
      </c>
      <c r="P32" s="27">
        <f t="shared" si="3"/>
        <v>18</v>
      </c>
      <c r="Q32" s="27">
        <f t="shared" si="3"/>
        <v>18</v>
      </c>
      <c r="R32" s="27">
        <f t="shared" si="3"/>
        <v>31</v>
      </c>
      <c r="S32" s="28">
        <f t="shared" si="0"/>
        <v>1789</v>
      </c>
    </row>
    <row r="33" spans="1:19" ht="12">
      <c r="A33" s="61"/>
      <c r="B33" s="21" t="s">
        <v>19</v>
      </c>
      <c r="C33" s="22">
        <f>SUM(C23,C31)</f>
        <v>245</v>
      </c>
      <c r="D33" s="23">
        <f aca="true" t="shared" si="4" ref="D33:R34">SUM(D23,D31)</f>
        <v>715</v>
      </c>
      <c r="E33" s="23">
        <f t="shared" si="4"/>
        <v>1123</v>
      </c>
      <c r="F33" s="23">
        <f t="shared" si="4"/>
        <v>1312</v>
      </c>
      <c r="G33" s="23">
        <f t="shared" si="4"/>
        <v>1441</v>
      </c>
      <c r="H33" s="23">
        <f t="shared" si="4"/>
        <v>1682</v>
      </c>
      <c r="I33" s="23">
        <f t="shared" si="4"/>
        <v>1948</v>
      </c>
      <c r="J33" s="23">
        <f t="shared" si="4"/>
        <v>1765</v>
      </c>
      <c r="K33" s="23">
        <f t="shared" si="4"/>
        <v>2510</v>
      </c>
      <c r="L33" s="23">
        <f t="shared" si="4"/>
        <v>3062</v>
      </c>
      <c r="M33" s="23">
        <f t="shared" si="4"/>
        <v>3989</v>
      </c>
      <c r="N33" s="23">
        <f t="shared" si="4"/>
        <v>3765</v>
      </c>
      <c r="O33" s="23">
        <f t="shared" si="4"/>
        <v>3108</v>
      </c>
      <c r="P33" s="23">
        <f t="shared" si="4"/>
        <v>1901</v>
      </c>
      <c r="Q33" s="23">
        <f t="shared" si="4"/>
        <v>1497</v>
      </c>
      <c r="R33" s="23">
        <f t="shared" si="4"/>
        <v>1417</v>
      </c>
      <c r="S33" s="24">
        <f t="shared" si="0"/>
        <v>31480</v>
      </c>
    </row>
    <row r="34" spans="1:19" ht="12">
      <c r="A34" s="62"/>
      <c r="B34" s="25" t="s">
        <v>20</v>
      </c>
      <c r="C34" s="26">
        <f>SUM(C24,C32)</f>
        <v>267</v>
      </c>
      <c r="D34" s="27">
        <f t="shared" si="4"/>
        <v>819</v>
      </c>
      <c r="E34" s="27">
        <f t="shared" si="4"/>
        <v>1332</v>
      </c>
      <c r="F34" s="27">
        <f t="shared" si="4"/>
        <v>1732</v>
      </c>
      <c r="G34" s="27">
        <f t="shared" si="4"/>
        <v>1960</v>
      </c>
      <c r="H34" s="27">
        <f t="shared" si="4"/>
        <v>2386</v>
      </c>
      <c r="I34" s="27">
        <f t="shared" si="4"/>
        <v>2971</v>
      </c>
      <c r="J34" s="27">
        <f t="shared" si="4"/>
        <v>2829</v>
      </c>
      <c r="K34" s="27">
        <f t="shared" si="4"/>
        <v>3849</v>
      </c>
      <c r="L34" s="27">
        <f t="shared" si="4"/>
        <v>4738</v>
      </c>
      <c r="M34" s="27">
        <f t="shared" si="4"/>
        <v>6982</v>
      </c>
      <c r="N34" s="27">
        <f t="shared" si="4"/>
        <v>5844</v>
      </c>
      <c r="O34" s="27">
        <f t="shared" si="4"/>
        <v>5076</v>
      </c>
      <c r="P34" s="27">
        <f t="shared" si="4"/>
        <v>3132</v>
      </c>
      <c r="Q34" s="27">
        <f t="shared" si="4"/>
        <v>2555</v>
      </c>
      <c r="R34" s="27">
        <f t="shared" si="4"/>
        <v>2259</v>
      </c>
      <c r="S34" s="28">
        <f t="shared" si="0"/>
        <v>48731</v>
      </c>
    </row>
    <row r="35" spans="1:19" ht="12" customHeight="1">
      <c r="A35" s="60" t="s">
        <v>157</v>
      </c>
      <c r="B35" s="11" t="s">
        <v>5</v>
      </c>
      <c r="C35" s="19">
        <f>SUM('By Entrance Exiting'!C371,'By Entrance Exiting'!C399,'By Entrance Exiting'!C427,'By Entrance Exiting'!C455,'By Entrance Exiting'!C483)</f>
        <v>14</v>
      </c>
      <c r="D35" s="20">
        <f>SUM('By Entrance Exiting'!D371,'By Entrance Exiting'!D399,'By Entrance Exiting'!D427,'By Entrance Exiting'!D455,'By Entrance Exiting'!D483)</f>
        <v>33</v>
      </c>
      <c r="E35" s="20">
        <f>SUM('By Entrance Exiting'!E371,'By Entrance Exiting'!E399,'By Entrance Exiting'!E427,'By Entrance Exiting'!E455,'By Entrance Exiting'!E483)</f>
        <v>23</v>
      </c>
      <c r="F35" s="20">
        <f>SUM('By Entrance Exiting'!F371,'By Entrance Exiting'!F399,'By Entrance Exiting'!F427,'By Entrance Exiting'!F455,'By Entrance Exiting'!F483)</f>
        <v>28</v>
      </c>
      <c r="G35" s="20">
        <f>SUM('By Entrance Exiting'!G371,'By Entrance Exiting'!G399,'By Entrance Exiting'!G427,'By Entrance Exiting'!G455,'By Entrance Exiting'!G483)</f>
        <v>35</v>
      </c>
      <c r="H35" s="20">
        <f>SUM('By Entrance Exiting'!H371,'By Entrance Exiting'!H399,'By Entrance Exiting'!H427,'By Entrance Exiting'!H455,'By Entrance Exiting'!H483)</f>
        <v>42</v>
      </c>
      <c r="I35" s="20">
        <f>SUM('By Entrance Exiting'!I371,'By Entrance Exiting'!I399,'By Entrance Exiting'!I427,'By Entrance Exiting'!I455,'By Entrance Exiting'!I483)</f>
        <v>67</v>
      </c>
      <c r="J35" s="20">
        <f>SUM('By Entrance Exiting'!J371,'By Entrance Exiting'!J399,'By Entrance Exiting'!J427,'By Entrance Exiting'!J455,'By Entrance Exiting'!J483)</f>
        <v>72</v>
      </c>
      <c r="K35" s="20">
        <f>SUM('By Entrance Exiting'!K371,'By Entrance Exiting'!K399,'By Entrance Exiting'!K427,'By Entrance Exiting'!K455,'By Entrance Exiting'!K483)</f>
        <v>58</v>
      </c>
      <c r="L35" s="20">
        <f>SUM('By Entrance Exiting'!L371,'By Entrance Exiting'!L399,'By Entrance Exiting'!L427,'By Entrance Exiting'!L455,'By Entrance Exiting'!L483)</f>
        <v>92</v>
      </c>
      <c r="M35" s="20">
        <f>SUM('By Entrance Exiting'!M371,'By Entrance Exiting'!M399,'By Entrance Exiting'!M427,'By Entrance Exiting'!M455,'By Entrance Exiting'!M483)</f>
        <v>142</v>
      </c>
      <c r="N35" s="20">
        <f>SUM('By Entrance Exiting'!N371,'By Entrance Exiting'!N399,'By Entrance Exiting'!N427,'By Entrance Exiting'!N455,'By Entrance Exiting'!N483)</f>
        <v>144</v>
      </c>
      <c r="O35" s="20">
        <f>SUM('By Entrance Exiting'!O371,'By Entrance Exiting'!O399,'By Entrance Exiting'!O427,'By Entrance Exiting'!O455,'By Entrance Exiting'!O483)</f>
        <v>27</v>
      </c>
      <c r="P35" s="20">
        <f>SUM('By Entrance Exiting'!P371,'By Entrance Exiting'!P399,'By Entrance Exiting'!P427,'By Entrance Exiting'!P455,'By Entrance Exiting'!P483)</f>
        <v>58</v>
      </c>
      <c r="Q35" s="20">
        <f>SUM('By Entrance Exiting'!Q371,'By Entrance Exiting'!Q399,'By Entrance Exiting'!Q427,'By Entrance Exiting'!Q455,'By Entrance Exiting'!Q483)</f>
        <v>50</v>
      </c>
      <c r="R35" s="20">
        <f>SUM('By Entrance Exiting'!R371,'By Entrance Exiting'!R399,'By Entrance Exiting'!R427,'By Entrance Exiting'!R455,'By Entrance Exiting'!R483)</f>
        <v>27</v>
      </c>
      <c r="S35" s="14">
        <f>SUM(C35:R35)</f>
        <v>912</v>
      </c>
    </row>
    <row r="36" spans="1:19" ht="12">
      <c r="A36" s="61"/>
      <c r="B36" s="15" t="s">
        <v>6</v>
      </c>
      <c r="C36" s="16">
        <f>SUM('By Entrance Exiting'!C372,'By Entrance Exiting'!C400,'By Entrance Exiting'!C428,'By Entrance Exiting'!C456,'By Entrance Exiting'!C484)</f>
        <v>2</v>
      </c>
      <c r="D36" s="17">
        <f>SUM('By Entrance Exiting'!D372,'By Entrance Exiting'!D400,'By Entrance Exiting'!D428,'By Entrance Exiting'!D456,'By Entrance Exiting'!D484)</f>
        <v>1</v>
      </c>
      <c r="E36" s="17">
        <f>SUM('By Entrance Exiting'!E372,'By Entrance Exiting'!E400,'By Entrance Exiting'!E428,'By Entrance Exiting'!E456,'By Entrance Exiting'!E484)</f>
        <v>0</v>
      </c>
      <c r="F36" s="17">
        <f>SUM('By Entrance Exiting'!F372,'By Entrance Exiting'!F400,'By Entrance Exiting'!F428,'By Entrance Exiting'!F456,'By Entrance Exiting'!F484)</f>
        <v>3</v>
      </c>
      <c r="G36" s="17">
        <f>SUM('By Entrance Exiting'!G372,'By Entrance Exiting'!G400,'By Entrance Exiting'!G428,'By Entrance Exiting'!G456,'By Entrance Exiting'!G484)</f>
        <v>1</v>
      </c>
      <c r="H36" s="17">
        <f>SUM('By Entrance Exiting'!H372,'By Entrance Exiting'!H400,'By Entrance Exiting'!H428,'By Entrance Exiting'!H456,'By Entrance Exiting'!H484)</f>
        <v>3</v>
      </c>
      <c r="I36" s="17">
        <f>SUM('By Entrance Exiting'!I372,'By Entrance Exiting'!I400,'By Entrance Exiting'!I428,'By Entrance Exiting'!I456,'By Entrance Exiting'!I484)</f>
        <v>3</v>
      </c>
      <c r="J36" s="17">
        <f>SUM('By Entrance Exiting'!J372,'By Entrance Exiting'!J400,'By Entrance Exiting'!J428,'By Entrance Exiting'!J456,'By Entrance Exiting'!J484)</f>
        <v>3</v>
      </c>
      <c r="K36" s="17">
        <f>SUM('By Entrance Exiting'!K372,'By Entrance Exiting'!K400,'By Entrance Exiting'!K428,'By Entrance Exiting'!K456,'By Entrance Exiting'!K484)</f>
        <v>8</v>
      </c>
      <c r="L36" s="17">
        <f>SUM('By Entrance Exiting'!L372,'By Entrance Exiting'!L400,'By Entrance Exiting'!L428,'By Entrance Exiting'!L456,'By Entrance Exiting'!L484)</f>
        <v>4</v>
      </c>
      <c r="M36" s="17">
        <f>SUM('By Entrance Exiting'!M372,'By Entrance Exiting'!M400,'By Entrance Exiting'!M428,'By Entrance Exiting'!M456,'By Entrance Exiting'!M484)</f>
        <v>15</v>
      </c>
      <c r="N36" s="17">
        <f>SUM('By Entrance Exiting'!N372,'By Entrance Exiting'!N400,'By Entrance Exiting'!N428,'By Entrance Exiting'!N456,'By Entrance Exiting'!N484)</f>
        <v>16</v>
      </c>
      <c r="O36" s="17">
        <f>SUM('By Entrance Exiting'!O372,'By Entrance Exiting'!O400,'By Entrance Exiting'!O428,'By Entrance Exiting'!O456,'By Entrance Exiting'!O484)</f>
        <v>6</v>
      </c>
      <c r="P36" s="17">
        <f>SUM('By Entrance Exiting'!P372,'By Entrance Exiting'!P400,'By Entrance Exiting'!P428,'By Entrance Exiting'!P456,'By Entrance Exiting'!P484)</f>
        <v>19</v>
      </c>
      <c r="Q36" s="17">
        <f>SUM('By Entrance Exiting'!Q372,'By Entrance Exiting'!Q400,'By Entrance Exiting'!Q428,'By Entrance Exiting'!Q456,'By Entrance Exiting'!Q484)</f>
        <v>0</v>
      </c>
      <c r="R36" s="17">
        <f>SUM('By Entrance Exiting'!R372,'By Entrance Exiting'!R400,'By Entrance Exiting'!R428,'By Entrance Exiting'!R456,'By Entrance Exiting'!R484)</f>
        <v>4</v>
      </c>
      <c r="S36" s="18">
        <f aca="true" t="shared" si="5" ref="S36:S62">SUM(C36:R36)</f>
        <v>88</v>
      </c>
    </row>
    <row r="37" spans="1:19" ht="12">
      <c r="A37" s="61"/>
      <c r="B37" s="15" t="s">
        <v>7</v>
      </c>
      <c r="C37" s="16">
        <f>SUM('By Entrance Exiting'!C373,'By Entrance Exiting'!C401,'By Entrance Exiting'!C429,'By Entrance Exiting'!C457,'By Entrance Exiting'!C485)</f>
        <v>2</v>
      </c>
      <c r="D37" s="17">
        <f>SUM('By Entrance Exiting'!D373,'By Entrance Exiting'!D401,'By Entrance Exiting'!D429,'By Entrance Exiting'!D457,'By Entrance Exiting'!D485)</f>
        <v>1</v>
      </c>
      <c r="E37" s="17">
        <f>SUM('By Entrance Exiting'!E373,'By Entrance Exiting'!E401,'By Entrance Exiting'!E429,'By Entrance Exiting'!E457,'By Entrance Exiting'!E485)</f>
        <v>0</v>
      </c>
      <c r="F37" s="17">
        <f>SUM('By Entrance Exiting'!F373,'By Entrance Exiting'!F401,'By Entrance Exiting'!F429,'By Entrance Exiting'!F457,'By Entrance Exiting'!F485)</f>
        <v>3</v>
      </c>
      <c r="G37" s="17">
        <f>SUM('By Entrance Exiting'!G373,'By Entrance Exiting'!G401,'By Entrance Exiting'!G429,'By Entrance Exiting'!G457,'By Entrance Exiting'!G485)</f>
        <v>1</v>
      </c>
      <c r="H37" s="17">
        <f>SUM('By Entrance Exiting'!H373,'By Entrance Exiting'!H401,'By Entrance Exiting'!H429,'By Entrance Exiting'!H457,'By Entrance Exiting'!H485)</f>
        <v>3</v>
      </c>
      <c r="I37" s="17">
        <f>SUM('By Entrance Exiting'!I373,'By Entrance Exiting'!I401,'By Entrance Exiting'!I429,'By Entrance Exiting'!I457,'By Entrance Exiting'!I485)</f>
        <v>3</v>
      </c>
      <c r="J37" s="17">
        <f>SUM('By Entrance Exiting'!J373,'By Entrance Exiting'!J401,'By Entrance Exiting'!J429,'By Entrance Exiting'!J457,'By Entrance Exiting'!J485)</f>
        <v>3</v>
      </c>
      <c r="K37" s="17">
        <f>SUM('By Entrance Exiting'!K373,'By Entrance Exiting'!K401,'By Entrance Exiting'!K429,'By Entrance Exiting'!K457,'By Entrance Exiting'!K485)</f>
        <v>8</v>
      </c>
      <c r="L37" s="17">
        <f>SUM('By Entrance Exiting'!L373,'By Entrance Exiting'!L401,'By Entrance Exiting'!L429,'By Entrance Exiting'!L457,'By Entrance Exiting'!L485)</f>
        <v>4</v>
      </c>
      <c r="M37" s="17">
        <f>SUM('By Entrance Exiting'!M373,'By Entrance Exiting'!M401,'By Entrance Exiting'!M429,'By Entrance Exiting'!M457,'By Entrance Exiting'!M485)</f>
        <v>15</v>
      </c>
      <c r="N37" s="17">
        <f>SUM('By Entrance Exiting'!N373,'By Entrance Exiting'!N401,'By Entrance Exiting'!N429,'By Entrance Exiting'!N457,'By Entrance Exiting'!N485)</f>
        <v>16</v>
      </c>
      <c r="O37" s="17">
        <f>SUM('By Entrance Exiting'!O373,'By Entrance Exiting'!O401,'By Entrance Exiting'!O429,'By Entrance Exiting'!O457,'By Entrance Exiting'!O485)</f>
        <v>6</v>
      </c>
      <c r="P37" s="17">
        <f>SUM('By Entrance Exiting'!P373,'By Entrance Exiting'!P401,'By Entrance Exiting'!P429,'By Entrance Exiting'!P457,'By Entrance Exiting'!P485)</f>
        <v>19</v>
      </c>
      <c r="Q37" s="17">
        <f>SUM('By Entrance Exiting'!Q373,'By Entrance Exiting'!Q401,'By Entrance Exiting'!Q429,'By Entrance Exiting'!Q457,'By Entrance Exiting'!Q485)</f>
        <v>0</v>
      </c>
      <c r="R37" s="17">
        <f>SUM('By Entrance Exiting'!R373,'By Entrance Exiting'!R401,'By Entrance Exiting'!R429,'By Entrance Exiting'!R457,'By Entrance Exiting'!R485)</f>
        <v>4</v>
      </c>
      <c r="S37" s="18">
        <f t="shared" si="5"/>
        <v>88</v>
      </c>
    </row>
    <row r="38" spans="1:19" ht="12">
      <c r="A38" s="61"/>
      <c r="B38" s="11" t="s">
        <v>82</v>
      </c>
      <c r="C38" s="19">
        <f>SUM('By Entrance Exiting'!C374,'By Entrance Exiting'!C402,'By Entrance Exiting'!C430,'By Entrance Exiting'!C458,'By Entrance Exiting'!C486)</f>
        <v>0</v>
      </c>
      <c r="D38" s="20">
        <f>SUM('By Entrance Exiting'!D374,'By Entrance Exiting'!D402,'By Entrance Exiting'!D430,'By Entrance Exiting'!D458,'By Entrance Exiting'!D486)</f>
        <v>0</v>
      </c>
      <c r="E38" s="20">
        <f>SUM('By Entrance Exiting'!E374,'By Entrance Exiting'!E402,'By Entrance Exiting'!E430,'By Entrance Exiting'!E458,'By Entrance Exiting'!E486)</f>
        <v>0</v>
      </c>
      <c r="F38" s="20">
        <f>SUM('By Entrance Exiting'!F374,'By Entrance Exiting'!F402,'By Entrance Exiting'!F430,'By Entrance Exiting'!F458,'By Entrance Exiting'!F486)</f>
        <v>0</v>
      </c>
      <c r="G38" s="20">
        <f>SUM('By Entrance Exiting'!G374,'By Entrance Exiting'!G402,'By Entrance Exiting'!G430,'By Entrance Exiting'!G458,'By Entrance Exiting'!G486)</f>
        <v>0</v>
      </c>
      <c r="H38" s="20">
        <f>SUM('By Entrance Exiting'!H374,'By Entrance Exiting'!H402,'By Entrance Exiting'!H430,'By Entrance Exiting'!H458,'By Entrance Exiting'!H486)</f>
        <v>1</v>
      </c>
      <c r="I38" s="20">
        <f>SUM('By Entrance Exiting'!I374,'By Entrance Exiting'!I402,'By Entrance Exiting'!I430,'By Entrance Exiting'!I458,'By Entrance Exiting'!I486)</f>
        <v>0</v>
      </c>
      <c r="J38" s="20">
        <f>SUM('By Entrance Exiting'!J374,'By Entrance Exiting'!J402,'By Entrance Exiting'!J430,'By Entrance Exiting'!J458,'By Entrance Exiting'!J486)</f>
        <v>2</v>
      </c>
      <c r="K38" s="20">
        <f>SUM('By Entrance Exiting'!K374,'By Entrance Exiting'!K402,'By Entrance Exiting'!K430,'By Entrance Exiting'!K458,'By Entrance Exiting'!K486)</f>
        <v>6</v>
      </c>
      <c r="L38" s="20">
        <f>SUM('By Entrance Exiting'!L374,'By Entrance Exiting'!L402,'By Entrance Exiting'!L430,'By Entrance Exiting'!L458,'By Entrance Exiting'!L486)</f>
        <v>3</v>
      </c>
      <c r="M38" s="20">
        <f>SUM('By Entrance Exiting'!M374,'By Entrance Exiting'!M402,'By Entrance Exiting'!M430,'By Entrance Exiting'!M458,'By Entrance Exiting'!M486)</f>
        <v>2</v>
      </c>
      <c r="N38" s="20">
        <f>SUM('By Entrance Exiting'!N374,'By Entrance Exiting'!N402,'By Entrance Exiting'!N430,'By Entrance Exiting'!N458,'By Entrance Exiting'!N486)</f>
        <v>4</v>
      </c>
      <c r="O38" s="20">
        <f>SUM('By Entrance Exiting'!O374,'By Entrance Exiting'!O402,'By Entrance Exiting'!O430,'By Entrance Exiting'!O458,'By Entrance Exiting'!O486)</f>
        <v>0</v>
      </c>
      <c r="P38" s="20">
        <f>SUM('By Entrance Exiting'!P374,'By Entrance Exiting'!P402,'By Entrance Exiting'!P430,'By Entrance Exiting'!P458,'By Entrance Exiting'!P486)</f>
        <v>1</v>
      </c>
      <c r="Q38" s="20">
        <f>SUM('By Entrance Exiting'!Q374,'By Entrance Exiting'!Q402,'By Entrance Exiting'!Q430,'By Entrance Exiting'!Q458,'By Entrance Exiting'!Q486)</f>
        <v>0</v>
      </c>
      <c r="R38" s="20">
        <f>SUM('By Entrance Exiting'!R374,'By Entrance Exiting'!R402,'By Entrance Exiting'!R430,'By Entrance Exiting'!R458,'By Entrance Exiting'!R486)</f>
        <v>0</v>
      </c>
      <c r="S38" s="14">
        <f t="shared" si="5"/>
        <v>19</v>
      </c>
    </row>
    <row r="39" spans="1:19" ht="12">
      <c r="A39" s="61"/>
      <c r="B39" s="11" t="s">
        <v>83</v>
      </c>
      <c r="C39" s="19">
        <f>SUM('By Entrance Exiting'!C375,'By Entrance Exiting'!C403,'By Entrance Exiting'!C431,'By Entrance Exiting'!C459,'By Entrance Exiting'!C487)</f>
        <v>0</v>
      </c>
      <c r="D39" s="20">
        <f>SUM('By Entrance Exiting'!D375,'By Entrance Exiting'!D403,'By Entrance Exiting'!D431,'By Entrance Exiting'!D459,'By Entrance Exiting'!D487)</f>
        <v>0</v>
      </c>
      <c r="E39" s="20">
        <f>SUM('By Entrance Exiting'!E375,'By Entrance Exiting'!E403,'By Entrance Exiting'!E431,'By Entrance Exiting'!E459,'By Entrance Exiting'!E487)</f>
        <v>0</v>
      </c>
      <c r="F39" s="20">
        <f>SUM('By Entrance Exiting'!F375,'By Entrance Exiting'!F403,'By Entrance Exiting'!F431,'By Entrance Exiting'!F459,'By Entrance Exiting'!F487)</f>
        <v>0</v>
      </c>
      <c r="G39" s="20">
        <f>SUM('By Entrance Exiting'!G375,'By Entrance Exiting'!G403,'By Entrance Exiting'!G431,'By Entrance Exiting'!G459,'By Entrance Exiting'!G487)</f>
        <v>0</v>
      </c>
      <c r="H39" s="20">
        <f>SUM('By Entrance Exiting'!H375,'By Entrance Exiting'!H403,'By Entrance Exiting'!H431,'By Entrance Exiting'!H459,'By Entrance Exiting'!H487)</f>
        <v>1</v>
      </c>
      <c r="I39" s="20">
        <f>SUM('By Entrance Exiting'!I375,'By Entrance Exiting'!I403,'By Entrance Exiting'!I431,'By Entrance Exiting'!I459,'By Entrance Exiting'!I487)</f>
        <v>0</v>
      </c>
      <c r="J39" s="20">
        <f>SUM('By Entrance Exiting'!J375,'By Entrance Exiting'!J403,'By Entrance Exiting'!J431,'By Entrance Exiting'!J459,'By Entrance Exiting'!J487)</f>
        <v>2</v>
      </c>
      <c r="K39" s="20">
        <f>SUM('By Entrance Exiting'!K375,'By Entrance Exiting'!K403,'By Entrance Exiting'!K431,'By Entrance Exiting'!K459,'By Entrance Exiting'!K487)</f>
        <v>6</v>
      </c>
      <c r="L39" s="20">
        <f>SUM('By Entrance Exiting'!L375,'By Entrance Exiting'!L403,'By Entrance Exiting'!L431,'By Entrance Exiting'!L459,'By Entrance Exiting'!L487)</f>
        <v>3</v>
      </c>
      <c r="M39" s="20">
        <f>SUM('By Entrance Exiting'!M375,'By Entrance Exiting'!M403,'By Entrance Exiting'!M431,'By Entrance Exiting'!M459,'By Entrance Exiting'!M487)</f>
        <v>2</v>
      </c>
      <c r="N39" s="20">
        <f>SUM('By Entrance Exiting'!N375,'By Entrance Exiting'!N403,'By Entrance Exiting'!N431,'By Entrance Exiting'!N459,'By Entrance Exiting'!N487)</f>
        <v>5</v>
      </c>
      <c r="O39" s="20">
        <f>SUM('By Entrance Exiting'!O375,'By Entrance Exiting'!O403,'By Entrance Exiting'!O431,'By Entrance Exiting'!O459,'By Entrance Exiting'!O487)</f>
        <v>0</v>
      </c>
      <c r="P39" s="20">
        <f>SUM('By Entrance Exiting'!P375,'By Entrance Exiting'!P403,'By Entrance Exiting'!P431,'By Entrance Exiting'!P459,'By Entrance Exiting'!P487)</f>
        <v>1</v>
      </c>
      <c r="Q39" s="20">
        <f>SUM('By Entrance Exiting'!Q375,'By Entrance Exiting'!Q403,'By Entrance Exiting'!Q431,'By Entrance Exiting'!Q459,'By Entrance Exiting'!Q487)</f>
        <v>0</v>
      </c>
      <c r="R39" s="20">
        <f>SUM('By Entrance Exiting'!R375,'By Entrance Exiting'!R403,'By Entrance Exiting'!R431,'By Entrance Exiting'!R459,'By Entrance Exiting'!R487)</f>
        <v>0</v>
      </c>
      <c r="S39" s="14">
        <f t="shared" si="5"/>
        <v>20</v>
      </c>
    </row>
    <row r="40" spans="1:19" ht="12">
      <c r="A40" s="61"/>
      <c r="B40" s="15" t="s">
        <v>103</v>
      </c>
      <c r="C40" s="16">
        <f>SUM('By Entrance Exiting'!C376,'By Entrance Exiting'!C404,'By Entrance Exiting'!C432,'By Entrance Exiting'!C460,'By Entrance Exiting'!C488)</f>
        <v>78</v>
      </c>
      <c r="D40" s="17">
        <f>SUM('By Entrance Exiting'!D376,'By Entrance Exiting'!D404,'By Entrance Exiting'!D432,'By Entrance Exiting'!D460,'By Entrance Exiting'!D488)</f>
        <v>234</v>
      </c>
      <c r="E40" s="17">
        <f>SUM('By Entrance Exiting'!E376,'By Entrance Exiting'!E404,'By Entrance Exiting'!E432,'By Entrance Exiting'!E460,'By Entrance Exiting'!E488)</f>
        <v>152</v>
      </c>
      <c r="F40" s="17">
        <f>SUM('By Entrance Exiting'!F376,'By Entrance Exiting'!F404,'By Entrance Exiting'!F432,'By Entrance Exiting'!F460,'By Entrance Exiting'!F488)</f>
        <v>176</v>
      </c>
      <c r="G40" s="17">
        <f>SUM('By Entrance Exiting'!G376,'By Entrance Exiting'!G404,'By Entrance Exiting'!G432,'By Entrance Exiting'!G460,'By Entrance Exiting'!G488)</f>
        <v>184</v>
      </c>
      <c r="H40" s="17">
        <f>SUM('By Entrance Exiting'!H376,'By Entrance Exiting'!H404,'By Entrance Exiting'!H432,'By Entrance Exiting'!H460,'By Entrance Exiting'!H488)</f>
        <v>251</v>
      </c>
      <c r="I40" s="17">
        <f>SUM('By Entrance Exiting'!I376,'By Entrance Exiting'!I404,'By Entrance Exiting'!I432,'By Entrance Exiting'!I460,'By Entrance Exiting'!I488)</f>
        <v>217</v>
      </c>
      <c r="J40" s="17">
        <f>SUM('By Entrance Exiting'!J376,'By Entrance Exiting'!J404,'By Entrance Exiting'!J432,'By Entrance Exiting'!J460,'By Entrance Exiting'!J488)</f>
        <v>260</v>
      </c>
      <c r="K40" s="17">
        <f>SUM('By Entrance Exiting'!K376,'By Entrance Exiting'!K404,'By Entrance Exiting'!K432,'By Entrance Exiting'!K460,'By Entrance Exiting'!K488)</f>
        <v>332</v>
      </c>
      <c r="L40" s="17">
        <f>SUM('By Entrance Exiting'!L376,'By Entrance Exiting'!L404,'By Entrance Exiting'!L432,'By Entrance Exiting'!L460,'By Entrance Exiting'!L488)</f>
        <v>345</v>
      </c>
      <c r="M40" s="17">
        <f>SUM('By Entrance Exiting'!M376,'By Entrance Exiting'!M404,'By Entrance Exiting'!M432,'By Entrance Exiting'!M460,'By Entrance Exiting'!M488)</f>
        <v>549</v>
      </c>
      <c r="N40" s="17">
        <f>SUM('By Entrance Exiting'!N376,'By Entrance Exiting'!N404,'By Entrance Exiting'!N432,'By Entrance Exiting'!N460,'By Entrance Exiting'!N488)</f>
        <v>418</v>
      </c>
      <c r="O40" s="17">
        <f>SUM('By Entrance Exiting'!O376,'By Entrance Exiting'!O404,'By Entrance Exiting'!O432,'By Entrance Exiting'!O460,'By Entrance Exiting'!O488)</f>
        <v>210</v>
      </c>
      <c r="P40" s="17">
        <f>SUM('By Entrance Exiting'!P376,'By Entrance Exiting'!P404,'By Entrance Exiting'!P432,'By Entrance Exiting'!P460,'By Entrance Exiting'!P488)</f>
        <v>219</v>
      </c>
      <c r="Q40" s="17">
        <f>SUM('By Entrance Exiting'!Q376,'By Entrance Exiting'!Q404,'By Entrance Exiting'!Q432,'By Entrance Exiting'!Q460,'By Entrance Exiting'!Q488)</f>
        <v>135</v>
      </c>
      <c r="R40" s="17">
        <f>SUM('By Entrance Exiting'!R376,'By Entrance Exiting'!R404,'By Entrance Exiting'!R432,'By Entrance Exiting'!R460,'By Entrance Exiting'!R488)</f>
        <v>80</v>
      </c>
      <c r="S40" s="18">
        <f t="shared" si="5"/>
        <v>3840</v>
      </c>
    </row>
    <row r="41" spans="1:19" ht="12">
      <c r="A41" s="61"/>
      <c r="B41" s="15" t="s">
        <v>104</v>
      </c>
      <c r="C41" s="16">
        <f>SUM('By Entrance Exiting'!C377,'By Entrance Exiting'!C405,'By Entrance Exiting'!C433,'By Entrance Exiting'!C461,'By Entrance Exiting'!C489)</f>
        <v>2</v>
      </c>
      <c r="D41" s="17">
        <f>SUM('By Entrance Exiting'!D377,'By Entrance Exiting'!D405,'By Entrance Exiting'!D433,'By Entrance Exiting'!D461,'By Entrance Exiting'!D489)</f>
        <v>34</v>
      </c>
      <c r="E41" s="17">
        <f>SUM('By Entrance Exiting'!E377,'By Entrance Exiting'!E405,'By Entrance Exiting'!E433,'By Entrance Exiting'!E461,'By Entrance Exiting'!E489)</f>
        <v>33</v>
      </c>
      <c r="F41" s="17">
        <f>SUM('By Entrance Exiting'!F377,'By Entrance Exiting'!F405,'By Entrance Exiting'!F433,'By Entrance Exiting'!F461,'By Entrance Exiting'!F489)</f>
        <v>41</v>
      </c>
      <c r="G41" s="17">
        <f>SUM('By Entrance Exiting'!G377,'By Entrance Exiting'!G405,'By Entrance Exiting'!G433,'By Entrance Exiting'!G461,'By Entrance Exiting'!G489)</f>
        <v>62</v>
      </c>
      <c r="H41" s="17">
        <f>SUM('By Entrance Exiting'!H377,'By Entrance Exiting'!H405,'By Entrance Exiting'!H433,'By Entrance Exiting'!H461,'By Entrance Exiting'!H489)</f>
        <v>78</v>
      </c>
      <c r="I41" s="17">
        <f>SUM('By Entrance Exiting'!I377,'By Entrance Exiting'!I405,'By Entrance Exiting'!I433,'By Entrance Exiting'!I461,'By Entrance Exiting'!I489)</f>
        <v>85</v>
      </c>
      <c r="J41" s="17">
        <f>SUM('By Entrance Exiting'!J377,'By Entrance Exiting'!J405,'By Entrance Exiting'!J433,'By Entrance Exiting'!J461,'By Entrance Exiting'!J489)</f>
        <v>72</v>
      </c>
      <c r="K41" s="17">
        <f>SUM('By Entrance Exiting'!K377,'By Entrance Exiting'!K405,'By Entrance Exiting'!K433,'By Entrance Exiting'!K461,'By Entrance Exiting'!K489)</f>
        <v>75</v>
      </c>
      <c r="L41" s="17">
        <f>SUM('By Entrance Exiting'!L377,'By Entrance Exiting'!L405,'By Entrance Exiting'!L433,'By Entrance Exiting'!L461,'By Entrance Exiting'!L489)</f>
        <v>98</v>
      </c>
      <c r="M41" s="17">
        <f>SUM('By Entrance Exiting'!M377,'By Entrance Exiting'!M405,'By Entrance Exiting'!M433,'By Entrance Exiting'!M461,'By Entrance Exiting'!M489)</f>
        <v>85</v>
      </c>
      <c r="N41" s="17">
        <f>SUM('By Entrance Exiting'!N377,'By Entrance Exiting'!N405,'By Entrance Exiting'!N433,'By Entrance Exiting'!N461,'By Entrance Exiting'!N489)</f>
        <v>79</v>
      </c>
      <c r="O41" s="17">
        <f>SUM('By Entrance Exiting'!O377,'By Entrance Exiting'!O405,'By Entrance Exiting'!O433,'By Entrance Exiting'!O461,'By Entrance Exiting'!O489)</f>
        <v>52</v>
      </c>
      <c r="P41" s="17">
        <f>SUM('By Entrance Exiting'!P377,'By Entrance Exiting'!P405,'By Entrance Exiting'!P433,'By Entrance Exiting'!P461,'By Entrance Exiting'!P489)</f>
        <v>46</v>
      </c>
      <c r="Q41" s="17">
        <f>SUM('By Entrance Exiting'!Q377,'By Entrance Exiting'!Q405,'By Entrance Exiting'!Q433,'By Entrance Exiting'!Q461,'By Entrance Exiting'!Q489)</f>
        <v>37</v>
      </c>
      <c r="R41" s="17">
        <f>SUM('By Entrance Exiting'!R377,'By Entrance Exiting'!R405,'By Entrance Exiting'!R433,'By Entrance Exiting'!R461,'By Entrance Exiting'!R489)</f>
        <v>29</v>
      </c>
      <c r="S41" s="18">
        <f t="shared" si="5"/>
        <v>908</v>
      </c>
    </row>
    <row r="42" spans="1:19" ht="12">
      <c r="A42" s="61"/>
      <c r="B42" s="15" t="s">
        <v>105</v>
      </c>
      <c r="C42" s="16">
        <f>SUM('By Entrance Exiting'!C378,'By Entrance Exiting'!C406,'By Entrance Exiting'!C434,'By Entrance Exiting'!C462,'By Entrance Exiting'!C490)</f>
        <v>4</v>
      </c>
      <c r="D42" s="17">
        <f>SUM('By Entrance Exiting'!D378,'By Entrance Exiting'!D406,'By Entrance Exiting'!D434,'By Entrance Exiting'!D462,'By Entrance Exiting'!D490)</f>
        <v>81</v>
      </c>
      <c r="E42" s="17">
        <f>SUM('By Entrance Exiting'!E378,'By Entrance Exiting'!E406,'By Entrance Exiting'!E434,'By Entrance Exiting'!E462,'By Entrance Exiting'!E490)</f>
        <v>74</v>
      </c>
      <c r="F42" s="17">
        <f>SUM('By Entrance Exiting'!F378,'By Entrance Exiting'!F406,'By Entrance Exiting'!F434,'By Entrance Exiting'!F462,'By Entrance Exiting'!F490)</f>
        <v>86</v>
      </c>
      <c r="G42" s="17">
        <f>SUM('By Entrance Exiting'!G378,'By Entrance Exiting'!G406,'By Entrance Exiting'!G434,'By Entrance Exiting'!G462,'By Entrance Exiting'!G490)</f>
        <v>143</v>
      </c>
      <c r="H42" s="17">
        <f>SUM('By Entrance Exiting'!H378,'By Entrance Exiting'!H406,'By Entrance Exiting'!H434,'By Entrance Exiting'!H462,'By Entrance Exiting'!H490)</f>
        <v>175</v>
      </c>
      <c r="I42" s="17">
        <f>SUM('By Entrance Exiting'!I378,'By Entrance Exiting'!I406,'By Entrance Exiting'!I434,'By Entrance Exiting'!I462,'By Entrance Exiting'!I490)</f>
        <v>201</v>
      </c>
      <c r="J42" s="17">
        <f>SUM('By Entrance Exiting'!J378,'By Entrance Exiting'!J406,'By Entrance Exiting'!J434,'By Entrance Exiting'!J462,'By Entrance Exiting'!J490)</f>
        <v>156</v>
      </c>
      <c r="K42" s="17">
        <f>SUM('By Entrance Exiting'!K378,'By Entrance Exiting'!K406,'By Entrance Exiting'!K434,'By Entrance Exiting'!K462,'By Entrance Exiting'!K490)</f>
        <v>169</v>
      </c>
      <c r="L42" s="17">
        <f>SUM('By Entrance Exiting'!L378,'By Entrance Exiting'!L406,'By Entrance Exiting'!L434,'By Entrance Exiting'!L462,'By Entrance Exiting'!L490)</f>
        <v>226</v>
      </c>
      <c r="M42" s="17">
        <f>SUM('By Entrance Exiting'!M378,'By Entrance Exiting'!M406,'By Entrance Exiting'!M434,'By Entrance Exiting'!M462,'By Entrance Exiting'!M490)</f>
        <v>180</v>
      </c>
      <c r="N42" s="17">
        <f>SUM('By Entrance Exiting'!N378,'By Entrance Exiting'!N406,'By Entrance Exiting'!N434,'By Entrance Exiting'!N462,'By Entrance Exiting'!N490)</f>
        <v>175</v>
      </c>
      <c r="O42" s="17">
        <f>SUM('By Entrance Exiting'!O378,'By Entrance Exiting'!O406,'By Entrance Exiting'!O434,'By Entrance Exiting'!O462,'By Entrance Exiting'!O490)</f>
        <v>117</v>
      </c>
      <c r="P42" s="17">
        <f>SUM('By Entrance Exiting'!P378,'By Entrance Exiting'!P406,'By Entrance Exiting'!P434,'By Entrance Exiting'!P462,'By Entrance Exiting'!P490)</f>
        <v>94</v>
      </c>
      <c r="Q42" s="17">
        <f>SUM('By Entrance Exiting'!Q378,'By Entrance Exiting'!Q406,'By Entrance Exiting'!Q434,'By Entrance Exiting'!Q462,'By Entrance Exiting'!Q490)</f>
        <v>76</v>
      </c>
      <c r="R42" s="17">
        <f>SUM('By Entrance Exiting'!R378,'By Entrance Exiting'!R406,'By Entrance Exiting'!R434,'By Entrance Exiting'!R462,'By Entrance Exiting'!R490)</f>
        <v>61</v>
      </c>
      <c r="S42" s="18">
        <f t="shared" si="5"/>
        <v>2018</v>
      </c>
    </row>
    <row r="43" spans="1:19" ht="12">
      <c r="A43" s="61"/>
      <c r="B43" s="15" t="s">
        <v>8</v>
      </c>
      <c r="C43" s="16">
        <f>SUM('By Entrance Exiting'!C379,'By Entrance Exiting'!C407,'By Entrance Exiting'!C435,'By Entrance Exiting'!C463,'By Entrance Exiting'!C491)</f>
        <v>80</v>
      </c>
      <c r="D43" s="17">
        <f>SUM('By Entrance Exiting'!D379,'By Entrance Exiting'!D407,'By Entrance Exiting'!D435,'By Entrance Exiting'!D463,'By Entrance Exiting'!D491)</f>
        <v>268</v>
      </c>
      <c r="E43" s="17">
        <f>SUM('By Entrance Exiting'!E379,'By Entrance Exiting'!E407,'By Entrance Exiting'!E435,'By Entrance Exiting'!E463,'By Entrance Exiting'!E491)</f>
        <v>185</v>
      </c>
      <c r="F43" s="17">
        <f>SUM('By Entrance Exiting'!F379,'By Entrance Exiting'!F407,'By Entrance Exiting'!F435,'By Entrance Exiting'!F463,'By Entrance Exiting'!F491)</f>
        <v>217</v>
      </c>
      <c r="G43" s="17">
        <f>SUM('By Entrance Exiting'!G379,'By Entrance Exiting'!G407,'By Entrance Exiting'!G435,'By Entrance Exiting'!G463,'By Entrance Exiting'!G491)</f>
        <v>246</v>
      </c>
      <c r="H43" s="17">
        <f>SUM('By Entrance Exiting'!H379,'By Entrance Exiting'!H407,'By Entrance Exiting'!H435,'By Entrance Exiting'!H463,'By Entrance Exiting'!H491)</f>
        <v>329</v>
      </c>
      <c r="I43" s="17">
        <f>SUM('By Entrance Exiting'!I379,'By Entrance Exiting'!I407,'By Entrance Exiting'!I435,'By Entrance Exiting'!I463,'By Entrance Exiting'!I491)</f>
        <v>302</v>
      </c>
      <c r="J43" s="17">
        <f>SUM('By Entrance Exiting'!J379,'By Entrance Exiting'!J407,'By Entrance Exiting'!J435,'By Entrance Exiting'!J463,'By Entrance Exiting'!J491)</f>
        <v>332</v>
      </c>
      <c r="K43" s="17">
        <f>SUM('By Entrance Exiting'!K379,'By Entrance Exiting'!K407,'By Entrance Exiting'!K435,'By Entrance Exiting'!K463,'By Entrance Exiting'!K491)</f>
        <v>407</v>
      </c>
      <c r="L43" s="17">
        <f>SUM('By Entrance Exiting'!L379,'By Entrance Exiting'!L407,'By Entrance Exiting'!L435,'By Entrance Exiting'!L463,'By Entrance Exiting'!L491)</f>
        <v>443</v>
      </c>
      <c r="M43" s="17">
        <f>SUM('By Entrance Exiting'!M379,'By Entrance Exiting'!M407,'By Entrance Exiting'!M435,'By Entrance Exiting'!M463,'By Entrance Exiting'!M491)</f>
        <v>634</v>
      </c>
      <c r="N43" s="17">
        <f>SUM('By Entrance Exiting'!N379,'By Entrance Exiting'!N407,'By Entrance Exiting'!N435,'By Entrance Exiting'!N463,'By Entrance Exiting'!N491)</f>
        <v>497</v>
      </c>
      <c r="O43" s="17">
        <f>SUM('By Entrance Exiting'!O379,'By Entrance Exiting'!O407,'By Entrance Exiting'!O435,'By Entrance Exiting'!O463,'By Entrance Exiting'!O491)</f>
        <v>262</v>
      </c>
      <c r="P43" s="17">
        <f>SUM('By Entrance Exiting'!P379,'By Entrance Exiting'!P407,'By Entrance Exiting'!P435,'By Entrance Exiting'!P463,'By Entrance Exiting'!P491)</f>
        <v>265</v>
      </c>
      <c r="Q43" s="17">
        <f>SUM('By Entrance Exiting'!Q379,'By Entrance Exiting'!Q407,'By Entrance Exiting'!Q435,'By Entrance Exiting'!Q463,'By Entrance Exiting'!Q491)</f>
        <v>172</v>
      </c>
      <c r="R43" s="17">
        <f>SUM('By Entrance Exiting'!R379,'By Entrance Exiting'!R407,'By Entrance Exiting'!R435,'By Entrance Exiting'!R463,'By Entrance Exiting'!R491)</f>
        <v>109</v>
      </c>
      <c r="S43" s="18">
        <f t="shared" si="5"/>
        <v>4748</v>
      </c>
    </row>
    <row r="44" spans="1:19" ht="12">
      <c r="A44" s="61"/>
      <c r="B44" s="15" t="s">
        <v>9</v>
      </c>
      <c r="C44" s="16">
        <f>SUM('By Entrance Exiting'!C380,'By Entrance Exiting'!C408,'By Entrance Exiting'!C436,'By Entrance Exiting'!C464,'By Entrance Exiting'!C492)</f>
        <v>82</v>
      </c>
      <c r="D44" s="17">
        <f>SUM('By Entrance Exiting'!D380,'By Entrance Exiting'!D408,'By Entrance Exiting'!D436,'By Entrance Exiting'!D464,'By Entrance Exiting'!D492)</f>
        <v>315</v>
      </c>
      <c r="E44" s="17">
        <f>SUM('By Entrance Exiting'!E380,'By Entrance Exiting'!E408,'By Entrance Exiting'!E436,'By Entrance Exiting'!E464,'By Entrance Exiting'!E492)</f>
        <v>226</v>
      </c>
      <c r="F44" s="17">
        <f>SUM('By Entrance Exiting'!F380,'By Entrance Exiting'!F408,'By Entrance Exiting'!F436,'By Entrance Exiting'!F464,'By Entrance Exiting'!F492)</f>
        <v>262</v>
      </c>
      <c r="G44" s="17">
        <f>SUM('By Entrance Exiting'!G380,'By Entrance Exiting'!G408,'By Entrance Exiting'!G436,'By Entrance Exiting'!G464,'By Entrance Exiting'!G492)</f>
        <v>327</v>
      </c>
      <c r="H44" s="17">
        <f>SUM('By Entrance Exiting'!H380,'By Entrance Exiting'!H408,'By Entrance Exiting'!H436,'By Entrance Exiting'!H464,'By Entrance Exiting'!H492)</f>
        <v>426</v>
      </c>
      <c r="I44" s="17">
        <f>SUM('By Entrance Exiting'!I380,'By Entrance Exiting'!I408,'By Entrance Exiting'!I436,'By Entrance Exiting'!I464,'By Entrance Exiting'!I492)</f>
        <v>418</v>
      </c>
      <c r="J44" s="17">
        <f>SUM('By Entrance Exiting'!J380,'By Entrance Exiting'!J408,'By Entrance Exiting'!J436,'By Entrance Exiting'!J464,'By Entrance Exiting'!J492)</f>
        <v>416</v>
      </c>
      <c r="K44" s="17">
        <f>SUM('By Entrance Exiting'!K380,'By Entrance Exiting'!K408,'By Entrance Exiting'!K436,'By Entrance Exiting'!K464,'By Entrance Exiting'!K492)</f>
        <v>501</v>
      </c>
      <c r="L44" s="17">
        <f>SUM('By Entrance Exiting'!L380,'By Entrance Exiting'!L408,'By Entrance Exiting'!L436,'By Entrance Exiting'!L464,'By Entrance Exiting'!L492)</f>
        <v>571</v>
      </c>
      <c r="M44" s="17">
        <f>SUM('By Entrance Exiting'!M380,'By Entrance Exiting'!M408,'By Entrance Exiting'!M436,'By Entrance Exiting'!M464,'By Entrance Exiting'!M492)</f>
        <v>729</v>
      </c>
      <c r="N44" s="17">
        <f>SUM('By Entrance Exiting'!N380,'By Entrance Exiting'!N408,'By Entrance Exiting'!N436,'By Entrance Exiting'!N464,'By Entrance Exiting'!N492)</f>
        <v>593</v>
      </c>
      <c r="O44" s="17">
        <f>SUM('By Entrance Exiting'!O380,'By Entrance Exiting'!O408,'By Entrance Exiting'!O436,'By Entrance Exiting'!O464,'By Entrance Exiting'!O492)</f>
        <v>327</v>
      </c>
      <c r="P44" s="17">
        <f>SUM('By Entrance Exiting'!P380,'By Entrance Exiting'!P408,'By Entrance Exiting'!P436,'By Entrance Exiting'!P464,'By Entrance Exiting'!P492)</f>
        <v>313</v>
      </c>
      <c r="Q44" s="17">
        <f>SUM('By Entrance Exiting'!Q380,'By Entrance Exiting'!Q408,'By Entrance Exiting'!Q436,'By Entrance Exiting'!Q464,'By Entrance Exiting'!Q492)</f>
        <v>211</v>
      </c>
      <c r="R44" s="17">
        <f>SUM('By Entrance Exiting'!R380,'By Entrance Exiting'!R408,'By Entrance Exiting'!R436,'By Entrance Exiting'!R464,'By Entrance Exiting'!R492)</f>
        <v>141</v>
      </c>
      <c r="S44" s="18">
        <f t="shared" si="5"/>
        <v>5858</v>
      </c>
    </row>
    <row r="45" spans="1:19" ht="12">
      <c r="A45" s="61"/>
      <c r="B45" s="11" t="s">
        <v>10</v>
      </c>
      <c r="C45" s="19">
        <f>SUM('By Entrance Exiting'!C381,'By Entrance Exiting'!C409,'By Entrance Exiting'!C437,'By Entrance Exiting'!C465,'By Entrance Exiting'!C493)</f>
        <v>0</v>
      </c>
      <c r="D45" s="20">
        <f>SUM('By Entrance Exiting'!D381,'By Entrance Exiting'!D409,'By Entrance Exiting'!D437,'By Entrance Exiting'!D465,'By Entrance Exiting'!D493)</f>
        <v>0</v>
      </c>
      <c r="E45" s="20">
        <f>SUM('By Entrance Exiting'!E381,'By Entrance Exiting'!E409,'By Entrance Exiting'!E437,'By Entrance Exiting'!E465,'By Entrance Exiting'!E493)</f>
        <v>0</v>
      </c>
      <c r="F45" s="20">
        <f>SUM('By Entrance Exiting'!F381,'By Entrance Exiting'!F409,'By Entrance Exiting'!F437,'By Entrance Exiting'!F465,'By Entrance Exiting'!F493)</f>
        <v>0</v>
      </c>
      <c r="G45" s="20">
        <f>SUM('By Entrance Exiting'!G381,'By Entrance Exiting'!G409,'By Entrance Exiting'!G437,'By Entrance Exiting'!G465,'By Entrance Exiting'!G493)</f>
        <v>0</v>
      </c>
      <c r="H45" s="20">
        <f>SUM('By Entrance Exiting'!H381,'By Entrance Exiting'!H409,'By Entrance Exiting'!H437,'By Entrance Exiting'!H465,'By Entrance Exiting'!H493)</f>
        <v>0</v>
      </c>
      <c r="I45" s="20">
        <f>SUM('By Entrance Exiting'!I381,'By Entrance Exiting'!I409,'By Entrance Exiting'!I437,'By Entrance Exiting'!I465,'By Entrance Exiting'!I493)</f>
        <v>0</v>
      </c>
      <c r="J45" s="20">
        <f>SUM('By Entrance Exiting'!J381,'By Entrance Exiting'!J409,'By Entrance Exiting'!J437,'By Entrance Exiting'!J465,'By Entrance Exiting'!J493)</f>
        <v>0</v>
      </c>
      <c r="K45" s="20">
        <f>SUM('By Entrance Exiting'!K381,'By Entrance Exiting'!K409,'By Entrance Exiting'!K437,'By Entrance Exiting'!K465,'By Entrance Exiting'!K493)</f>
        <v>0</v>
      </c>
      <c r="L45" s="20">
        <f>SUM('By Entrance Exiting'!L381,'By Entrance Exiting'!L409,'By Entrance Exiting'!L437,'By Entrance Exiting'!L465,'By Entrance Exiting'!L493)</f>
        <v>0</v>
      </c>
      <c r="M45" s="20">
        <f>SUM('By Entrance Exiting'!M381,'By Entrance Exiting'!M409,'By Entrance Exiting'!M437,'By Entrance Exiting'!M465,'By Entrance Exiting'!M493)</f>
        <v>2</v>
      </c>
      <c r="N45" s="20">
        <f>SUM('By Entrance Exiting'!N381,'By Entrance Exiting'!N409,'By Entrance Exiting'!N437,'By Entrance Exiting'!N465,'By Entrance Exiting'!N493)</f>
        <v>0</v>
      </c>
      <c r="O45" s="20">
        <f>SUM('By Entrance Exiting'!O381,'By Entrance Exiting'!O409,'By Entrance Exiting'!O437,'By Entrance Exiting'!O465,'By Entrance Exiting'!O493)</f>
        <v>0</v>
      </c>
      <c r="P45" s="20">
        <f>SUM('By Entrance Exiting'!P381,'By Entrance Exiting'!P409,'By Entrance Exiting'!P437,'By Entrance Exiting'!P465,'By Entrance Exiting'!P493)</f>
        <v>0</v>
      </c>
      <c r="Q45" s="20">
        <f>SUM('By Entrance Exiting'!Q381,'By Entrance Exiting'!Q409,'By Entrance Exiting'!Q437,'By Entrance Exiting'!Q465,'By Entrance Exiting'!Q493)</f>
        <v>0</v>
      </c>
      <c r="R45" s="20">
        <f>SUM('By Entrance Exiting'!R381,'By Entrance Exiting'!R409,'By Entrance Exiting'!R437,'By Entrance Exiting'!R465,'By Entrance Exiting'!R493)</f>
        <v>0</v>
      </c>
      <c r="S45" s="14">
        <f t="shared" si="5"/>
        <v>2</v>
      </c>
    </row>
    <row r="46" spans="1:19" ht="12">
      <c r="A46" s="61"/>
      <c r="B46" s="11" t="s">
        <v>11</v>
      </c>
      <c r="C46" s="19">
        <f>SUM('By Entrance Exiting'!C382,'By Entrance Exiting'!C410,'By Entrance Exiting'!C438,'By Entrance Exiting'!C466,'By Entrance Exiting'!C494)</f>
        <v>0</v>
      </c>
      <c r="D46" s="20">
        <f>SUM('By Entrance Exiting'!D382,'By Entrance Exiting'!D410,'By Entrance Exiting'!D438,'By Entrance Exiting'!D466,'By Entrance Exiting'!D494)</f>
        <v>0</v>
      </c>
      <c r="E46" s="20">
        <f>SUM('By Entrance Exiting'!E382,'By Entrance Exiting'!E410,'By Entrance Exiting'!E438,'By Entrance Exiting'!E466,'By Entrance Exiting'!E494)</f>
        <v>0</v>
      </c>
      <c r="F46" s="20">
        <f>SUM('By Entrance Exiting'!F382,'By Entrance Exiting'!F410,'By Entrance Exiting'!F438,'By Entrance Exiting'!F466,'By Entrance Exiting'!F494)</f>
        <v>0</v>
      </c>
      <c r="G46" s="20">
        <f>SUM('By Entrance Exiting'!G382,'By Entrance Exiting'!G410,'By Entrance Exiting'!G438,'By Entrance Exiting'!G466,'By Entrance Exiting'!G494)</f>
        <v>0</v>
      </c>
      <c r="H46" s="20">
        <f>SUM('By Entrance Exiting'!H382,'By Entrance Exiting'!H410,'By Entrance Exiting'!H438,'By Entrance Exiting'!H466,'By Entrance Exiting'!H494)</f>
        <v>0</v>
      </c>
      <c r="I46" s="20">
        <f>SUM('By Entrance Exiting'!I382,'By Entrance Exiting'!I410,'By Entrance Exiting'!I438,'By Entrance Exiting'!I466,'By Entrance Exiting'!I494)</f>
        <v>0</v>
      </c>
      <c r="J46" s="20">
        <f>SUM('By Entrance Exiting'!J382,'By Entrance Exiting'!J410,'By Entrance Exiting'!J438,'By Entrance Exiting'!J466,'By Entrance Exiting'!J494)</f>
        <v>0</v>
      </c>
      <c r="K46" s="20">
        <f>SUM('By Entrance Exiting'!K382,'By Entrance Exiting'!K410,'By Entrance Exiting'!K438,'By Entrance Exiting'!K466,'By Entrance Exiting'!K494)</f>
        <v>0</v>
      </c>
      <c r="L46" s="20">
        <f>SUM('By Entrance Exiting'!L382,'By Entrance Exiting'!L410,'By Entrance Exiting'!L438,'By Entrance Exiting'!L466,'By Entrance Exiting'!L494)</f>
        <v>0</v>
      </c>
      <c r="M46" s="20">
        <f>SUM('By Entrance Exiting'!M382,'By Entrance Exiting'!M410,'By Entrance Exiting'!M438,'By Entrance Exiting'!M466,'By Entrance Exiting'!M494)</f>
        <v>15</v>
      </c>
      <c r="N46" s="20">
        <f>SUM('By Entrance Exiting'!N382,'By Entrance Exiting'!N410,'By Entrance Exiting'!N438,'By Entrance Exiting'!N466,'By Entrance Exiting'!N494)</f>
        <v>0</v>
      </c>
      <c r="O46" s="20">
        <f>SUM('By Entrance Exiting'!O382,'By Entrance Exiting'!O410,'By Entrance Exiting'!O438,'By Entrance Exiting'!O466,'By Entrance Exiting'!O494)</f>
        <v>0</v>
      </c>
      <c r="P46" s="20">
        <f>SUM('By Entrance Exiting'!P382,'By Entrance Exiting'!P410,'By Entrance Exiting'!P438,'By Entrance Exiting'!P466,'By Entrance Exiting'!P494)</f>
        <v>0</v>
      </c>
      <c r="Q46" s="20">
        <f>SUM('By Entrance Exiting'!Q382,'By Entrance Exiting'!Q410,'By Entrance Exiting'!Q438,'By Entrance Exiting'!Q466,'By Entrance Exiting'!Q494)</f>
        <v>0</v>
      </c>
      <c r="R46" s="20">
        <f>SUM('By Entrance Exiting'!R382,'By Entrance Exiting'!R410,'By Entrance Exiting'!R438,'By Entrance Exiting'!R466,'By Entrance Exiting'!R494)</f>
        <v>0</v>
      </c>
      <c r="S46" s="14">
        <f t="shared" si="5"/>
        <v>15</v>
      </c>
    </row>
    <row r="47" spans="1:19" ht="12">
      <c r="A47" s="61"/>
      <c r="B47" s="15" t="s">
        <v>84</v>
      </c>
      <c r="C47" s="16">
        <f>SUM('By Entrance Exiting'!C383,'By Entrance Exiting'!C411,'By Entrance Exiting'!C439,'By Entrance Exiting'!C467,'By Entrance Exiting'!C495)</f>
        <v>3</v>
      </c>
      <c r="D47" s="17">
        <f>SUM('By Entrance Exiting'!D383,'By Entrance Exiting'!D411,'By Entrance Exiting'!D439,'By Entrance Exiting'!D467,'By Entrance Exiting'!D495)</f>
        <v>5</v>
      </c>
      <c r="E47" s="17">
        <f>SUM('By Entrance Exiting'!E383,'By Entrance Exiting'!E411,'By Entrance Exiting'!E439,'By Entrance Exiting'!E467,'By Entrance Exiting'!E495)</f>
        <v>4</v>
      </c>
      <c r="F47" s="17">
        <f>SUM('By Entrance Exiting'!F383,'By Entrance Exiting'!F411,'By Entrance Exiting'!F439,'By Entrance Exiting'!F467,'By Entrance Exiting'!F495)</f>
        <v>5</v>
      </c>
      <c r="G47" s="17">
        <f>SUM('By Entrance Exiting'!G383,'By Entrance Exiting'!G411,'By Entrance Exiting'!G439,'By Entrance Exiting'!G467,'By Entrance Exiting'!G495)</f>
        <v>4</v>
      </c>
      <c r="H47" s="17">
        <f>SUM('By Entrance Exiting'!H383,'By Entrance Exiting'!H411,'By Entrance Exiting'!H439,'By Entrance Exiting'!H467,'By Entrance Exiting'!H495)</f>
        <v>4</v>
      </c>
      <c r="I47" s="17">
        <f>SUM('By Entrance Exiting'!I383,'By Entrance Exiting'!I411,'By Entrance Exiting'!I439,'By Entrance Exiting'!I467,'By Entrance Exiting'!I495)</f>
        <v>4</v>
      </c>
      <c r="J47" s="17">
        <f>SUM('By Entrance Exiting'!J383,'By Entrance Exiting'!J411,'By Entrance Exiting'!J439,'By Entrance Exiting'!J467,'By Entrance Exiting'!J495)</f>
        <v>4</v>
      </c>
      <c r="K47" s="17">
        <f>SUM('By Entrance Exiting'!K383,'By Entrance Exiting'!K411,'By Entrance Exiting'!K439,'By Entrance Exiting'!K467,'By Entrance Exiting'!K495)</f>
        <v>4</v>
      </c>
      <c r="L47" s="17">
        <f>SUM('By Entrance Exiting'!L383,'By Entrance Exiting'!L411,'By Entrance Exiting'!L439,'By Entrance Exiting'!L467,'By Entrance Exiting'!L495)</f>
        <v>5</v>
      </c>
      <c r="M47" s="17">
        <f>SUM('By Entrance Exiting'!M383,'By Entrance Exiting'!M411,'By Entrance Exiting'!M439,'By Entrance Exiting'!M467,'By Entrance Exiting'!M495)</f>
        <v>4</v>
      </c>
      <c r="N47" s="17">
        <f>SUM('By Entrance Exiting'!N383,'By Entrance Exiting'!N411,'By Entrance Exiting'!N439,'By Entrance Exiting'!N467,'By Entrance Exiting'!N495)</f>
        <v>5</v>
      </c>
      <c r="O47" s="17">
        <f>SUM('By Entrance Exiting'!O383,'By Entrance Exiting'!O411,'By Entrance Exiting'!O439,'By Entrance Exiting'!O467,'By Entrance Exiting'!O495)</f>
        <v>4</v>
      </c>
      <c r="P47" s="17">
        <f>SUM('By Entrance Exiting'!P383,'By Entrance Exiting'!P411,'By Entrance Exiting'!P439,'By Entrance Exiting'!P467,'By Entrance Exiting'!P495)</f>
        <v>3</v>
      </c>
      <c r="Q47" s="17">
        <f>SUM('By Entrance Exiting'!Q383,'By Entrance Exiting'!Q411,'By Entrance Exiting'!Q439,'By Entrance Exiting'!Q467,'By Entrance Exiting'!Q495)</f>
        <v>1</v>
      </c>
      <c r="R47" s="17">
        <f>SUM('By Entrance Exiting'!R383,'By Entrance Exiting'!R411,'By Entrance Exiting'!R439,'By Entrance Exiting'!R467,'By Entrance Exiting'!R495)</f>
        <v>1</v>
      </c>
      <c r="S47" s="18">
        <f t="shared" si="5"/>
        <v>60</v>
      </c>
    </row>
    <row r="48" spans="1:19" ht="12">
      <c r="A48" s="61"/>
      <c r="B48" s="15" t="s">
        <v>85</v>
      </c>
      <c r="C48" s="16">
        <f>SUM('By Entrance Exiting'!C384,'By Entrance Exiting'!C412,'By Entrance Exiting'!C440,'By Entrance Exiting'!C468,'By Entrance Exiting'!C496)</f>
        <v>19</v>
      </c>
      <c r="D48" s="17">
        <f>SUM('By Entrance Exiting'!D384,'By Entrance Exiting'!D412,'By Entrance Exiting'!D440,'By Entrance Exiting'!D468,'By Entrance Exiting'!D496)</f>
        <v>96</v>
      </c>
      <c r="E48" s="17">
        <f>SUM('By Entrance Exiting'!E384,'By Entrance Exiting'!E412,'By Entrance Exiting'!E440,'By Entrance Exiting'!E468,'By Entrance Exiting'!E496)</f>
        <v>51</v>
      </c>
      <c r="F48" s="17">
        <f>SUM('By Entrance Exiting'!F384,'By Entrance Exiting'!F412,'By Entrance Exiting'!F440,'By Entrance Exiting'!F468,'By Entrance Exiting'!F496)</f>
        <v>59</v>
      </c>
      <c r="G48" s="17">
        <f>SUM('By Entrance Exiting'!G384,'By Entrance Exiting'!G412,'By Entrance Exiting'!G440,'By Entrance Exiting'!G468,'By Entrance Exiting'!G496)</f>
        <v>43</v>
      </c>
      <c r="H48" s="17">
        <f>SUM('By Entrance Exiting'!H384,'By Entrance Exiting'!H412,'By Entrance Exiting'!H440,'By Entrance Exiting'!H468,'By Entrance Exiting'!H496)</f>
        <v>28</v>
      </c>
      <c r="I48" s="17">
        <f>SUM('By Entrance Exiting'!I384,'By Entrance Exiting'!I412,'By Entrance Exiting'!I440,'By Entrance Exiting'!I468,'By Entrance Exiting'!I496)</f>
        <v>20</v>
      </c>
      <c r="J48" s="17">
        <f>SUM('By Entrance Exiting'!J384,'By Entrance Exiting'!J412,'By Entrance Exiting'!J440,'By Entrance Exiting'!J468,'By Entrance Exiting'!J496)</f>
        <v>14</v>
      </c>
      <c r="K48" s="17">
        <f>SUM('By Entrance Exiting'!K384,'By Entrance Exiting'!K412,'By Entrance Exiting'!K440,'By Entrance Exiting'!K468,'By Entrance Exiting'!K496)</f>
        <v>15</v>
      </c>
      <c r="L48" s="17">
        <f>SUM('By Entrance Exiting'!L384,'By Entrance Exiting'!L412,'By Entrance Exiting'!L440,'By Entrance Exiting'!L468,'By Entrance Exiting'!L496)</f>
        <v>18</v>
      </c>
      <c r="M48" s="17">
        <f>SUM('By Entrance Exiting'!M384,'By Entrance Exiting'!M412,'By Entrance Exiting'!M440,'By Entrance Exiting'!M468,'By Entrance Exiting'!M496)</f>
        <v>32</v>
      </c>
      <c r="N48" s="17">
        <f>SUM('By Entrance Exiting'!N384,'By Entrance Exiting'!N412,'By Entrance Exiting'!N440,'By Entrance Exiting'!N468,'By Entrance Exiting'!N496)</f>
        <v>20</v>
      </c>
      <c r="O48" s="17">
        <f>SUM('By Entrance Exiting'!O384,'By Entrance Exiting'!O412,'By Entrance Exiting'!O440,'By Entrance Exiting'!O468,'By Entrance Exiting'!O496)</f>
        <v>6</v>
      </c>
      <c r="P48" s="17">
        <f>SUM('By Entrance Exiting'!P384,'By Entrance Exiting'!P412,'By Entrance Exiting'!P440,'By Entrance Exiting'!P468,'By Entrance Exiting'!P496)</f>
        <v>7</v>
      </c>
      <c r="Q48" s="17">
        <f>SUM('By Entrance Exiting'!Q384,'By Entrance Exiting'!Q412,'By Entrance Exiting'!Q440,'By Entrance Exiting'!Q468,'By Entrance Exiting'!Q496)</f>
        <v>1</v>
      </c>
      <c r="R48" s="17">
        <f>SUM('By Entrance Exiting'!R384,'By Entrance Exiting'!R412,'By Entrance Exiting'!R440,'By Entrance Exiting'!R468,'By Entrance Exiting'!R496)</f>
        <v>1</v>
      </c>
      <c r="S48" s="18">
        <f t="shared" si="5"/>
        <v>430</v>
      </c>
    </row>
    <row r="49" spans="1:19" ht="12">
      <c r="A49" s="61"/>
      <c r="B49" s="11" t="s">
        <v>12</v>
      </c>
      <c r="C49" s="19">
        <f>SUM('By Entrance Exiting'!C385,'By Entrance Exiting'!C413,'By Entrance Exiting'!C441,'By Entrance Exiting'!C469,'By Entrance Exiting'!C497)</f>
        <v>4</v>
      </c>
      <c r="D49" s="20">
        <f>SUM('By Entrance Exiting'!D385,'By Entrance Exiting'!D413,'By Entrance Exiting'!D441,'By Entrance Exiting'!D469,'By Entrance Exiting'!D497)</f>
        <v>4</v>
      </c>
      <c r="E49" s="20">
        <f>SUM('By Entrance Exiting'!E385,'By Entrance Exiting'!E413,'By Entrance Exiting'!E441,'By Entrance Exiting'!E469,'By Entrance Exiting'!E497)</f>
        <v>4</v>
      </c>
      <c r="F49" s="20">
        <f>SUM('By Entrance Exiting'!F385,'By Entrance Exiting'!F413,'By Entrance Exiting'!F441,'By Entrance Exiting'!F469,'By Entrance Exiting'!F497)</f>
        <v>4</v>
      </c>
      <c r="G49" s="20">
        <f>SUM('By Entrance Exiting'!G385,'By Entrance Exiting'!G413,'By Entrance Exiting'!G441,'By Entrance Exiting'!G469,'By Entrance Exiting'!G497)</f>
        <v>4</v>
      </c>
      <c r="H49" s="20">
        <f>SUM('By Entrance Exiting'!H385,'By Entrance Exiting'!H413,'By Entrance Exiting'!H441,'By Entrance Exiting'!H469,'By Entrance Exiting'!H497)</f>
        <v>4</v>
      </c>
      <c r="I49" s="20">
        <f>SUM('By Entrance Exiting'!I385,'By Entrance Exiting'!I413,'By Entrance Exiting'!I441,'By Entrance Exiting'!I469,'By Entrance Exiting'!I497)</f>
        <v>4</v>
      </c>
      <c r="J49" s="20">
        <f>SUM('By Entrance Exiting'!J385,'By Entrance Exiting'!J413,'By Entrance Exiting'!J441,'By Entrance Exiting'!J469,'By Entrance Exiting'!J497)</f>
        <v>4</v>
      </c>
      <c r="K49" s="20">
        <f>SUM('By Entrance Exiting'!K385,'By Entrance Exiting'!K413,'By Entrance Exiting'!K441,'By Entrance Exiting'!K469,'By Entrance Exiting'!K497)</f>
        <v>4</v>
      </c>
      <c r="L49" s="20">
        <f>SUM('By Entrance Exiting'!L385,'By Entrance Exiting'!L413,'By Entrance Exiting'!L441,'By Entrance Exiting'!L469,'By Entrance Exiting'!L497)</f>
        <v>4</v>
      </c>
      <c r="M49" s="20">
        <f>SUM('By Entrance Exiting'!M385,'By Entrance Exiting'!M413,'By Entrance Exiting'!M441,'By Entrance Exiting'!M469,'By Entrance Exiting'!M497)</f>
        <v>4</v>
      </c>
      <c r="N49" s="20">
        <f>SUM('By Entrance Exiting'!N385,'By Entrance Exiting'!N413,'By Entrance Exiting'!N441,'By Entrance Exiting'!N469,'By Entrance Exiting'!N497)</f>
        <v>4</v>
      </c>
      <c r="O49" s="20">
        <f>SUM('By Entrance Exiting'!O385,'By Entrance Exiting'!O413,'By Entrance Exiting'!O441,'By Entrance Exiting'!O469,'By Entrance Exiting'!O497)</f>
        <v>4</v>
      </c>
      <c r="P49" s="20">
        <f>SUM('By Entrance Exiting'!P385,'By Entrance Exiting'!P413,'By Entrance Exiting'!P441,'By Entrance Exiting'!P469,'By Entrance Exiting'!P497)</f>
        <v>2</v>
      </c>
      <c r="Q49" s="20">
        <f>SUM('By Entrance Exiting'!Q385,'By Entrance Exiting'!Q413,'By Entrance Exiting'!Q441,'By Entrance Exiting'!Q469,'By Entrance Exiting'!Q497)</f>
        <v>2</v>
      </c>
      <c r="R49" s="20">
        <f>SUM('By Entrance Exiting'!R385,'By Entrance Exiting'!R413,'By Entrance Exiting'!R441,'By Entrance Exiting'!R469,'By Entrance Exiting'!R497)</f>
        <v>2</v>
      </c>
      <c r="S49" s="14">
        <f t="shared" si="5"/>
        <v>58</v>
      </c>
    </row>
    <row r="50" spans="1:19" ht="12">
      <c r="A50" s="61"/>
      <c r="B50" s="11" t="s">
        <v>13</v>
      </c>
      <c r="C50" s="19">
        <f>SUM('By Entrance Exiting'!C386,'By Entrance Exiting'!C414,'By Entrance Exiting'!C442,'By Entrance Exiting'!C470,'By Entrance Exiting'!C498)</f>
        <v>0</v>
      </c>
      <c r="D50" s="20">
        <f>SUM('By Entrance Exiting'!D386,'By Entrance Exiting'!D414,'By Entrance Exiting'!D442,'By Entrance Exiting'!D470,'By Entrance Exiting'!D498)</f>
        <v>1</v>
      </c>
      <c r="E50" s="20">
        <f>SUM('By Entrance Exiting'!E386,'By Entrance Exiting'!E414,'By Entrance Exiting'!E442,'By Entrance Exiting'!E470,'By Entrance Exiting'!E498)</f>
        <v>10</v>
      </c>
      <c r="F50" s="20">
        <f>SUM('By Entrance Exiting'!F386,'By Entrance Exiting'!F414,'By Entrance Exiting'!F442,'By Entrance Exiting'!F470,'By Entrance Exiting'!F498)</f>
        <v>13</v>
      </c>
      <c r="G50" s="20">
        <f>SUM('By Entrance Exiting'!G386,'By Entrance Exiting'!G414,'By Entrance Exiting'!G442,'By Entrance Exiting'!G470,'By Entrance Exiting'!G498)</f>
        <v>23</v>
      </c>
      <c r="H50" s="20">
        <f>SUM('By Entrance Exiting'!H386,'By Entrance Exiting'!H414,'By Entrance Exiting'!H442,'By Entrance Exiting'!H470,'By Entrance Exiting'!H498)</f>
        <v>27</v>
      </c>
      <c r="I50" s="20">
        <f>SUM('By Entrance Exiting'!I386,'By Entrance Exiting'!I414,'By Entrance Exiting'!I442,'By Entrance Exiting'!I470,'By Entrance Exiting'!I498)</f>
        <v>26</v>
      </c>
      <c r="J50" s="20">
        <f>SUM('By Entrance Exiting'!J386,'By Entrance Exiting'!J414,'By Entrance Exiting'!J442,'By Entrance Exiting'!J470,'By Entrance Exiting'!J498)</f>
        <v>12</v>
      </c>
      <c r="K50" s="20">
        <f>SUM('By Entrance Exiting'!K386,'By Entrance Exiting'!K414,'By Entrance Exiting'!K442,'By Entrance Exiting'!K470,'By Entrance Exiting'!K498)</f>
        <v>15</v>
      </c>
      <c r="L50" s="20">
        <f>SUM('By Entrance Exiting'!L386,'By Entrance Exiting'!L414,'By Entrance Exiting'!L442,'By Entrance Exiting'!L470,'By Entrance Exiting'!L498)</f>
        <v>36</v>
      </c>
      <c r="M50" s="20">
        <f>SUM('By Entrance Exiting'!M386,'By Entrance Exiting'!M414,'By Entrance Exiting'!M442,'By Entrance Exiting'!M470,'By Entrance Exiting'!M498)</f>
        <v>34</v>
      </c>
      <c r="N50" s="20">
        <f>SUM('By Entrance Exiting'!N386,'By Entrance Exiting'!N414,'By Entrance Exiting'!N442,'By Entrance Exiting'!N470,'By Entrance Exiting'!N498)</f>
        <v>27</v>
      </c>
      <c r="O50" s="20">
        <f>SUM('By Entrance Exiting'!O386,'By Entrance Exiting'!O414,'By Entrance Exiting'!O442,'By Entrance Exiting'!O470,'By Entrance Exiting'!O498)</f>
        <v>10</v>
      </c>
      <c r="P50" s="20">
        <f>SUM('By Entrance Exiting'!P386,'By Entrance Exiting'!P414,'By Entrance Exiting'!P442,'By Entrance Exiting'!P470,'By Entrance Exiting'!P498)</f>
        <v>6</v>
      </c>
      <c r="Q50" s="20">
        <f>SUM('By Entrance Exiting'!Q386,'By Entrance Exiting'!Q414,'By Entrance Exiting'!Q442,'By Entrance Exiting'!Q470,'By Entrance Exiting'!Q498)</f>
        <v>6</v>
      </c>
      <c r="R50" s="20">
        <f>SUM('By Entrance Exiting'!R386,'By Entrance Exiting'!R414,'By Entrance Exiting'!R442,'By Entrance Exiting'!R470,'By Entrance Exiting'!R498)</f>
        <v>0</v>
      </c>
      <c r="S50" s="14">
        <f t="shared" si="5"/>
        <v>246</v>
      </c>
    </row>
    <row r="51" spans="1:19" ht="12">
      <c r="A51" s="61"/>
      <c r="B51" s="21" t="s">
        <v>14</v>
      </c>
      <c r="C51" s="22">
        <f>SUM(C36,C38,C43,C45,C47,C49)</f>
        <v>89</v>
      </c>
      <c r="D51" s="23">
        <f aca="true" t="shared" si="6" ref="D51:R51">SUM(D36,D38,D43,D45,D47,D49)</f>
        <v>278</v>
      </c>
      <c r="E51" s="23">
        <f t="shared" si="6"/>
        <v>193</v>
      </c>
      <c r="F51" s="23">
        <f t="shared" si="6"/>
        <v>229</v>
      </c>
      <c r="G51" s="23">
        <f t="shared" si="6"/>
        <v>255</v>
      </c>
      <c r="H51" s="23">
        <f t="shared" si="6"/>
        <v>341</v>
      </c>
      <c r="I51" s="23">
        <f t="shared" si="6"/>
        <v>313</v>
      </c>
      <c r="J51" s="23">
        <f t="shared" si="6"/>
        <v>345</v>
      </c>
      <c r="K51" s="23">
        <f t="shared" si="6"/>
        <v>429</v>
      </c>
      <c r="L51" s="23">
        <f t="shared" si="6"/>
        <v>459</v>
      </c>
      <c r="M51" s="23">
        <f t="shared" si="6"/>
        <v>661</v>
      </c>
      <c r="N51" s="23">
        <f t="shared" si="6"/>
        <v>526</v>
      </c>
      <c r="O51" s="23">
        <f t="shared" si="6"/>
        <v>276</v>
      </c>
      <c r="P51" s="23">
        <f t="shared" si="6"/>
        <v>290</v>
      </c>
      <c r="Q51" s="23">
        <f t="shared" si="6"/>
        <v>175</v>
      </c>
      <c r="R51" s="23">
        <f t="shared" si="6"/>
        <v>116</v>
      </c>
      <c r="S51" s="24">
        <f t="shared" si="5"/>
        <v>4975</v>
      </c>
    </row>
    <row r="52" spans="1:19" ht="12">
      <c r="A52" s="61"/>
      <c r="B52" s="25" t="s">
        <v>240</v>
      </c>
      <c r="C52" s="26">
        <f>SUM(C35,C37,C39,C44,C46,C48,C50)</f>
        <v>117</v>
      </c>
      <c r="D52" s="27">
        <f aca="true" t="shared" si="7" ref="D52:R52">SUM(D35,D37,D39,D44,D46,D48,D50)</f>
        <v>446</v>
      </c>
      <c r="E52" s="27">
        <f t="shared" si="7"/>
        <v>310</v>
      </c>
      <c r="F52" s="27">
        <f t="shared" si="7"/>
        <v>365</v>
      </c>
      <c r="G52" s="27">
        <f t="shared" si="7"/>
        <v>429</v>
      </c>
      <c r="H52" s="27">
        <f t="shared" si="7"/>
        <v>527</v>
      </c>
      <c r="I52" s="27">
        <f t="shared" si="7"/>
        <v>534</v>
      </c>
      <c r="J52" s="27">
        <f t="shared" si="7"/>
        <v>519</v>
      </c>
      <c r="K52" s="27">
        <f t="shared" si="7"/>
        <v>603</v>
      </c>
      <c r="L52" s="27">
        <f t="shared" si="7"/>
        <v>724</v>
      </c>
      <c r="M52" s="27">
        <f t="shared" si="7"/>
        <v>969</v>
      </c>
      <c r="N52" s="27">
        <f t="shared" si="7"/>
        <v>805</v>
      </c>
      <c r="O52" s="27">
        <f t="shared" si="7"/>
        <v>376</v>
      </c>
      <c r="P52" s="27">
        <f t="shared" si="7"/>
        <v>404</v>
      </c>
      <c r="Q52" s="27">
        <f t="shared" si="7"/>
        <v>268</v>
      </c>
      <c r="R52" s="27">
        <f t="shared" si="7"/>
        <v>173</v>
      </c>
      <c r="S52" s="28">
        <f t="shared" si="5"/>
        <v>7569</v>
      </c>
    </row>
    <row r="53" spans="1:19" ht="12">
      <c r="A53" s="61"/>
      <c r="B53" s="11" t="s">
        <v>15</v>
      </c>
      <c r="C53" s="19">
        <f>SUM('By Entrance Exiting'!C389,'By Entrance Exiting'!C417,'By Entrance Exiting'!C445,'By Entrance Exiting'!C473,'By Entrance Exiting'!C501)</f>
        <v>5</v>
      </c>
      <c r="D53" s="20">
        <f>SUM('By Entrance Exiting'!D389,'By Entrance Exiting'!D417,'By Entrance Exiting'!D445,'By Entrance Exiting'!D473,'By Entrance Exiting'!D501)</f>
        <v>17</v>
      </c>
      <c r="E53" s="20">
        <f>SUM('By Entrance Exiting'!E389,'By Entrance Exiting'!E417,'By Entrance Exiting'!E445,'By Entrance Exiting'!E473,'By Entrance Exiting'!E501)</f>
        <v>17</v>
      </c>
      <c r="F53" s="20">
        <f>SUM('By Entrance Exiting'!F389,'By Entrance Exiting'!F417,'By Entrance Exiting'!F445,'By Entrance Exiting'!F473,'By Entrance Exiting'!F501)</f>
        <v>23</v>
      </c>
      <c r="G53" s="20">
        <f>SUM('By Entrance Exiting'!G389,'By Entrance Exiting'!G417,'By Entrance Exiting'!G445,'By Entrance Exiting'!G473,'By Entrance Exiting'!G501)</f>
        <v>27</v>
      </c>
      <c r="H53" s="20">
        <f>SUM('By Entrance Exiting'!H389,'By Entrance Exiting'!H417,'By Entrance Exiting'!H445,'By Entrance Exiting'!H473,'By Entrance Exiting'!H501)</f>
        <v>19</v>
      </c>
      <c r="I53" s="20">
        <f>SUM('By Entrance Exiting'!I389,'By Entrance Exiting'!I417,'By Entrance Exiting'!I445,'By Entrance Exiting'!I473,'By Entrance Exiting'!I501)</f>
        <v>16</v>
      </c>
      <c r="J53" s="20">
        <f>SUM('By Entrance Exiting'!J389,'By Entrance Exiting'!J417,'By Entrance Exiting'!J445,'By Entrance Exiting'!J473,'By Entrance Exiting'!J501)</f>
        <v>24</v>
      </c>
      <c r="K53" s="20">
        <f>SUM('By Entrance Exiting'!K389,'By Entrance Exiting'!K417,'By Entrance Exiting'!K445,'By Entrance Exiting'!K473,'By Entrance Exiting'!K501)</f>
        <v>18</v>
      </c>
      <c r="L53" s="20">
        <f>SUM('By Entrance Exiting'!L389,'By Entrance Exiting'!L417,'By Entrance Exiting'!L445,'By Entrance Exiting'!L473,'By Entrance Exiting'!L501)</f>
        <v>33</v>
      </c>
      <c r="M53" s="20">
        <f>SUM('By Entrance Exiting'!M389,'By Entrance Exiting'!M417,'By Entrance Exiting'!M445,'By Entrance Exiting'!M473,'By Entrance Exiting'!M501)</f>
        <v>30</v>
      </c>
      <c r="N53" s="20">
        <f>SUM('By Entrance Exiting'!N389,'By Entrance Exiting'!N417,'By Entrance Exiting'!N445,'By Entrance Exiting'!N473,'By Entrance Exiting'!N501)</f>
        <v>10</v>
      </c>
      <c r="O53" s="20">
        <f>SUM('By Entrance Exiting'!O389,'By Entrance Exiting'!O417,'By Entrance Exiting'!O445,'By Entrance Exiting'!O473,'By Entrance Exiting'!O501)</f>
        <v>5</v>
      </c>
      <c r="P53" s="20">
        <f>SUM('By Entrance Exiting'!P389,'By Entrance Exiting'!P417,'By Entrance Exiting'!P445,'By Entrance Exiting'!P473,'By Entrance Exiting'!P501)</f>
        <v>9</v>
      </c>
      <c r="Q53" s="20">
        <f>SUM('By Entrance Exiting'!Q389,'By Entrance Exiting'!Q417,'By Entrance Exiting'!Q445,'By Entrance Exiting'!Q473,'By Entrance Exiting'!Q501)</f>
        <v>5</v>
      </c>
      <c r="R53" s="20">
        <f>SUM('By Entrance Exiting'!R389,'By Entrance Exiting'!R417,'By Entrance Exiting'!R445,'By Entrance Exiting'!R473,'By Entrance Exiting'!R501)</f>
        <v>3</v>
      </c>
      <c r="S53" s="14">
        <f t="shared" si="5"/>
        <v>261</v>
      </c>
    </row>
    <row r="54" spans="1:19" ht="12">
      <c r="A54" s="61"/>
      <c r="B54" s="11" t="s">
        <v>16</v>
      </c>
      <c r="C54" s="19">
        <f>SUM('By Entrance Exiting'!C390,'By Entrance Exiting'!C418,'By Entrance Exiting'!C446,'By Entrance Exiting'!C474,'By Entrance Exiting'!C502)</f>
        <v>7</v>
      </c>
      <c r="D54" s="20">
        <f>SUM('By Entrance Exiting'!D390,'By Entrance Exiting'!D418,'By Entrance Exiting'!D446,'By Entrance Exiting'!D474,'By Entrance Exiting'!D502)</f>
        <v>25</v>
      </c>
      <c r="E54" s="20">
        <f>SUM('By Entrance Exiting'!E390,'By Entrance Exiting'!E418,'By Entrance Exiting'!E446,'By Entrance Exiting'!E474,'By Entrance Exiting'!E502)</f>
        <v>23</v>
      </c>
      <c r="F54" s="20">
        <f>SUM('By Entrance Exiting'!F390,'By Entrance Exiting'!F418,'By Entrance Exiting'!F446,'By Entrance Exiting'!F474,'By Entrance Exiting'!F502)</f>
        <v>30</v>
      </c>
      <c r="G54" s="20">
        <f>SUM('By Entrance Exiting'!G390,'By Entrance Exiting'!G418,'By Entrance Exiting'!G446,'By Entrance Exiting'!G474,'By Entrance Exiting'!G502)</f>
        <v>41</v>
      </c>
      <c r="H54" s="20">
        <f>SUM('By Entrance Exiting'!H390,'By Entrance Exiting'!H418,'By Entrance Exiting'!H446,'By Entrance Exiting'!H474,'By Entrance Exiting'!H502)</f>
        <v>29</v>
      </c>
      <c r="I54" s="20">
        <f>SUM('By Entrance Exiting'!I390,'By Entrance Exiting'!I418,'By Entrance Exiting'!I446,'By Entrance Exiting'!I474,'By Entrance Exiting'!I502)</f>
        <v>20</v>
      </c>
      <c r="J54" s="20">
        <f>SUM('By Entrance Exiting'!J390,'By Entrance Exiting'!J418,'By Entrance Exiting'!J446,'By Entrance Exiting'!J474,'By Entrance Exiting'!J502)</f>
        <v>33</v>
      </c>
      <c r="K54" s="20">
        <f>SUM('By Entrance Exiting'!K390,'By Entrance Exiting'!K418,'By Entrance Exiting'!K446,'By Entrance Exiting'!K474,'By Entrance Exiting'!K502)</f>
        <v>27</v>
      </c>
      <c r="L54" s="20">
        <f>SUM('By Entrance Exiting'!L390,'By Entrance Exiting'!L418,'By Entrance Exiting'!L446,'By Entrance Exiting'!L474,'By Entrance Exiting'!L502)</f>
        <v>49</v>
      </c>
      <c r="M54" s="20">
        <f>SUM('By Entrance Exiting'!M390,'By Entrance Exiting'!M418,'By Entrance Exiting'!M446,'By Entrance Exiting'!M474,'By Entrance Exiting'!M502)</f>
        <v>41</v>
      </c>
      <c r="N54" s="20">
        <f>SUM('By Entrance Exiting'!N390,'By Entrance Exiting'!N418,'By Entrance Exiting'!N446,'By Entrance Exiting'!N474,'By Entrance Exiting'!N502)</f>
        <v>18</v>
      </c>
      <c r="O54" s="20">
        <f>SUM('By Entrance Exiting'!O390,'By Entrance Exiting'!O418,'By Entrance Exiting'!O446,'By Entrance Exiting'!O474,'By Entrance Exiting'!O502)</f>
        <v>9</v>
      </c>
      <c r="P54" s="20">
        <f>SUM('By Entrance Exiting'!P390,'By Entrance Exiting'!P418,'By Entrance Exiting'!P446,'By Entrance Exiting'!P474,'By Entrance Exiting'!P502)</f>
        <v>13</v>
      </c>
      <c r="Q54" s="20">
        <f>SUM('By Entrance Exiting'!Q390,'By Entrance Exiting'!Q418,'By Entrance Exiting'!Q446,'By Entrance Exiting'!Q474,'By Entrance Exiting'!Q502)</f>
        <v>8</v>
      </c>
      <c r="R54" s="20">
        <f>SUM('By Entrance Exiting'!R390,'By Entrance Exiting'!R418,'By Entrance Exiting'!R446,'By Entrance Exiting'!R474,'By Entrance Exiting'!R502)</f>
        <v>6</v>
      </c>
      <c r="S54" s="14">
        <f t="shared" si="5"/>
        <v>379</v>
      </c>
    </row>
    <row r="55" spans="1:19" ht="12">
      <c r="A55" s="61"/>
      <c r="B55" s="15" t="s">
        <v>17</v>
      </c>
      <c r="C55" s="16">
        <f>SUM('By Entrance Exiting'!C391,'By Entrance Exiting'!C419,'By Entrance Exiting'!C447,'By Entrance Exiting'!C475,'By Entrance Exiting'!C503)</f>
        <v>4</v>
      </c>
      <c r="D55" s="17">
        <f>SUM('By Entrance Exiting'!D391,'By Entrance Exiting'!D419,'By Entrance Exiting'!D447,'By Entrance Exiting'!D475,'By Entrance Exiting'!D503)</f>
        <v>6</v>
      </c>
      <c r="E55" s="17">
        <f>SUM('By Entrance Exiting'!E391,'By Entrance Exiting'!E419,'By Entrance Exiting'!E447,'By Entrance Exiting'!E475,'By Entrance Exiting'!E503)</f>
        <v>4</v>
      </c>
      <c r="F55" s="17">
        <f>SUM('By Entrance Exiting'!F391,'By Entrance Exiting'!F419,'By Entrance Exiting'!F447,'By Entrance Exiting'!F475,'By Entrance Exiting'!F503)</f>
        <v>8</v>
      </c>
      <c r="G55" s="17">
        <f>SUM('By Entrance Exiting'!G391,'By Entrance Exiting'!G419,'By Entrance Exiting'!G447,'By Entrance Exiting'!G475,'By Entrance Exiting'!G503)</f>
        <v>18</v>
      </c>
      <c r="H55" s="17">
        <f>SUM('By Entrance Exiting'!H391,'By Entrance Exiting'!H419,'By Entrance Exiting'!H447,'By Entrance Exiting'!H475,'By Entrance Exiting'!H503)</f>
        <v>8</v>
      </c>
      <c r="I55" s="17">
        <f>SUM('By Entrance Exiting'!I391,'By Entrance Exiting'!I419,'By Entrance Exiting'!I447,'By Entrance Exiting'!I475,'By Entrance Exiting'!I503)</f>
        <v>8</v>
      </c>
      <c r="J55" s="17">
        <f>SUM('By Entrance Exiting'!J391,'By Entrance Exiting'!J419,'By Entrance Exiting'!J447,'By Entrance Exiting'!J475,'By Entrance Exiting'!J503)</f>
        <v>10</v>
      </c>
      <c r="K55" s="17">
        <f>SUM('By Entrance Exiting'!K391,'By Entrance Exiting'!K419,'By Entrance Exiting'!K447,'By Entrance Exiting'!K475,'By Entrance Exiting'!K503)</f>
        <v>8</v>
      </c>
      <c r="L55" s="17">
        <f>SUM('By Entrance Exiting'!L391,'By Entrance Exiting'!L419,'By Entrance Exiting'!L447,'By Entrance Exiting'!L475,'By Entrance Exiting'!L503)</f>
        <v>8</v>
      </c>
      <c r="M55" s="17">
        <f>SUM('By Entrance Exiting'!M391,'By Entrance Exiting'!M419,'By Entrance Exiting'!M447,'By Entrance Exiting'!M475,'By Entrance Exiting'!M503)</f>
        <v>2</v>
      </c>
      <c r="N55" s="17">
        <f>SUM('By Entrance Exiting'!N391,'By Entrance Exiting'!N419,'By Entrance Exiting'!N447,'By Entrance Exiting'!N475,'By Entrance Exiting'!N503)</f>
        <v>6</v>
      </c>
      <c r="O55" s="17">
        <f>SUM('By Entrance Exiting'!O391,'By Entrance Exiting'!O419,'By Entrance Exiting'!O447,'By Entrance Exiting'!O475,'By Entrance Exiting'!O503)</f>
        <v>5</v>
      </c>
      <c r="P55" s="17">
        <f>SUM('By Entrance Exiting'!P391,'By Entrance Exiting'!P419,'By Entrance Exiting'!P447,'By Entrance Exiting'!P475,'By Entrance Exiting'!P503)</f>
        <v>2</v>
      </c>
      <c r="Q55" s="17">
        <f>SUM('By Entrance Exiting'!Q391,'By Entrance Exiting'!Q419,'By Entrance Exiting'!Q447,'By Entrance Exiting'!Q475,'By Entrance Exiting'!Q503)</f>
        <v>4</v>
      </c>
      <c r="R55" s="17">
        <f>SUM('By Entrance Exiting'!R391,'By Entrance Exiting'!R419,'By Entrance Exiting'!R447,'By Entrance Exiting'!R475,'By Entrance Exiting'!R503)</f>
        <v>3</v>
      </c>
      <c r="S55" s="18">
        <f t="shared" si="5"/>
        <v>104</v>
      </c>
    </row>
    <row r="56" spans="1:19" ht="12">
      <c r="A56" s="61"/>
      <c r="B56" s="15" t="s">
        <v>18</v>
      </c>
      <c r="C56" s="16">
        <f>SUM('By Entrance Exiting'!C392,'By Entrance Exiting'!C420,'By Entrance Exiting'!C448,'By Entrance Exiting'!C476,'By Entrance Exiting'!C504)</f>
        <v>4</v>
      </c>
      <c r="D56" s="17">
        <f>SUM('By Entrance Exiting'!D392,'By Entrance Exiting'!D420,'By Entrance Exiting'!D448,'By Entrance Exiting'!D476,'By Entrance Exiting'!D504)</f>
        <v>7</v>
      </c>
      <c r="E56" s="17">
        <f>SUM('By Entrance Exiting'!E392,'By Entrance Exiting'!E420,'By Entrance Exiting'!E448,'By Entrance Exiting'!E476,'By Entrance Exiting'!E504)</f>
        <v>6</v>
      </c>
      <c r="F56" s="17">
        <f>SUM('By Entrance Exiting'!F392,'By Entrance Exiting'!F420,'By Entrance Exiting'!F448,'By Entrance Exiting'!F476,'By Entrance Exiting'!F504)</f>
        <v>10</v>
      </c>
      <c r="G56" s="17">
        <f>SUM('By Entrance Exiting'!G392,'By Entrance Exiting'!G420,'By Entrance Exiting'!G448,'By Entrance Exiting'!G476,'By Entrance Exiting'!G504)</f>
        <v>29</v>
      </c>
      <c r="H56" s="17">
        <f>SUM('By Entrance Exiting'!H392,'By Entrance Exiting'!H420,'By Entrance Exiting'!H448,'By Entrance Exiting'!H476,'By Entrance Exiting'!H504)</f>
        <v>13</v>
      </c>
      <c r="I56" s="17">
        <f>SUM('By Entrance Exiting'!I392,'By Entrance Exiting'!I420,'By Entrance Exiting'!I448,'By Entrance Exiting'!I476,'By Entrance Exiting'!I504)</f>
        <v>11</v>
      </c>
      <c r="J56" s="17">
        <f>SUM('By Entrance Exiting'!J392,'By Entrance Exiting'!J420,'By Entrance Exiting'!J448,'By Entrance Exiting'!J476,'By Entrance Exiting'!J504)</f>
        <v>16</v>
      </c>
      <c r="K56" s="17">
        <f>SUM('By Entrance Exiting'!K392,'By Entrance Exiting'!K420,'By Entrance Exiting'!K448,'By Entrance Exiting'!K476,'By Entrance Exiting'!K504)</f>
        <v>15</v>
      </c>
      <c r="L56" s="17">
        <f>SUM('By Entrance Exiting'!L392,'By Entrance Exiting'!L420,'By Entrance Exiting'!L448,'By Entrance Exiting'!L476,'By Entrance Exiting'!L504)</f>
        <v>12</v>
      </c>
      <c r="M56" s="17">
        <f>SUM('By Entrance Exiting'!M392,'By Entrance Exiting'!M420,'By Entrance Exiting'!M448,'By Entrance Exiting'!M476,'By Entrance Exiting'!M504)</f>
        <v>3</v>
      </c>
      <c r="N56" s="17">
        <f>SUM('By Entrance Exiting'!N392,'By Entrance Exiting'!N420,'By Entrance Exiting'!N448,'By Entrance Exiting'!N476,'By Entrance Exiting'!N504)</f>
        <v>16</v>
      </c>
      <c r="O56" s="17">
        <f>SUM('By Entrance Exiting'!O392,'By Entrance Exiting'!O420,'By Entrance Exiting'!O448,'By Entrance Exiting'!O476,'By Entrance Exiting'!O504)</f>
        <v>6</v>
      </c>
      <c r="P56" s="17">
        <f>SUM('By Entrance Exiting'!P392,'By Entrance Exiting'!P420,'By Entrance Exiting'!P448,'By Entrance Exiting'!P476,'By Entrance Exiting'!P504)</f>
        <v>4</v>
      </c>
      <c r="Q56" s="17">
        <f>SUM('By Entrance Exiting'!Q392,'By Entrance Exiting'!Q420,'By Entrance Exiting'!Q448,'By Entrance Exiting'!Q476,'By Entrance Exiting'!Q504)</f>
        <v>7</v>
      </c>
      <c r="R56" s="17">
        <f>SUM('By Entrance Exiting'!R392,'By Entrance Exiting'!R420,'By Entrance Exiting'!R448,'By Entrance Exiting'!R476,'By Entrance Exiting'!R504)</f>
        <v>4</v>
      </c>
      <c r="S56" s="18">
        <f t="shared" si="5"/>
        <v>163</v>
      </c>
    </row>
    <row r="57" spans="1:19" ht="12">
      <c r="A57" s="61"/>
      <c r="B57" s="11" t="s">
        <v>88</v>
      </c>
      <c r="C57" s="19">
        <f>SUM('By Entrance Exiting'!C393,'By Entrance Exiting'!C421,'By Entrance Exiting'!C449,'By Entrance Exiting'!C477,'By Entrance Exiting'!C505)</f>
        <v>0</v>
      </c>
      <c r="D57" s="20">
        <f>SUM('By Entrance Exiting'!D393,'By Entrance Exiting'!D421,'By Entrance Exiting'!D449,'By Entrance Exiting'!D477,'By Entrance Exiting'!D505)</f>
        <v>0</v>
      </c>
      <c r="E57" s="20">
        <f>SUM('By Entrance Exiting'!E393,'By Entrance Exiting'!E421,'By Entrance Exiting'!E449,'By Entrance Exiting'!E477,'By Entrance Exiting'!E505)</f>
        <v>0</v>
      </c>
      <c r="F57" s="20">
        <f>SUM('By Entrance Exiting'!F393,'By Entrance Exiting'!F421,'By Entrance Exiting'!F449,'By Entrance Exiting'!F477,'By Entrance Exiting'!F505)</f>
        <v>0</v>
      </c>
      <c r="G57" s="20">
        <f>SUM('By Entrance Exiting'!G393,'By Entrance Exiting'!G421,'By Entrance Exiting'!G449,'By Entrance Exiting'!G477,'By Entrance Exiting'!G505)</f>
        <v>0</v>
      </c>
      <c r="H57" s="20">
        <f>SUM('By Entrance Exiting'!H393,'By Entrance Exiting'!H421,'By Entrance Exiting'!H449,'By Entrance Exiting'!H477,'By Entrance Exiting'!H505)</f>
        <v>0</v>
      </c>
      <c r="I57" s="20">
        <f>SUM('By Entrance Exiting'!I393,'By Entrance Exiting'!I421,'By Entrance Exiting'!I449,'By Entrance Exiting'!I477,'By Entrance Exiting'!I505)</f>
        <v>0</v>
      </c>
      <c r="J57" s="20">
        <f>SUM('By Entrance Exiting'!J393,'By Entrance Exiting'!J421,'By Entrance Exiting'!J449,'By Entrance Exiting'!J477,'By Entrance Exiting'!J505)</f>
        <v>0</v>
      </c>
      <c r="K57" s="20">
        <f>SUM('By Entrance Exiting'!K393,'By Entrance Exiting'!K421,'By Entrance Exiting'!K449,'By Entrance Exiting'!K477,'By Entrance Exiting'!K505)</f>
        <v>0</v>
      </c>
      <c r="L57" s="20">
        <f>SUM('By Entrance Exiting'!L393,'By Entrance Exiting'!L421,'By Entrance Exiting'!L449,'By Entrance Exiting'!L477,'By Entrance Exiting'!L505)</f>
        <v>0</v>
      </c>
      <c r="M57" s="20">
        <f>SUM('By Entrance Exiting'!M393,'By Entrance Exiting'!M421,'By Entrance Exiting'!M449,'By Entrance Exiting'!M477,'By Entrance Exiting'!M505)</f>
        <v>0</v>
      </c>
      <c r="N57" s="20">
        <f>SUM('By Entrance Exiting'!N393,'By Entrance Exiting'!N421,'By Entrance Exiting'!N449,'By Entrance Exiting'!N477,'By Entrance Exiting'!N505)</f>
        <v>0</v>
      </c>
      <c r="O57" s="20">
        <f>SUM('By Entrance Exiting'!O393,'By Entrance Exiting'!O421,'By Entrance Exiting'!O449,'By Entrance Exiting'!O477,'By Entrance Exiting'!O505)</f>
        <v>0</v>
      </c>
      <c r="P57" s="20">
        <f>SUM('By Entrance Exiting'!P393,'By Entrance Exiting'!P421,'By Entrance Exiting'!P449,'By Entrance Exiting'!P477,'By Entrance Exiting'!P505)</f>
        <v>0</v>
      </c>
      <c r="Q57" s="20">
        <f>SUM('By Entrance Exiting'!Q393,'By Entrance Exiting'!Q421,'By Entrance Exiting'!Q449,'By Entrance Exiting'!Q477,'By Entrance Exiting'!Q505)</f>
        <v>0</v>
      </c>
      <c r="R57" s="20">
        <f>SUM('By Entrance Exiting'!R393,'By Entrance Exiting'!R421,'By Entrance Exiting'!R449,'By Entrance Exiting'!R477,'By Entrance Exiting'!R505)</f>
        <v>0</v>
      </c>
      <c r="S57" s="14">
        <f t="shared" si="5"/>
        <v>0</v>
      </c>
    </row>
    <row r="58" spans="1:19" ht="12">
      <c r="A58" s="61"/>
      <c r="B58" s="11" t="s">
        <v>89</v>
      </c>
      <c r="C58" s="19">
        <f>SUM('By Entrance Exiting'!C394,'By Entrance Exiting'!C422,'By Entrance Exiting'!C450,'By Entrance Exiting'!C478,'By Entrance Exiting'!C506)</f>
        <v>0</v>
      </c>
      <c r="D58" s="20">
        <f>SUM('By Entrance Exiting'!D394,'By Entrance Exiting'!D422,'By Entrance Exiting'!D450,'By Entrance Exiting'!D478,'By Entrance Exiting'!D506)</f>
        <v>0</v>
      </c>
      <c r="E58" s="20">
        <f>SUM('By Entrance Exiting'!E394,'By Entrance Exiting'!E422,'By Entrance Exiting'!E450,'By Entrance Exiting'!E478,'By Entrance Exiting'!E506)</f>
        <v>0</v>
      </c>
      <c r="F58" s="20">
        <f>SUM('By Entrance Exiting'!F394,'By Entrance Exiting'!F422,'By Entrance Exiting'!F450,'By Entrance Exiting'!F478,'By Entrance Exiting'!F506)</f>
        <v>0</v>
      </c>
      <c r="G58" s="20">
        <f>SUM('By Entrance Exiting'!G394,'By Entrance Exiting'!G422,'By Entrance Exiting'!G450,'By Entrance Exiting'!G478,'By Entrance Exiting'!G506)</f>
        <v>0</v>
      </c>
      <c r="H58" s="20">
        <f>SUM('By Entrance Exiting'!H394,'By Entrance Exiting'!H422,'By Entrance Exiting'!H450,'By Entrance Exiting'!H478,'By Entrance Exiting'!H506)</f>
        <v>0</v>
      </c>
      <c r="I58" s="20">
        <f>SUM('By Entrance Exiting'!I394,'By Entrance Exiting'!I422,'By Entrance Exiting'!I450,'By Entrance Exiting'!I478,'By Entrance Exiting'!I506)</f>
        <v>0</v>
      </c>
      <c r="J58" s="20">
        <f>SUM('By Entrance Exiting'!J394,'By Entrance Exiting'!J422,'By Entrance Exiting'!J450,'By Entrance Exiting'!J478,'By Entrance Exiting'!J506)</f>
        <v>0</v>
      </c>
      <c r="K58" s="20">
        <f>SUM('By Entrance Exiting'!K394,'By Entrance Exiting'!K422,'By Entrance Exiting'!K450,'By Entrance Exiting'!K478,'By Entrance Exiting'!K506)</f>
        <v>0</v>
      </c>
      <c r="L58" s="20">
        <f>SUM('By Entrance Exiting'!L394,'By Entrance Exiting'!L422,'By Entrance Exiting'!L450,'By Entrance Exiting'!L478,'By Entrance Exiting'!L506)</f>
        <v>0</v>
      </c>
      <c r="M58" s="20">
        <f>SUM('By Entrance Exiting'!M394,'By Entrance Exiting'!M422,'By Entrance Exiting'!M450,'By Entrance Exiting'!M478,'By Entrance Exiting'!M506)</f>
        <v>0</v>
      </c>
      <c r="N58" s="20">
        <f>SUM('By Entrance Exiting'!N394,'By Entrance Exiting'!N422,'By Entrance Exiting'!N450,'By Entrance Exiting'!N478,'By Entrance Exiting'!N506)</f>
        <v>0</v>
      </c>
      <c r="O58" s="20">
        <f>SUM('By Entrance Exiting'!O394,'By Entrance Exiting'!O422,'By Entrance Exiting'!O450,'By Entrance Exiting'!O478,'By Entrance Exiting'!O506)</f>
        <v>0</v>
      </c>
      <c r="P58" s="20">
        <f>SUM('By Entrance Exiting'!P394,'By Entrance Exiting'!P422,'By Entrance Exiting'!P450,'By Entrance Exiting'!P478,'By Entrance Exiting'!P506)</f>
        <v>0</v>
      </c>
      <c r="Q58" s="20">
        <f>SUM('By Entrance Exiting'!Q394,'By Entrance Exiting'!Q422,'By Entrance Exiting'!Q450,'By Entrance Exiting'!Q478,'By Entrance Exiting'!Q506)</f>
        <v>0</v>
      </c>
      <c r="R58" s="20">
        <f>SUM('By Entrance Exiting'!R394,'By Entrance Exiting'!R422,'By Entrance Exiting'!R450,'By Entrance Exiting'!R478,'By Entrance Exiting'!R506)</f>
        <v>0</v>
      </c>
      <c r="S58" s="14">
        <f t="shared" si="5"/>
        <v>0</v>
      </c>
    </row>
    <row r="59" spans="1:19" ht="12">
      <c r="A59" s="61"/>
      <c r="B59" s="21" t="s">
        <v>92</v>
      </c>
      <c r="C59" s="22">
        <f>SUM(C53,C55,C57)</f>
        <v>9</v>
      </c>
      <c r="D59" s="23">
        <f aca="true" t="shared" si="8" ref="D59:R60">SUM(D53,D55,D57)</f>
        <v>23</v>
      </c>
      <c r="E59" s="23">
        <f t="shared" si="8"/>
        <v>21</v>
      </c>
      <c r="F59" s="23">
        <f t="shared" si="8"/>
        <v>31</v>
      </c>
      <c r="G59" s="23">
        <f t="shared" si="8"/>
        <v>45</v>
      </c>
      <c r="H59" s="23">
        <f t="shared" si="8"/>
        <v>27</v>
      </c>
      <c r="I59" s="23">
        <f t="shared" si="8"/>
        <v>24</v>
      </c>
      <c r="J59" s="23">
        <f t="shared" si="8"/>
        <v>34</v>
      </c>
      <c r="K59" s="23">
        <f t="shared" si="8"/>
        <v>26</v>
      </c>
      <c r="L59" s="23">
        <f t="shared" si="8"/>
        <v>41</v>
      </c>
      <c r="M59" s="23">
        <f t="shared" si="8"/>
        <v>32</v>
      </c>
      <c r="N59" s="23">
        <f t="shared" si="8"/>
        <v>16</v>
      </c>
      <c r="O59" s="23">
        <f t="shared" si="8"/>
        <v>10</v>
      </c>
      <c r="P59" s="23">
        <f t="shared" si="8"/>
        <v>11</v>
      </c>
      <c r="Q59" s="23">
        <f t="shared" si="8"/>
        <v>9</v>
      </c>
      <c r="R59" s="23">
        <f t="shared" si="8"/>
        <v>6</v>
      </c>
      <c r="S59" s="24">
        <f t="shared" si="5"/>
        <v>365</v>
      </c>
    </row>
    <row r="60" spans="1:19" ht="12">
      <c r="A60" s="61"/>
      <c r="B60" s="25" t="s">
        <v>241</v>
      </c>
      <c r="C60" s="26">
        <f>SUM(C54,C56,C58)</f>
        <v>11</v>
      </c>
      <c r="D60" s="27">
        <f t="shared" si="8"/>
        <v>32</v>
      </c>
      <c r="E60" s="27">
        <f t="shared" si="8"/>
        <v>29</v>
      </c>
      <c r="F60" s="27">
        <f t="shared" si="8"/>
        <v>40</v>
      </c>
      <c r="G60" s="27">
        <f t="shared" si="8"/>
        <v>70</v>
      </c>
      <c r="H60" s="27">
        <f t="shared" si="8"/>
        <v>42</v>
      </c>
      <c r="I60" s="27">
        <f t="shared" si="8"/>
        <v>31</v>
      </c>
      <c r="J60" s="27">
        <f t="shared" si="8"/>
        <v>49</v>
      </c>
      <c r="K60" s="27">
        <f t="shared" si="8"/>
        <v>42</v>
      </c>
      <c r="L60" s="27">
        <f t="shared" si="8"/>
        <v>61</v>
      </c>
      <c r="M60" s="27">
        <f t="shared" si="8"/>
        <v>44</v>
      </c>
      <c r="N60" s="27">
        <f t="shared" si="8"/>
        <v>34</v>
      </c>
      <c r="O60" s="27">
        <f t="shared" si="8"/>
        <v>15</v>
      </c>
      <c r="P60" s="27">
        <f t="shared" si="8"/>
        <v>17</v>
      </c>
      <c r="Q60" s="27">
        <f t="shared" si="8"/>
        <v>15</v>
      </c>
      <c r="R60" s="27">
        <f t="shared" si="8"/>
        <v>10</v>
      </c>
      <c r="S60" s="28">
        <f t="shared" si="5"/>
        <v>542</v>
      </c>
    </row>
    <row r="61" spans="1:19" ht="12">
      <c r="A61" s="61"/>
      <c r="B61" s="21" t="s">
        <v>19</v>
      </c>
      <c r="C61" s="22">
        <f>SUM(C51,C59)</f>
        <v>98</v>
      </c>
      <c r="D61" s="23">
        <f aca="true" t="shared" si="9" ref="D61:R62">SUM(D51,D59)</f>
        <v>301</v>
      </c>
      <c r="E61" s="23">
        <f t="shared" si="9"/>
        <v>214</v>
      </c>
      <c r="F61" s="23">
        <f t="shared" si="9"/>
        <v>260</v>
      </c>
      <c r="G61" s="23">
        <f t="shared" si="9"/>
        <v>300</v>
      </c>
      <c r="H61" s="23">
        <f t="shared" si="9"/>
        <v>368</v>
      </c>
      <c r="I61" s="23">
        <f t="shared" si="9"/>
        <v>337</v>
      </c>
      <c r="J61" s="23">
        <f t="shared" si="9"/>
        <v>379</v>
      </c>
      <c r="K61" s="23">
        <f t="shared" si="9"/>
        <v>455</v>
      </c>
      <c r="L61" s="23">
        <f t="shared" si="9"/>
        <v>500</v>
      </c>
      <c r="M61" s="23">
        <f t="shared" si="9"/>
        <v>693</v>
      </c>
      <c r="N61" s="23">
        <f t="shared" si="9"/>
        <v>542</v>
      </c>
      <c r="O61" s="23">
        <f t="shared" si="9"/>
        <v>286</v>
      </c>
      <c r="P61" s="23">
        <f t="shared" si="9"/>
        <v>301</v>
      </c>
      <c r="Q61" s="23">
        <f t="shared" si="9"/>
        <v>184</v>
      </c>
      <c r="R61" s="23">
        <f t="shared" si="9"/>
        <v>122</v>
      </c>
      <c r="S61" s="24">
        <f t="shared" si="5"/>
        <v>5340</v>
      </c>
    </row>
    <row r="62" spans="1:19" ht="12">
      <c r="A62" s="62"/>
      <c r="B62" s="25" t="s">
        <v>20</v>
      </c>
      <c r="C62" s="26">
        <f>SUM(C52,C60)</f>
        <v>128</v>
      </c>
      <c r="D62" s="27">
        <f t="shared" si="9"/>
        <v>478</v>
      </c>
      <c r="E62" s="27">
        <f t="shared" si="9"/>
        <v>339</v>
      </c>
      <c r="F62" s="27">
        <f t="shared" si="9"/>
        <v>405</v>
      </c>
      <c r="G62" s="27">
        <f t="shared" si="9"/>
        <v>499</v>
      </c>
      <c r="H62" s="27">
        <f t="shared" si="9"/>
        <v>569</v>
      </c>
      <c r="I62" s="27">
        <f t="shared" si="9"/>
        <v>565</v>
      </c>
      <c r="J62" s="27">
        <f t="shared" si="9"/>
        <v>568</v>
      </c>
      <c r="K62" s="27">
        <f t="shared" si="9"/>
        <v>645</v>
      </c>
      <c r="L62" s="27">
        <f t="shared" si="9"/>
        <v>785</v>
      </c>
      <c r="M62" s="27">
        <f t="shared" si="9"/>
        <v>1013</v>
      </c>
      <c r="N62" s="27">
        <f t="shared" si="9"/>
        <v>839</v>
      </c>
      <c r="O62" s="27">
        <f t="shared" si="9"/>
        <v>391</v>
      </c>
      <c r="P62" s="27">
        <f t="shared" si="9"/>
        <v>421</v>
      </c>
      <c r="Q62" s="27">
        <f t="shared" si="9"/>
        <v>283</v>
      </c>
      <c r="R62" s="27">
        <f t="shared" si="9"/>
        <v>183</v>
      </c>
      <c r="S62" s="28">
        <f t="shared" si="5"/>
        <v>8111</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203</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108</v>
      </c>
      <c r="B7" s="11" t="s">
        <v>5</v>
      </c>
      <c r="C7" s="12">
        <v>12</v>
      </c>
      <c r="D7" s="13">
        <v>59</v>
      </c>
      <c r="E7" s="13">
        <v>61</v>
      </c>
      <c r="F7" s="13">
        <v>51</v>
      </c>
      <c r="G7" s="13">
        <v>45</v>
      </c>
      <c r="H7" s="13">
        <v>23</v>
      </c>
      <c r="I7" s="13">
        <v>22</v>
      </c>
      <c r="J7" s="13">
        <v>34</v>
      </c>
      <c r="K7" s="13">
        <v>7</v>
      </c>
      <c r="L7" s="13">
        <v>21</v>
      </c>
      <c r="M7" s="13">
        <v>14</v>
      </c>
      <c r="N7" s="13">
        <v>14</v>
      </c>
      <c r="O7" s="13">
        <v>10</v>
      </c>
      <c r="P7" s="13">
        <v>9</v>
      </c>
      <c r="Q7" s="13">
        <v>5</v>
      </c>
      <c r="R7" s="13"/>
      <c r="S7" s="14">
        <f>SUM(C7:R7)</f>
        <v>387</v>
      </c>
    </row>
    <row r="8" spans="1:19" ht="12">
      <c r="A8" s="61"/>
      <c r="B8" s="15" t="s">
        <v>6</v>
      </c>
      <c r="C8" s="16">
        <v>8</v>
      </c>
      <c r="D8" s="17">
        <v>18</v>
      </c>
      <c r="E8" s="17">
        <v>22</v>
      </c>
      <c r="F8" s="17">
        <v>16</v>
      </c>
      <c r="G8" s="17">
        <v>10</v>
      </c>
      <c r="H8" s="17">
        <v>7</v>
      </c>
      <c r="I8" s="17">
        <v>3</v>
      </c>
      <c r="J8" s="17">
        <v>6</v>
      </c>
      <c r="K8" s="17">
        <v>8</v>
      </c>
      <c r="L8" s="17">
        <v>7</v>
      </c>
      <c r="M8" s="17">
        <v>2</v>
      </c>
      <c r="N8" s="17"/>
      <c r="O8" s="17">
        <v>5</v>
      </c>
      <c r="P8" s="17">
        <v>3</v>
      </c>
      <c r="Q8" s="17"/>
      <c r="R8" s="17"/>
      <c r="S8" s="18">
        <f aca="true" t="shared" si="0" ref="S8:S71">SUM(C8:R8)</f>
        <v>115</v>
      </c>
    </row>
    <row r="9" spans="1:19" ht="12">
      <c r="A9" s="61"/>
      <c r="B9" s="15" t="s">
        <v>7</v>
      </c>
      <c r="C9" s="16">
        <v>8</v>
      </c>
      <c r="D9" s="17">
        <v>18</v>
      </c>
      <c r="E9" s="17">
        <v>22</v>
      </c>
      <c r="F9" s="17">
        <v>16</v>
      </c>
      <c r="G9" s="17">
        <v>10</v>
      </c>
      <c r="H9" s="17">
        <v>7</v>
      </c>
      <c r="I9" s="17">
        <v>3</v>
      </c>
      <c r="J9" s="17">
        <v>6</v>
      </c>
      <c r="K9" s="17">
        <v>8</v>
      </c>
      <c r="L9" s="17">
        <v>7</v>
      </c>
      <c r="M9" s="17">
        <v>2</v>
      </c>
      <c r="N9" s="17"/>
      <c r="O9" s="17">
        <v>5</v>
      </c>
      <c r="P9" s="17">
        <v>3</v>
      </c>
      <c r="Q9" s="17"/>
      <c r="R9" s="17"/>
      <c r="S9" s="18">
        <f t="shared" si="0"/>
        <v>115</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c r="L22" s="20"/>
      <c r="M22" s="20"/>
      <c r="N22" s="20"/>
      <c r="O22" s="20"/>
      <c r="P22" s="20"/>
      <c r="Q22" s="20"/>
      <c r="R22" s="20"/>
      <c r="S22" s="14">
        <f t="shared" si="0"/>
        <v>0</v>
      </c>
    </row>
    <row r="23" spans="1:19" ht="12">
      <c r="A23" s="61"/>
      <c r="B23" s="21" t="s">
        <v>14</v>
      </c>
      <c r="C23" s="22">
        <f>SUM(C8,C10,C15,C17,C19,C21)</f>
        <v>8</v>
      </c>
      <c r="D23" s="23">
        <f aca="true" t="shared" si="1" ref="D23:R23">SUM(D8,D10,D15,D17,D19,D21)</f>
        <v>18</v>
      </c>
      <c r="E23" s="23">
        <f t="shared" si="1"/>
        <v>22</v>
      </c>
      <c r="F23" s="23">
        <f t="shared" si="1"/>
        <v>16</v>
      </c>
      <c r="G23" s="23">
        <f t="shared" si="1"/>
        <v>10</v>
      </c>
      <c r="H23" s="23">
        <f t="shared" si="1"/>
        <v>7</v>
      </c>
      <c r="I23" s="23">
        <f t="shared" si="1"/>
        <v>3</v>
      </c>
      <c r="J23" s="23">
        <f t="shared" si="1"/>
        <v>6</v>
      </c>
      <c r="K23" s="23">
        <f t="shared" si="1"/>
        <v>8</v>
      </c>
      <c r="L23" s="23">
        <f t="shared" si="1"/>
        <v>7</v>
      </c>
      <c r="M23" s="23">
        <f t="shared" si="1"/>
        <v>2</v>
      </c>
      <c r="N23" s="23">
        <f t="shared" si="1"/>
        <v>0</v>
      </c>
      <c r="O23" s="23">
        <f t="shared" si="1"/>
        <v>5</v>
      </c>
      <c r="P23" s="23">
        <f t="shared" si="1"/>
        <v>3</v>
      </c>
      <c r="Q23" s="23">
        <f t="shared" si="1"/>
        <v>0</v>
      </c>
      <c r="R23" s="23">
        <f t="shared" si="1"/>
        <v>0</v>
      </c>
      <c r="S23" s="24">
        <f t="shared" si="0"/>
        <v>115</v>
      </c>
    </row>
    <row r="24" spans="1:19" ht="12">
      <c r="A24" s="61"/>
      <c r="B24" s="25" t="s">
        <v>240</v>
      </c>
      <c r="C24" s="26">
        <f>SUM(C7,C9,C11,C16,C18,C20,C22)</f>
        <v>20</v>
      </c>
      <c r="D24" s="27">
        <f aca="true" t="shared" si="2" ref="D24:R24">SUM(D7,D9,D11,D16,D18,D20,D22)</f>
        <v>77</v>
      </c>
      <c r="E24" s="27">
        <f t="shared" si="2"/>
        <v>83</v>
      </c>
      <c r="F24" s="27">
        <f t="shared" si="2"/>
        <v>67</v>
      </c>
      <c r="G24" s="27">
        <f t="shared" si="2"/>
        <v>55</v>
      </c>
      <c r="H24" s="27">
        <f t="shared" si="2"/>
        <v>30</v>
      </c>
      <c r="I24" s="27">
        <f t="shared" si="2"/>
        <v>25</v>
      </c>
      <c r="J24" s="27">
        <f t="shared" si="2"/>
        <v>40</v>
      </c>
      <c r="K24" s="27">
        <f t="shared" si="2"/>
        <v>15</v>
      </c>
      <c r="L24" s="27">
        <f t="shared" si="2"/>
        <v>28</v>
      </c>
      <c r="M24" s="27">
        <f t="shared" si="2"/>
        <v>16</v>
      </c>
      <c r="N24" s="27">
        <f t="shared" si="2"/>
        <v>14</v>
      </c>
      <c r="O24" s="27">
        <f t="shared" si="2"/>
        <v>15</v>
      </c>
      <c r="P24" s="27">
        <f t="shared" si="2"/>
        <v>12</v>
      </c>
      <c r="Q24" s="27">
        <f t="shared" si="2"/>
        <v>5</v>
      </c>
      <c r="R24" s="27">
        <f t="shared" si="2"/>
        <v>0</v>
      </c>
      <c r="S24" s="28">
        <f t="shared" si="0"/>
        <v>502</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241</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8</v>
      </c>
      <c r="D33" s="23">
        <f aca="true" t="shared" si="4" ref="D33:R34">SUM(D23,D31)</f>
        <v>18</v>
      </c>
      <c r="E33" s="23">
        <f t="shared" si="4"/>
        <v>22</v>
      </c>
      <c r="F33" s="23">
        <f t="shared" si="4"/>
        <v>16</v>
      </c>
      <c r="G33" s="23">
        <f t="shared" si="4"/>
        <v>10</v>
      </c>
      <c r="H33" s="23">
        <f t="shared" si="4"/>
        <v>7</v>
      </c>
      <c r="I33" s="23">
        <f t="shared" si="4"/>
        <v>3</v>
      </c>
      <c r="J33" s="23">
        <f t="shared" si="4"/>
        <v>6</v>
      </c>
      <c r="K33" s="23">
        <f t="shared" si="4"/>
        <v>8</v>
      </c>
      <c r="L33" s="23">
        <f t="shared" si="4"/>
        <v>7</v>
      </c>
      <c r="M33" s="23">
        <f t="shared" si="4"/>
        <v>2</v>
      </c>
      <c r="N33" s="23">
        <f t="shared" si="4"/>
        <v>0</v>
      </c>
      <c r="O33" s="23">
        <f t="shared" si="4"/>
        <v>5</v>
      </c>
      <c r="P33" s="23">
        <f t="shared" si="4"/>
        <v>3</v>
      </c>
      <c r="Q33" s="23">
        <f t="shared" si="4"/>
        <v>0</v>
      </c>
      <c r="R33" s="23">
        <f t="shared" si="4"/>
        <v>0</v>
      </c>
      <c r="S33" s="24">
        <f t="shared" si="0"/>
        <v>115</v>
      </c>
    </row>
    <row r="34" spans="1:19" ht="12">
      <c r="A34" s="62"/>
      <c r="B34" s="25" t="s">
        <v>20</v>
      </c>
      <c r="C34" s="26">
        <f>SUM(C24,C32)</f>
        <v>20</v>
      </c>
      <c r="D34" s="27">
        <f t="shared" si="4"/>
        <v>77</v>
      </c>
      <c r="E34" s="27">
        <f t="shared" si="4"/>
        <v>83</v>
      </c>
      <c r="F34" s="27">
        <f t="shared" si="4"/>
        <v>67</v>
      </c>
      <c r="G34" s="27">
        <f t="shared" si="4"/>
        <v>55</v>
      </c>
      <c r="H34" s="27">
        <f t="shared" si="4"/>
        <v>30</v>
      </c>
      <c r="I34" s="27">
        <f t="shared" si="4"/>
        <v>25</v>
      </c>
      <c r="J34" s="27">
        <f t="shared" si="4"/>
        <v>40</v>
      </c>
      <c r="K34" s="27">
        <f t="shared" si="4"/>
        <v>15</v>
      </c>
      <c r="L34" s="27">
        <f t="shared" si="4"/>
        <v>28</v>
      </c>
      <c r="M34" s="27">
        <f t="shared" si="4"/>
        <v>16</v>
      </c>
      <c r="N34" s="27">
        <f t="shared" si="4"/>
        <v>14</v>
      </c>
      <c r="O34" s="27">
        <f t="shared" si="4"/>
        <v>15</v>
      </c>
      <c r="P34" s="27">
        <f t="shared" si="4"/>
        <v>12</v>
      </c>
      <c r="Q34" s="27">
        <f t="shared" si="4"/>
        <v>5</v>
      </c>
      <c r="R34" s="27">
        <f t="shared" si="4"/>
        <v>0</v>
      </c>
      <c r="S34" s="28">
        <f t="shared" si="0"/>
        <v>502</v>
      </c>
    </row>
    <row r="35" spans="1:19" ht="12">
      <c r="A35" s="60" t="s">
        <v>109</v>
      </c>
      <c r="B35" s="11" t="s">
        <v>5</v>
      </c>
      <c r="C35" s="12"/>
      <c r="D35" s="13">
        <v>2</v>
      </c>
      <c r="E35" s="13">
        <v>3</v>
      </c>
      <c r="F35" s="13">
        <v>2</v>
      </c>
      <c r="G35" s="13">
        <v>1</v>
      </c>
      <c r="H35" s="13">
        <v>1</v>
      </c>
      <c r="I35" s="13">
        <v>2</v>
      </c>
      <c r="J35" s="13">
        <v>1</v>
      </c>
      <c r="K35" s="13">
        <v>11</v>
      </c>
      <c r="L35" s="13"/>
      <c r="M35" s="13">
        <v>3</v>
      </c>
      <c r="N35" s="13"/>
      <c r="O35" s="13">
        <v>5</v>
      </c>
      <c r="P35" s="13"/>
      <c r="Q35" s="13"/>
      <c r="R35" s="13">
        <v>2</v>
      </c>
      <c r="S35" s="14">
        <f>SUM(C35:R35)</f>
        <v>33</v>
      </c>
    </row>
    <row r="36" spans="1:19" ht="12">
      <c r="A36" s="61"/>
      <c r="B36" s="15" t="s">
        <v>6</v>
      </c>
      <c r="C36" s="16">
        <v>1</v>
      </c>
      <c r="D36" s="17">
        <v>2</v>
      </c>
      <c r="E36" s="17">
        <v>1</v>
      </c>
      <c r="F36" s="17">
        <v>2</v>
      </c>
      <c r="G36" s="17"/>
      <c r="H36" s="17">
        <v>2</v>
      </c>
      <c r="I36" s="17">
        <v>1</v>
      </c>
      <c r="J36" s="17"/>
      <c r="K36" s="17"/>
      <c r="L36" s="17">
        <v>1</v>
      </c>
      <c r="M36" s="17">
        <v>2</v>
      </c>
      <c r="N36" s="17"/>
      <c r="O36" s="17">
        <v>2</v>
      </c>
      <c r="P36" s="17"/>
      <c r="Q36" s="17"/>
      <c r="R36" s="17"/>
      <c r="S36" s="18">
        <f t="shared" si="0"/>
        <v>14</v>
      </c>
    </row>
    <row r="37" spans="1:19" ht="12">
      <c r="A37" s="61"/>
      <c r="B37" s="15" t="s">
        <v>7</v>
      </c>
      <c r="C37" s="16">
        <v>2</v>
      </c>
      <c r="D37" s="17">
        <v>2</v>
      </c>
      <c r="E37" s="17">
        <v>1</v>
      </c>
      <c r="F37" s="17">
        <v>2</v>
      </c>
      <c r="G37" s="17"/>
      <c r="H37" s="17">
        <v>2</v>
      </c>
      <c r="I37" s="17">
        <v>1</v>
      </c>
      <c r="J37" s="17"/>
      <c r="K37" s="17"/>
      <c r="L37" s="17">
        <v>1</v>
      </c>
      <c r="M37" s="17">
        <v>2</v>
      </c>
      <c r="N37" s="17"/>
      <c r="O37" s="17">
        <v>2</v>
      </c>
      <c r="P37" s="17"/>
      <c r="Q37" s="17"/>
      <c r="R37" s="17"/>
      <c r="S37" s="18">
        <f t="shared" si="0"/>
        <v>15</v>
      </c>
    </row>
    <row r="38" spans="1:19" ht="12">
      <c r="A38" s="61"/>
      <c r="B38" s="11" t="s">
        <v>82</v>
      </c>
      <c r="C38" s="19"/>
      <c r="D38" s="20">
        <v>1</v>
      </c>
      <c r="E38" s="20">
        <v>1</v>
      </c>
      <c r="F38" s="20">
        <v>2</v>
      </c>
      <c r="G38" s="20">
        <v>1</v>
      </c>
      <c r="H38" s="20"/>
      <c r="I38" s="20"/>
      <c r="J38" s="20"/>
      <c r="K38" s="20"/>
      <c r="L38" s="20">
        <v>1</v>
      </c>
      <c r="M38" s="20"/>
      <c r="N38" s="20">
        <v>1</v>
      </c>
      <c r="O38" s="20"/>
      <c r="P38" s="20"/>
      <c r="Q38" s="20"/>
      <c r="R38" s="20"/>
      <c r="S38" s="14">
        <f t="shared" si="0"/>
        <v>7</v>
      </c>
    </row>
    <row r="39" spans="1:19" ht="12">
      <c r="A39" s="61"/>
      <c r="B39" s="11" t="s">
        <v>83</v>
      </c>
      <c r="C39" s="19"/>
      <c r="D39" s="20">
        <v>1</v>
      </c>
      <c r="E39" s="20">
        <v>1</v>
      </c>
      <c r="F39" s="20">
        <v>2</v>
      </c>
      <c r="G39" s="20">
        <v>1</v>
      </c>
      <c r="H39" s="20"/>
      <c r="I39" s="20"/>
      <c r="J39" s="20"/>
      <c r="K39" s="20"/>
      <c r="L39" s="20">
        <v>1</v>
      </c>
      <c r="M39" s="20"/>
      <c r="N39" s="20">
        <v>1</v>
      </c>
      <c r="O39" s="20"/>
      <c r="P39" s="20"/>
      <c r="Q39" s="20"/>
      <c r="R39" s="20"/>
      <c r="S39" s="14">
        <f t="shared" si="0"/>
        <v>7</v>
      </c>
    </row>
    <row r="40" spans="1:19" ht="12">
      <c r="A40" s="61"/>
      <c r="B40" s="15" t="s">
        <v>103</v>
      </c>
      <c r="C40" s="16">
        <v>19</v>
      </c>
      <c r="D40" s="17">
        <v>109</v>
      </c>
      <c r="E40" s="17">
        <v>140</v>
      </c>
      <c r="F40" s="17">
        <v>120</v>
      </c>
      <c r="G40" s="17">
        <v>77</v>
      </c>
      <c r="H40" s="17">
        <v>52</v>
      </c>
      <c r="I40" s="17">
        <v>38</v>
      </c>
      <c r="J40" s="17">
        <v>46</v>
      </c>
      <c r="K40" s="17">
        <v>45</v>
      </c>
      <c r="L40" s="17">
        <v>37</v>
      </c>
      <c r="M40" s="17">
        <v>83</v>
      </c>
      <c r="N40" s="17">
        <v>86</v>
      </c>
      <c r="O40" s="17">
        <v>78</v>
      </c>
      <c r="P40" s="17">
        <v>18</v>
      </c>
      <c r="Q40" s="17">
        <v>19</v>
      </c>
      <c r="R40" s="17">
        <v>7</v>
      </c>
      <c r="S40" s="18">
        <f t="shared" si="0"/>
        <v>974</v>
      </c>
    </row>
    <row r="41" spans="1:19" ht="12">
      <c r="A41" s="61"/>
      <c r="B41" s="15" t="s">
        <v>104</v>
      </c>
      <c r="C41" s="16">
        <v>2</v>
      </c>
      <c r="D41" s="17">
        <v>21</v>
      </c>
      <c r="E41" s="17">
        <v>14</v>
      </c>
      <c r="F41" s="17">
        <v>26</v>
      </c>
      <c r="G41" s="17">
        <v>18</v>
      </c>
      <c r="H41" s="17">
        <v>7</v>
      </c>
      <c r="I41" s="17">
        <v>9</v>
      </c>
      <c r="J41" s="17">
        <v>21</v>
      </c>
      <c r="K41" s="17">
        <v>19</v>
      </c>
      <c r="L41" s="17">
        <v>22</v>
      </c>
      <c r="M41" s="17">
        <v>36</v>
      </c>
      <c r="N41" s="17">
        <v>16</v>
      </c>
      <c r="O41" s="17">
        <v>18</v>
      </c>
      <c r="P41" s="17">
        <v>17</v>
      </c>
      <c r="Q41" s="17">
        <v>22</v>
      </c>
      <c r="R41" s="17">
        <v>10</v>
      </c>
      <c r="S41" s="18">
        <f t="shared" si="0"/>
        <v>278</v>
      </c>
    </row>
    <row r="42" spans="1:19" ht="12">
      <c r="A42" s="61"/>
      <c r="B42" s="15" t="s">
        <v>105</v>
      </c>
      <c r="C42" s="16">
        <v>4</v>
      </c>
      <c r="D42" s="17">
        <v>46</v>
      </c>
      <c r="E42" s="17">
        <v>30</v>
      </c>
      <c r="F42" s="17">
        <v>54</v>
      </c>
      <c r="G42" s="17">
        <v>43</v>
      </c>
      <c r="H42" s="17">
        <v>14</v>
      </c>
      <c r="I42" s="17">
        <v>21</v>
      </c>
      <c r="J42" s="17">
        <v>45</v>
      </c>
      <c r="K42" s="17">
        <v>40</v>
      </c>
      <c r="L42" s="17">
        <v>48</v>
      </c>
      <c r="M42" s="17">
        <v>78</v>
      </c>
      <c r="N42" s="17">
        <v>35</v>
      </c>
      <c r="O42" s="17">
        <v>41</v>
      </c>
      <c r="P42" s="17">
        <v>47</v>
      </c>
      <c r="Q42" s="17">
        <v>54</v>
      </c>
      <c r="R42" s="17">
        <v>28</v>
      </c>
      <c r="S42" s="18">
        <f t="shared" si="0"/>
        <v>628</v>
      </c>
    </row>
    <row r="43" spans="1:19" ht="12">
      <c r="A43" s="61"/>
      <c r="B43" s="15" t="s">
        <v>8</v>
      </c>
      <c r="C43" s="16">
        <v>21</v>
      </c>
      <c r="D43" s="17">
        <v>130</v>
      </c>
      <c r="E43" s="17">
        <v>154</v>
      </c>
      <c r="F43" s="17">
        <v>146</v>
      </c>
      <c r="G43" s="17">
        <v>95</v>
      </c>
      <c r="H43" s="17">
        <v>59</v>
      </c>
      <c r="I43" s="17">
        <v>47</v>
      </c>
      <c r="J43" s="17">
        <v>67</v>
      </c>
      <c r="K43" s="17">
        <v>64</v>
      </c>
      <c r="L43" s="17">
        <v>59</v>
      </c>
      <c r="M43" s="17">
        <v>119</v>
      </c>
      <c r="N43" s="17">
        <v>102</v>
      </c>
      <c r="O43" s="17">
        <v>96</v>
      </c>
      <c r="P43" s="17">
        <v>35</v>
      </c>
      <c r="Q43" s="17">
        <v>41</v>
      </c>
      <c r="R43" s="17">
        <v>17</v>
      </c>
      <c r="S43" s="18">
        <f t="shared" si="0"/>
        <v>1252</v>
      </c>
    </row>
    <row r="44" spans="1:19" ht="12">
      <c r="A44" s="61"/>
      <c r="B44" s="15" t="s">
        <v>9</v>
      </c>
      <c r="C44" s="16">
        <v>23</v>
      </c>
      <c r="D44" s="17">
        <v>155</v>
      </c>
      <c r="E44" s="17">
        <v>170</v>
      </c>
      <c r="F44" s="17">
        <v>174</v>
      </c>
      <c r="G44" s="17">
        <v>120</v>
      </c>
      <c r="H44" s="17">
        <v>66</v>
      </c>
      <c r="I44" s="17">
        <v>59</v>
      </c>
      <c r="J44" s="17">
        <v>91</v>
      </c>
      <c r="K44" s="17">
        <v>85</v>
      </c>
      <c r="L44" s="17">
        <v>85</v>
      </c>
      <c r="M44" s="17">
        <v>161</v>
      </c>
      <c r="N44" s="17">
        <v>121</v>
      </c>
      <c r="O44" s="17">
        <v>119</v>
      </c>
      <c r="P44" s="17">
        <v>65</v>
      </c>
      <c r="Q44" s="17">
        <v>73</v>
      </c>
      <c r="R44" s="17">
        <v>35</v>
      </c>
      <c r="S44" s="18">
        <f t="shared" si="0"/>
        <v>1602</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84</v>
      </c>
      <c r="C47" s="16"/>
      <c r="D47" s="17">
        <v>5</v>
      </c>
      <c r="E47" s="17">
        <v>5</v>
      </c>
      <c r="F47" s="17">
        <v>5</v>
      </c>
      <c r="G47" s="17">
        <v>4</v>
      </c>
      <c r="H47" s="17">
        <v>5</v>
      </c>
      <c r="I47" s="17">
        <v>5</v>
      </c>
      <c r="J47" s="17">
        <v>5</v>
      </c>
      <c r="K47" s="17">
        <v>5</v>
      </c>
      <c r="L47" s="17">
        <v>4</v>
      </c>
      <c r="M47" s="17">
        <v>5</v>
      </c>
      <c r="N47" s="17">
        <v>5</v>
      </c>
      <c r="O47" s="17">
        <v>4</v>
      </c>
      <c r="P47" s="17">
        <v>3</v>
      </c>
      <c r="Q47" s="17">
        <v>2</v>
      </c>
      <c r="R47" s="17">
        <v>2</v>
      </c>
      <c r="S47" s="18">
        <f t="shared" si="0"/>
        <v>64</v>
      </c>
    </row>
    <row r="48" spans="1:19" ht="12">
      <c r="A48" s="61"/>
      <c r="B48" s="15" t="s">
        <v>85</v>
      </c>
      <c r="C48" s="16"/>
      <c r="D48" s="17">
        <v>105</v>
      </c>
      <c r="E48" s="17">
        <v>85</v>
      </c>
      <c r="F48" s="17">
        <v>152</v>
      </c>
      <c r="G48" s="17">
        <v>102</v>
      </c>
      <c r="H48" s="17">
        <v>49</v>
      </c>
      <c r="I48" s="17">
        <v>51</v>
      </c>
      <c r="J48" s="17">
        <v>49</v>
      </c>
      <c r="K48" s="17">
        <v>30</v>
      </c>
      <c r="L48" s="17">
        <v>17</v>
      </c>
      <c r="M48" s="17">
        <v>18</v>
      </c>
      <c r="N48" s="17">
        <v>18</v>
      </c>
      <c r="O48" s="17">
        <v>6</v>
      </c>
      <c r="P48" s="17">
        <v>4</v>
      </c>
      <c r="Q48" s="17"/>
      <c r="R48" s="17"/>
      <c r="S48" s="18">
        <f t="shared" si="0"/>
        <v>686</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v>1</v>
      </c>
      <c r="S49" s="14">
        <f t="shared" si="0"/>
        <v>30</v>
      </c>
    </row>
    <row r="50" spans="1:19" ht="12">
      <c r="A50" s="61"/>
      <c r="B50" s="11" t="s">
        <v>13</v>
      </c>
      <c r="C50" s="19">
        <v>6</v>
      </c>
      <c r="D50" s="20">
        <v>15</v>
      </c>
      <c r="E50" s="20">
        <v>17</v>
      </c>
      <c r="F50" s="20">
        <v>13</v>
      </c>
      <c r="G50" s="20">
        <v>11</v>
      </c>
      <c r="H50" s="20">
        <v>4</v>
      </c>
      <c r="I50" s="20">
        <v>10</v>
      </c>
      <c r="J50" s="20">
        <v>10</v>
      </c>
      <c r="K50" s="20">
        <v>4</v>
      </c>
      <c r="L50" s="20">
        <v>17</v>
      </c>
      <c r="M50" s="20">
        <v>16</v>
      </c>
      <c r="N50" s="20">
        <v>8</v>
      </c>
      <c r="O50" s="20">
        <v>9</v>
      </c>
      <c r="P50" s="20"/>
      <c r="Q50" s="20">
        <v>4</v>
      </c>
      <c r="R50" s="20">
        <v>1</v>
      </c>
      <c r="S50" s="14">
        <f t="shared" si="0"/>
        <v>145</v>
      </c>
    </row>
    <row r="51" spans="1:19" ht="12">
      <c r="A51" s="61"/>
      <c r="B51" s="21" t="s">
        <v>14</v>
      </c>
      <c r="C51" s="22">
        <f>SUM(C36,C38,C43,C45,C47,C49)</f>
        <v>24</v>
      </c>
      <c r="D51" s="23">
        <f aca="true" t="shared" si="5" ref="D51:R51">SUM(D36,D38,D43,D45,D47,D49)</f>
        <v>140</v>
      </c>
      <c r="E51" s="23">
        <f t="shared" si="5"/>
        <v>163</v>
      </c>
      <c r="F51" s="23">
        <f t="shared" si="5"/>
        <v>157</v>
      </c>
      <c r="G51" s="23">
        <f t="shared" si="5"/>
        <v>102</v>
      </c>
      <c r="H51" s="23">
        <f t="shared" si="5"/>
        <v>68</v>
      </c>
      <c r="I51" s="23">
        <f t="shared" si="5"/>
        <v>55</v>
      </c>
      <c r="J51" s="23">
        <f t="shared" si="5"/>
        <v>74</v>
      </c>
      <c r="K51" s="23">
        <f t="shared" si="5"/>
        <v>71</v>
      </c>
      <c r="L51" s="23">
        <f t="shared" si="5"/>
        <v>67</v>
      </c>
      <c r="M51" s="23">
        <f t="shared" si="5"/>
        <v>128</v>
      </c>
      <c r="N51" s="23">
        <f t="shared" si="5"/>
        <v>110</v>
      </c>
      <c r="O51" s="23">
        <f t="shared" si="5"/>
        <v>104</v>
      </c>
      <c r="P51" s="23">
        <f t="shared" si="5"/>
        <v>40</v>
      </c>
      <c r="Q51" s="23">
        <f t="shared" si="5"/>
        <v>44</v>
      </c>
      <c r="R51" s="23">
        <f t="shared" si="5"/>
        <v>20</v>
      </c>
      <c r="S51" s="24">
        <f t="shared" si="0"/>
        <v>1367</v>
      </c>
    </row>
    <row r="52" spans="1:19" ht="12">
      <c r="A52" s="61"/>
      <c r="B52" s="25" t="s">
        <v>240</v>
      </c>
      <c r="C52" s="26">
        <f>SUM(C35,C37,C39,C44,C46,C48,C50)</f>
        <v>31</v>
      </c>
      <c r="D52" s="27">
        <f aca="true" t="shared" si="6" ref="D52:R52">SUM(D35,D37,D39,D44,D46,D48,D50)</f>
        <v>280</v>
      </c>
      <c r="E52" s="27">
        <f t="shared" si="6"/>
        <v>277</v>
      </c>
      <c r="F52" s="27">
        <f t="shared" si="6"/>
        <v>345</v>
      </c>
      <c r="G52" s="27">
        <f t="shared" si="6"/>
        <v>235</v>
      </c>
      <c r="H52" s="27">
        <f t="shared" si="6"/>
        <v>122</v>
      </c>
      <c r="I52" s="27">
        <f t="shared" si="6"/>
        <v>123</v>
      </c>
      <c r="J52" s="27">
        <f t="shared" si="6"/>
        <v>151</v>
      </c>
      <c r="K52" s="27">
        <f t="shared" si="6"/>
        <v>130</v>
      </c>
      <c r="L52" s="27">
        <f t="shared" si="6"/>
        <v>121</v>
      </c>
      <c r="M52" s="27">
        <f t="shared" si="6"/>
        <v>200</v>
      </c>
      <c r="N52" s="27">
        <f t="shared" si="6"/>
        <v>148</v>
      </c>
      <c r="O52" s="27">
        <f t="shared" si="6"/>
        <v>141</v>
      </c>
      <c r="P52" s="27">
        <f t="shared" si="6"/>
        <v>69</v>
      </c>
      <c r="Q52" s="27">
        <f t="shared" si="6"/>
        <v>77</v>
      </c>
      <c r="R52" s="27">
        <f t="shared" si="6"/>
        <v>38</v>
      </c>
      <c r="S52" s="28">
        <f t="shared" si="0"/>
        <v>2488</v>
      </c>
    </row>
    <row r="53" spans="1:19" ht="12">
      <c r="A53" s="61"/>
      <c r="B53" s="11" t="s">
        <v>15</v>
      </c>
      <c r="C53" s="19">
        <v>2</v>
      </c>
      <c r="D53" s="20">
        <v>2</v>
      </c>
      <c r="E53" s="20"/>
      <c r="F53" s="20">
        <v>2</v>
      </c>
      <c r="G53" s="20">
        <v>4</v>
      </c>
      <c r="H53" s="20">
        <v>2</v>
      </c>
      <c r="I53" s="20">
        <v>5</v>
      </c>
      <c r="J53" s="20">
        <v>3</v>
      </c>
      <c r="K53" s="20"/>
      <c r="L53" s="20"/>
      <c r="M53" s="20"/>
      <c r="N53" s="20">
        <v>1</v>
      </c>
      <c r="O53" s="20"/>
      <c r="P53" s="20"/>
      <c r="Q53" s="20"/>
      <c r="R53" s="20"/>
      <c r="S53" s="14">
        <f t="shared" si="0"/>
        <v>21</v>
      </c>
    </row>
    <row r="54" spans="1:19" ht="12">
      <c r="A54" s="61"/>
      <c r="B54" s="11" t="s">
        <v>16</v>
      </c>
      <c r="C54" s="19">
        <v>3</v>
      </c>
      <c r="D54" s="20">
        <v>3</v>
      </c>
      <c r="E54" s="20"/>
      <c r="F54" s="20">
        <v>2</v>
      </c>
      <c r="G54" s="20">
        <v>5</v>
      </c>
      <c r="H54" s="20">
        <v>3</v>
      </c>
      <c r="I54" s="20">
        <v>7</v>
      </c>
      <c r="J54" s="20">
        <v>4</v>
      </c>
      <c r="K54" s="20"/>
      <c r="L54" s="20"/>
      <c r="M54" s="20"/>
      <c r="N54" s="20">
        <v>1</v>
      </c>
      <c r="O54" s="20"/>
      <c r="P54" s="20"/>
      <c r="Q54" s="20"/>
      <c r="R54" s="20"/>
      <c r="S54" s="14">
        <f t="shared" si="0"/>
        <v>28</v>
      </c>
    </row>
    <row r="55" spans="1:19" ht="12">
      <c r="A55" s="61"/>
      <c r="B55" s="15" t="s">
        <v>17</v>
      </c>
      <c r="C55" s="16">
        <v>3</v>
      </c>
      <c r="D55" s="17">
        <v>1</v>
      </c>
      <c r="E55" s="17">
        <v>5</v>
      </c>
      <c r="F55" s="17">
        <v>7</v>
      </c>
      <c r="G55" s="17">
        <v>6</v>
      </c>
      <c r="H55" s="17">
        <v>8</v>
      </c>
      <c r="I55" s="17">
        <v>5</v>
      </c>
      <c r="J55" s="17">
        <v>12</v>
      </c>
      <c r="K55" s="17">
        <v>9</v>
      </c>
      <c r="L55" s="17">
        <v>5</v>
      </c>
      <c r="M55" s="17">
        <v>3</v>
      </c>
      <c r="N55" s="17"/>
      <c r="O55" s="17">
        <v>1</v>
      </c>
      <c r="P55" s="17"/>
      <c r="Q55" s="17">
        <v>2</v>
      </c>
      <c r="R55" s="17"/>
      <c r="S55" s="18">
        <f t="shared" si="0"/>
        <v>67</v>
      </c>
    </row>
    <row r="56" spans="1:19" ht="12">
      <c r="A56" s="61"/>
      <c r="B56" s="15" t="s">
        <v>18</v>
      </c>
      <c r="C56" s="16">
        <v>3</v>
      </c>
      <c r="D56" s="17">
        <v>1</v>
      </c>
      <c r="E56" s="17">
        <v>5</v>
      </c>
      <c r="F56" s="17">
        <v>10</v>
      </c>
      <c r="G56" s="17">
        <v>8</v>
      </c>
      <c r="H56" s="17">
        <v>8</v>
      </c>
      <c r="I56" s="17">
        <v>6</v>
      </c>
      <c r="J56" s="17">
        <v>14</v>
      </c>
      <c r="K56" s="17">
        <v>12</v>
      </c>
      <c r="L56" s="17">
        <v>6</v>
      </c>
      <c r="M56" s="17">
        <v>3</v>
      </c>
      <c r="N56" s="17"/>
      <c r="O56" s="17">
        <v>1</v>
      </c>
      <c r="P56" s="17"/>
      <c r="Q56" s="17">
        <v>2</v>
      </c>
      <c r="R56" s="17"/>
      <c r="S56" s="18">
        <f t="shared" si="0"/>
        <v>79</v>
      </c>
    </row>
    <row r="57" spans="1:19" ht="12">
      <c r="A57" s="61"/>
      <c r="B57" s="11" t="s">
        <v>88</v>
      </c>
      <c r="C57" s="19"/>
      <c r="D57" s="20">
        <v>2</v>
      </c>
      <c r="E57" s="20">
        <v>4</v>
      </c>
      <c r="F57" s="20">
        <v>4</v>
      </c>
      <c r="G57" s="20">
        <v>4</v>
      </c>
      <c r="H57" s="20">
        <v>4</v>
      </c>
      <c r="I57" s="20">
        <v>4</v>
      </c>
      <c r="J57" s="20">
        <v>4</v>
      </c>
      <c r="K57" s="20">
        <v>4</v>
      </c>
      <c r="L57" s="20">
        <v>4</v>
      </c>
      <c r="M57" s="20">
        <v>4</v>
      </c>
      <c r="N57" s="20">
        <v>4</v>
      </c>
      <c r="O57" s="20">
        <v>3</v>
      </c>
      <c r="P57" s="20">
        <v>2</v>
      </c>
      <c r="Q57" s="20">
        <v>2</v>
      </c>
      <c r="R57" s="20">
        <v>1</v>
      </c>
      <c r="S57" s="14">
        <f t="shared" si="0"/>
        <v>50</v>
      </c>
    </row>
    <row r="58" spans="1:19" ht="12">
      <c r="A58" s="61"/>
      <c r="B58" s="11" t="s">
        <v>89</v>
      </c>
      <c r="C58" s="19"/>
      <c r="D58" s="20">
        <v>6</v>
      </c>
      <c r="E58" s="20">
        <v>3</v>
      </c>
      <c r="F58" s="20">
        <v>9</v>
      </c>
      <c r="G58" s="20">
        <v>10</v>
      </c>
      <c r="H58" s="20">
        <v>21</v>
      </c>
      <c r="I58" s="20">
        <v>16</v>
      </c>
      <c r="J58" s="20">
        <v>26</v>
      </c>
      <c r="K58" s="20">
        <v>16</v>
      </c>
      <c r="L58" s="20">
        <v>16</v>
      </c>
      <c r="M58" s="20">
        <v>27</v>
      </c>
      <c r="N58" s="20">
        <v>26</v>
      </c>
      <c r="O58" s="20">
        <v>14</v>
      </c>
      <c r="P58" s="20">
        <v>3</v>
      </c>
      <c r="Q58" s="20">
        <v>1</v>
      </c>
      <c r="R58" s="20"/>
      <c r="S58" s="14">
        <f t="shared" si="0"/>
        <v>194</v>
      </c>
    </row>
    <row r="59" spans="1:19" ht="12">
      <c r="A59" s="61"/>
      <c r="B59" s="21" t="s">
        <v>92</v>
      </c>
      <c r="C59" s="22">
        <f>SUM(C53,C55,C57)</f>
        <v>5</v>
      </c>
      <c r="D59" s="23">
        <f aca="true" t="shared" si="7" ref="D59:R59">SUM(D53,D55,D57)</f>
        <v>5</v>
      </c>
      <c r="E59" s="23">
        <f t="shared" si="7"/>
        <v>9</v>
      </c>
      <c r="F59" s="23">
        <f t="shared" si="7"/>
        <v>13</v>
      </c>
      <c r="G59" s="23">
        <f t="shared" si="7"/>
        <v>14</v>
      </c>
      <c r="H59" s="23">
        <f t="shared" si="7"/>
        <v>14</v>
      </c>
      <c r="I59" s="23">
        <f t="shared" si="7"/>
        <v>14</v>
      </c>
      <c r="J59" s="23">
        <f t="shared" si="7"/>
        <v>19</v>
      </c>
      <c r="K59" s="23">
        <f t="shared" si="7"/>
        <v>13</v>
      </c>
      <c r="L59" s="23">
        <f t="shared" si="7"/>
        <v>9</v>
      </c>
      <c r="M59" s="23">
        <f t="shared" si="7"/>
        <v>7</v>
      </c>
      <c r="N59" s="23">
        <f t="shared" si="7"/>
        <v>5</v>
      </c>
      <c r="O59" s="23">
        <f t="shared" si="7"/>
        <v>4</v>
      </c>
      <c r="P59" s="23">
        <f t="shared" si="7"/>
        <v>2</v>
      </c>
      <c r="Q59" s="23">
        <f t="shared" si="7"/>
        <v>4</v>
      </c>
      <c r="R59" s="23">
        <f t="shared" si="7"/>
        <v>1</v>
      </c>
      <c r="S59" s="24">
        <f t="shared" si="0"/>
        <v>138</v>
      </c>
    </row>
    <row r="60" spans="1:19" ht="12">
      <c r="A60" s="61"/>
      <c r="B60" s="25" t="s">
        <v>241</v>
      </c>
      <c r="C60" s="26">
        <f>SUM(C54,C56,C58)</f>
        <v>6</v>
      </c>
      <c r="D60" s="27">
        <f aca="true" t="shared" si="8" ref="D60:R60">SUM(D54,D56,D58)</f>
        <v>10</v>
      </c>
      <c r="E60" s="27">
        <f t="shared" si="8"/>
        <v>8</v>
      </c>
      <c r="F60" s="27">
        <f t="shared" si="8"/>
        <v>21</v>
      </c>
      <c r="G60" s="27">
        <f t="shared" si="8"/>
        <v>23</v>
      </c>
      <c r="H60" s="27">
        <f t="shared" si="8"/>
        <v>32</v>
      </c>
      <c r="I60" s="27">
        <f t="shared" si="8"/>
        <v>29</v>
      </c>
      <c r="J60" s="27">
        <f t="shared" si="8"/>
        <v>44</v>
      </c>
      <c r="K60" s="27">
        <f t="shared" si="8"/>
        <v>28</v>
      </c>
      <c r="L60" s="27">
        <f t="shared" si="8"/>
        <v>22</v>
      </c>
      <c r="M60" s="27">
        <f t="shared" si="8"/>
        <v>30</v>
      </c>
      <c r="N60" s="27">
        <f t="shared" si="8"/>
        <v>27</v>
      </c>
      <c r="O60" s="27">
        <f t="shared" si="8"/>
        <v>15</v>
      </c>
      <c r="P60" s="27">
        <f t="shared" si="8"/>
        <v>3</v>
      </c>
      <c r="Q60" s="27">
        <f t="shared" si="8"/>
        <v>3</v>
      </c>
      <c r="R60" s="27">
        <f t="shared" si="8"/>
        <v>0</v>
      </c>
      <c r="S60" s="28">
        <f t="shared" si="0"/>
        <v>301</v>
      </c>
    </row>
    <row r="61" spans="1:19" ht="12">
      <c r="A61" s="61"/>
      <c r="B61" s="21" t="s">
        <v>19</v>
      </c>
      <c r="C61" s="22">
        <f>SUM(C51,C59)</f>
        <v>29</v>
      </c>
      <c r="D61" s="23">
        <f aca="true" t="shared" si="9" ref="D61:R61">SUM(D51,D59)</f>
        <v>145</v>
      </c>
      <c r="E61" s="23">
        <f t="shared" si="9"/>
        <v>172</v>
      </c>
      <c r="F61" s="23">
        <f t="shared" si="9"/>
        <v>170</v>
      </c>
      <c r="G61" s="23">
        <f t="shared" si="9"/>
        <v>116</v>
      </c>
      <c r="H61" s="23">
        <f t="shared" si="9"/>
        <v>82</v>
      </c>
      <c r="I61" s="23">
        <f t="shared" si="9"/>
        <v>69</v>
      </c>
      <c r="J61" s="23">
        <f t="shared" si="9"/>
        <v>93</v>
      </c>
      <c r="K61" s="23">
        <f t="shared" si="9"/>
        <v>84</v>
      </c>
      <c r="L61" s="23">
        <f t="shared" si="9"/>
        <v>76</v>
      </c>
      <c r="M61" s="23">
        <f t="shared" si="9"/>
        <v>135</v>
      </c>
      <c r="N61" s="23">
        <f t="shared" si="9"/>
        <v>115</v>
      </c>
      <c r="O61" s="23">
        <f t="shared" si="9"/>
        <v>108</v>
      </c>
      <c r="P61" s="23">
        <f t="shared" si="9"/>
        <v>42</v>
      </c>
      <c r="Q61" s="23">
        <f t="shared" si="9"/>
        <v>48</v>
      </c>
      <c r="R61" s="23">
        <f t="shared" si="9"/>
        <v>21</v>
      </c>
      <c r="S61" s="24">
        <f t="shared" si="0"/>
        <v>1505</v>
      </c>
    </row>
    <row r="62" spans="1:19" ht="12">
      <c r="A62" s="62"/>
      <c r="B62" s="25" t="s">
        <v>20</v>
      </c>
      <c r="C62" s="26">
        <f>SUM(C52,C60)</f>
        <v>37</v>
      </c>
      <c r="D62" s="27">
        <f aca="true" t="shared" si="10" ref="D62:R62">SUM(D52,D60)</f>
        <v>290</v>
      </c>
      <c r="E62" s="27">
        <f t="shared" si="10"/>
        <v>285</v>
      </c>
      <c r="F62" s="27">
        <f t="shared" si="10"/>
        <v>366</v>
      </c>
      <c r="G62" s="27">
        <f t="shared" si="10"/>
        <v>258</v>
      </c>
      <c r="H62" s="27">
        <f t="shared" si="10"/>
        <v>154</v>
      </c>
      <c r="I62" s="27">
        <f t="shared" si="10"/>
        <v>152</v>
      </c>
      <c r="J62" s="27">
        <f t="shared" si="10"/>
        <v>195</v>
      </c>
      <c r="K62" s="27">
        <f t="shared" si="10"/>
        <v>158</v>
      </c>
      <c r="L62" s="27">
        <f t="shared" si="10"/>
        <v>143</v>
      </c>
      <c r="M62" s="27">
        <f t="shared" si="10"/>
        <v>230</v>
      </c>
      <c r="N62" s="27">
        <f t="shared" si="10"/>
        <v>175</v>
      </c>
      <c r="O62" s="27">
        <f t="shared" si="10"/>
        <v>156</v>
      </c>
      <c r="P62" s="27">
        <f t="shared" si="10"/>
        <v>72</v>
      </c>
      <c r="Q62" s="27">
        <f t="shared" si="10"/>
        <v>80</v>
      </c>
      <c r="R62" s="27">
        <f t="shared" si="10"/>
        <v>38</v>
      </c>
      <c r="S62" s="28">
        <f t="shared" si="0"/>
        <v>2789</v>
      </c>
    </row>
    <row r="63" spans="1:19" ht="12">
      <c r="A63" s="60" t="s">
        <v>110</v>
      </c>
      <c r="B63" s="11" t="s">
        <v>5</v>
      </c>
      <c r="C63" s="12">
        <v>14</v>
      </c>
      <c r="D63" s="13">
        <v>37</v>
      </c>
      <c r="E63" s="13">
        <v>58</v>
      </c>
      <c r="F63" s="13">
        <v>80</v>
      </c>
      <c r="G63" s="13">
        <v>52</v>
      </c>
      <c r="H63" s="13">
        <v>34</v>
      </c>
      <c r="I63" s="13">
        <v>48</v>
      </c>
      <c r="J63" s="13">
        <v>46</v>
      </c>
      <c r="K63" s="13">
        <v>27</v>
      </c>
      <c r="L63" s="13">
        <v>50</v>
      </c>
      <c r="M63" s="13">
        <v>34</v>
      </c>
      <c r="N63" s="13">
        <v>59</v>
      </c>
      <c r="O63" s="13">
        <v>25</v>
      </c>
      <c r="P63" s="13">
        <v>25</v>
      </c>
      <c r="Q63" s="13">
        <v>18</v>
      </c>
      <c r="R63" s="13">
        <v>8</v>
      </c>
      <c r="S63" s="14">
        <f>SUM(C63:R63)</f>
        <v>615</v>
      </c>
    </row>
    <row r="64" spans="1:19" ht="12">
      <c r="A64" s="61"/>
      <c r="B64" s="15" t="s">
        <v>6</v>
      </c>
      <c r="C64" s="16">
        <v>5</v>
      </c>
      <c r="D64" s="17">
        <v>12</v>
      </c>
      <c r="E64" s="17">
        <v>20</v>
      </c>
      <c r="F64" s="17">
        <v>19</v>
      </c>
      <c r="G64" s="17">
        <v>14</v>
      </c>
      <c r="H64" s="17">
        <v>8</v>
      </c>
      <c r="I64" s="17">
        <v>5</v>
      </c>
      <c r="J64" s="17">
        <v>12</v>
      </c>
      <c r="K64" s="17">
        <v>7</v>
      </c>
      <c r="L64" s="17">
        <v>7</v>
      </c>
      <c r="M64" s="17">
        <v>10</v>
      </c>
      <c r="N64" s="17">
        <v>12</v>
      </c>
      <c r="O64" s="17">
        <v>2</v>
      </c>
      <c r="P64" s="17">
        <v>1</v>
      </c>
      <c r="Q64" s="17">
        <v>1</v>
      </c>
      <c r="R64" s="17"/>
      <c r="S64" s="18">
        <f t="shared" si="0"/>
        <v>135</v>
      </c>
    </row>
    <row r="65" spans="1:19" ht="12">
      <c r="A65" s="61"/>
      <c r="B65" s="15" t="s">
        <v>7</v>
      </c>
      <c r="C65" s="16">
        <v>5</v>
      </c>
      <c r="D65" s="17">
        <v>12</v>
      </c>
      <c r="E65" s="17">
        <v>20</v>
      </c>
      <c r="F65" s="17">
        <v>19</v>
      </c>
      <c r="G65" s="17">
        <v>14</v>
      </c>
      <c r="H65" s="17">
        <v>8</v>
      </c>
      <c r="I65" s="17">
        <v>5</v>
      </c>
      <c r="J65" s="17">
        <v>12</v>
      </c>
      <c r="K65" s="17">
        <v>7</v>
      </c>
      <c r="L65" s="17">
        <v>7</v>
      </c>
      <c r="M65" s="17">
        <v>10</v>
      </c>
      <c r="N65" s="17">
        <v>12</v>
      </c>
      <c r="O65" s="17">
        <v>2</v>
      </c>
      <c r="P65" s="17">
        <v>1</v>
      </c>
      <c r="Q65" s="17">
        <v>1</v>
      </c>
      <c r="R65" s="17"/>
      <c r="S65" s="18">
        <f t="shared" si="0"/>
        <v>135</v>
      </c>
    </row>
    <row r="66" spans="1:19" ht="12">
      <c r="A66" s="61"/>
      <c r="B66" s="11" t="s">
        <v>82</v>
      </c>
      <c r="C66" s="19"/>
      <c r="D66" s="20"/>
      <c r="E66" s="20">
        <v>1</v>
      </c>
      <c r="F66" s="20">
        <v>3</v>
      </c>
      <c r="G66" s="20">
        <v>1</v>
      </c>
      <c r="H66" s="20"/>
      <c r="I66" s="20">
        <v>3</v>
      </c>
      <c r="J66" s="20"/>
      <c r="K66" s="20"/>
      <c r="L66" s="20">
        <v>1</v>
      </c>
      <c r="M66" s="20">
        <v>2</v>
      </c>
      <c r="N66" s="20">
        <v>1</v>
      </c>
      <c r="O66" s="20">
        <v>1</v>
      </c>
      <c r="P66" s="20">
        <v>2</v>
      </c>
      <c r="Q66" s="20"/>
      <c r="R66" s="20"/>
      <c r="S66" s="14">
        <f t="shared" si="0"/>
        <v>15</v>
      </c>
    </row>
    <row r="67" spans="1:19" ht="12">
      <c r="A67" s="61"/>
      <c r="B67" s="11" t="s">
        <v>83</v>
      </c>
      <c r="C67" s="19"/>
      <c r="D67" s="20"/>
      <c r="E67" s="20">
        <v>1</v>
      </c>
      <c r="F67" s="20">
        <v>3</v>
      </c>
      <c r="G67" s="20">
        <v>1</v>
      </c>
      <c r="H67" s="20"/>
      <c r="I67" s="20">
        <v>3</v>
      </c>
      <c r="J67" s="20"/>
      <c r="K67" s="20"/>
      <c r="L67" s="20">
        <v>1</v>
      </c>
      <c r="M67" s="20">
        <v>2</v>
      </c>
      <c r="N67" s="20">
        <v>1</v>
      </c>
      <c r="O67" s="20">
        <v>1</v>
      </c>
      <c r="P67" s="20">
        <v>2</v>
      </c>
      <c r="Q67" s="20"/>
      <c r="R67" s="20"/>
      <c r="S67" s="14">
        <f t="shared" si="0"/>
        <v>15</v>
      </c>
    </row>
    <row r="68" spans="1:19" ht="12">
      <c r="A68" s="61"/>
      <c r="B68" s="15" t="s">
        <v>103</v>
      </c>
      <c r="C68" s="16">
        <v>13</v>
      </c>
      <c r="D68" s="17">
        <v>56</v>
      </c>
      <c r="E68" s="17">
        <v>92</v>
      </c>
      <c r="F68" s="17">
        <v>130</v>
      </c>
      <c r="G68" s="17">
        <v>69</v>
      </c>
      <c r="H68" s="17">
        <v>64</v>
      </c>
      <c r="I68" s="17">
        <v>86</v>
      </c>
      <c r="J68" s="17">
        <v>81</v>
      </c>
      <c r="K68" s="17">
        <v>67</v>
      </c>
      <c r="L68" s="17">
        <v>97</v>
      </c>
      <c r="M68" s="17">
        <v>200</v>
      </c>
      <c r="N68" s="17">
        <v>247</v>
      </c>
      <c r="O68" s="17">
        <v>157</v>
      </c>
      <c r="P68" s="17">
        <v>46</v>
      </c>
      <c r="Q68" s="17">
        <v>51</v>
      </c>
      <c r="R68" s="17">
        <v>11</v>
      </c>
      <c r="S68" s="18">
        <f t="shared" si="0"/>
        <v>1467</v>
      </c>
    </row>
    <row r="69" spans="1:19" ht="12">
      <c r="A69" s="61"/>
      <c r="B69" s="15" t="s">
        <v>104</v>
      </c>
      <c r="C69" s="16">
        <v>1</v>
      </c>
      <c r="D69" s="17">
        <v>28</v>
      </c>
      <c r="E69" s="17">
        <v>31</v>
      </c>
      <c r="F69" s="17">
        <v>51</v>
      </c>
      <c r="G69" s="17">
        <v>29</v>
      </c>
      <c r="H69" s="17">
        <v>15</v>
      </c>
      <c r="I69" s="17">
        <v>31</v>
      </c>
      <c r="J69" s="17">
        <v>28</v>
      </c>
      <c r="K69" s="17">
        <v>21</v>
      </c>
      <c r="L69" s="17">
        <v>40</v>
      </c>
      <c r="M69" s="17">
        <v>62</v>
      </c>
      <c r="N69" s="17">
        <v>66</v>
      </c>
      <c r="O69" s="17">
        <v>29</v>
      </c>
      <c r="P69" s="17">
        <v>19</v>
      </c>
      <c r="Q69" s="17">
        <v>29</v>
      </c>
      <c r="R69" s="17">
        <v>15</v>
      </c>
      <c r="S69" s="18">
        <f t="shared" si="0"/>
        <v>495</v>
      </c>
    </row>
    <row r="70" spans="1:19" ht="12">
      <c r="A70" s="61"/>
      <c r="B70" s="15" t="s">
        <v>105</v>
      </c>
      <c r="C70" s="16">
        <v>2</v>
      </c>
      <c r="D70" s="17">
        <v>62</v>
      </c>
      <c r="E70" s="17">
        <v>66</v>
      </c>
      <c r="F70" s="17">
        <v>109</v>
      </c>
      <c r="G70" s="17">
        <v>63</v>
      </c>
      <c r="H70" s="17">
        <v>36</v>
      </c>
      <c r="I70" s="17">
        <v>67</v>
      </c>
      <c r="J70" s="17">
        <v>59</v>
      </c>
      <c r="K70" s="17">
        <v>48</v>
      </c>
      <c r="L70" s="17">
        <v>85</v>
      </c>
      <c r="M70" s="17">
        <v>140</v>
      </c>
      <c r="N70" s="17">
        <v>187</v>
      </c>
      <c r="O70" s="17">
        <v>59</v>
      </c>
      <c r="P70" s="17">
        <v>39</v>
      </c>
      <c r="Q70" s="17">
        <v>66</v>
      </c>
      <c r="R70" s="17">
        <v>32</v>
      </c>
      <c r="S70" s="18">
        <f t="shared" si="0"/>
        <v>1120</v>
      </c>
    </row>
    <row r="71" spans="1:19" ht="12">
      <c r="A71" s="61"/>
      <c r="B71" s="15" t="s">
        <v>8</v>
      </c>
      <c r="C71" s="16">
        <v>14</v>
      </c>
      <c r="D71" s="17">
        <v>84</v>
      </c>
      <c r="E71" s="17">
        <v>123</v>
      </c>
      <c r="F71" s="17">
        <v>181</v>
      </c>
      <c r="G71" s="17">
        <v>98</v>
      </c>
      <c r="H71" s="17">
        <v>79</v>
      </c>
      <c r="I71" s="17">
        <v>117</v>
      </c>
      <c r="J71" s="17">
        <v>109</v>
      </c>
      <c r="K71" s="17">
        <v>88</v>
      </c>
      <c r="L71" s="17">
        <v>137</v>
      </c>
      <c r="M71" s="17">
        <v>262</v>
      </c>
      <c r="N71" s="17">
        <v>313</v>
      </c>
      <c r="O71" s="17">
        <v>186</v>
      </c>
      <c r="P71" s="17">
        <v>65</v>
      </c>
      <c r="Q71" s="17">
        <v>80</v>
      </c>
      <c r="R71" s="17">
        <v>26</v>
      </c>
      <c r="S71" s="18">
        <f t="shared" si="0"/>
        <v>1962</v>
      </c>
    </row>
    <row r="72" spans="1:19" ht="12">
      <c r="A72" s="61"/>
      <c r="B72" s="15" t="s">
        <v>9</v>
      </c>
      <c r="C72" s="16">
        <v>15</v>
      </c>
      <c r="D72" s="17">
        <v>118</v>
      </c>
      <c r="E72" s="17">
        <v>158</v>
      </c>
      <c r="F72" s="17">
        <v>239</v>
      </c>
      <c r="G72" s="17">
        <v>132</v>
      </c>
      <c r="H72" s="17">
        <v>100</v>
      </c>
      <c r="I72" s="17">
        <v>153</v>
      </c>
      <c r="J72" s="17">
        <v>140</v>
      </c>
      <c r="K72" s="17">
        <v>115</v>
      </c>
      <c r="L72" s="17">
        <v>182</v>
      </c>
      <c r="M72" s="17">
        <v>340</v>
      </c>
      <c r="N72" s="17">
        <v>434</v>
      </c>
      <c r="O72" s="17">
        <v>216</v>
      </c>
      <c r="P72" s="17">
        <v>85</v>
      </c>
      <c r="Q72" s="17">
        <v>117</v>
      </c>
      <c r="R72" s="17">
        <v>43</v>
      </c>
      <c r="S72" s="18">
        <f aca="true" t="shared" si="11" ref="S72:S90">SUM(C72:R72)</f>
        <v>2587</v>
      </c>
    </row>
    <row r="73" spans="1:19" ht="12">
      <c r="A73" s="61"/>
      <c r="B73" s="11" t="s">
        <v>10</v>
      </c>
      <c r="C73" s="19"/>
      <c r="D73" s="20"/>
      <c r="E73" s="20"/>
      <c r="F73" s="20"/>
      <c r="G73" s="20"/>
      <c r="H73" s="20"/>
      <c r="I73" s="20"/>
      <c r="J73" s="20"/>
      <c r="K73" s="20"/>
      <c r="L73" s="20"/>
      <c r="M73" s="20"/>
      <c r="N73" s="20"/>
      <c r="O73" s="20"/>
      <c r="P73" s="20"/>
      <c r="Q73" s="20"/>
      <c r="R73" s="20"/>
      <c r="S73" s="14">
        <f t="shared" si="11"/>
        <v>0</v>
      </c>
    </row>
    <row r="74" spans="1:19" ht="12">
      <c r="A74" s="61"/>
      <c r="B74" s="11" t="s">
        <v>11</v>
      </c>
      <c r="C74" s="19"/>
      <c r="D74" s="20"/>
      <c r="E74" s="20"/>
      <c r="F74" s="20"/>
      <c r="G74" s="20"/>
      <c r="H74" s="20"/>
      <c r="I74" s="20"/>
      <c r="J74" s="20"/>
      <c r="K74" s="20"/>
      <c r="L74" s="20"/>
      <c r="M74" s="20"/>
      <c r="N74" s="20"/>
      <c r="O74" s="20"/>
      <c r="P74" s="20"/>
      <c r="Q74" s="20"/>
      <c r="R74" s="20"/>
      <c r="S74" s="14">
        <f t="shared" si="11"/>
        <v>0</v>
      </c>
    </row>
    <row r="75" spans="1:19" ht="12">
      <c r="A75" s="61"/>
      <c r="B75" s="15" t="s">
        <v>84</v>
      </c>
      <c r="C75" s="16"/>
      <c r="D75" s="17"/>
      <c r="E75" s="17"/>
      <c r="F75" s="17"/>
      <c r="G75" s="17"/>
      <c r="H75" s="17"/>
      <c r="I75" s="17"/>
      <c r="J75" s="17"/>
      <c r="K75" s="17"/>
      <c r="L75" s="17"/>
      <c r="M75" s="17"/>
      <c r="N75" s="17"/>
      <c r="O75" s="17"/>
      <c r="P75" s="17"/>
      <c r="Q75" s="17"/>
      <c r="R75" s="17"/>
      <c r="S75" s="18">
        <f t="shared" si="11"/>
        <v>0</v>
      </c>
    </row>
    <row r="76" spans="1:19" ht="12">
      <c r="A76" s="61"/>
      <c r="B76" s="15" t="s">
        <v>85</v>
      </c>
      <c r="C76" s="16"/>
      <c r="D76" s="17"/>
      <c r="E76" s="17"/>
      <c r="F76" s="17"/>
      <c r="G76" s="17"/>
      <c r="H76" s="17"/>
      <c r="I76" s="17"/>
      <c r="J76" s="17"/>
      <c r="K76" s="17"/>
      <c r="L76" s="17"/>
      <c r="M76" s="17"/>
      <c r="N76" s="17"/>
      <c r="O76" s="17"/>
      <c r="P76" s="17"/>
      <c r="Q76" s="17"/>
      <c r="R76" s="17"/>
      <c r="S76" s="18">
        <f t="shared" si="11"/>
        <v>0</v>
      </c>
    </row>
    <row r="77" spans="1:19" ht="12">
      <c r="A77" s="61"/>
      <c r="B77" s="11" t="s">
        <v>12</v>
      </c>
      <c r="C77" s="19"/>
      <c r="D77" s="20"/>
      <c r="E77" s="20"/>
      <c r="F77" s="20"/>
      <c r="G77" s="20"/>
      <c r="H77" s="20"/>
      <c r="I77" s="20"/>
      <c r="J77" s="20"/>
      <c r="K77" s="20"/>
      <c r="L77" s="20"/>
      <c r="M77" s="20"/>
      <c r="N77" s="20"/>
      <c r="O77" s="20"/>
      <c r="P77" s="20"/>
      <c r="Q77" s="20"/>
      <c r="R77" s="20"/>
      <c r="S77" s="14">
        <f t="shared" si="11"/>
        <v>0</v>
      </c>
    </row>
    <row r="78" spans="1:19" ht="12">
      <c r="A78" s="61"/>
      <c r="B78" s="11" t="s">
        <v>13</v>
      </c>
      <c r="C78" s="19">
        <v>4</v>
      </c>
      <c r="D78" s="20">
        <v>12</v>
      </c>
      <c r="E78" s="20">
        <v>23</v>
      </c>
      <c r="F78" s="20">
        <v>25</v>
      </c>
      <c r="G78" s="20">
        <v>18</v>
      </c>
      <c r="H78" s="20">
        <v>15</v>
      </c>
      <c r="I78" s="20">
        <v>15</v>
      </c>
      <c r="J78" s="20">
        <v>2</v>
      </c>
      <c r="K78" s="20">
        <v>9</v>
      </c>
      <c r="L78" s="20"/>
      <c r="M78" s="20">
        <v>6</v>
      </c>
      <c r="N78" s="20">
        <v>3</v>
      </c>
      <c r="O78" s="20">
        <v>5</v>
      </c>
      <c r="P78" s="20">
        <v>4</v>
      </c>
      <c r="Q78" s="20"/>
      <c r="R78" s="20">
        <v>1</v>
      </c>
      <c r="S78" s="14">
        <f t="shared" si="11"/>
        <v>142</v>
      </c>
    </row>
    <row r="79" spans="1:19" ht="12">
      <c r="A79" s="61"/>
      <c r="B79" s="21" t="s">
        <v>14</v>
      </c>
      <c r="C79" s="22">
        <f>SUM(C64,C66,C71,C73,C75,C77)</f>
        <v>19</v>
      </c>
      <c r="D79" s="23">
        <f aca="true" t="shared" si="12" ref="D79:R79">SUM(D64,D66,D71,D73,D75,D77)</f>
        <v>96</v>
      </c>
      <c r="E79" s="23">
        <f t="shared" si="12"/>
        <v>144</v>
      </c>
      <c r="F79" s="23">
        <f t="shared" si="12"/>
        <v>203</v>
      </c>
      <c r="G79" s="23">
        <f t="shared" si="12"/>
        <v>113</v>
      </c>
      <c r="H79" s="23">
        <f t="shared" si="12"/>
        <v>87</v>
      </c>
      <c r="I79" s="23">
        <f t="shared" si="12"/>
        <v>125</v>
      </c>
      <c r="J79" s="23">
        <f t="shared" si="12"/>
        <v>121</v>
      </c>
      <c r="K79" s="23">
        <f t="shared" si="12"/>
        <v>95</v>
      </c>
      <c r="L79" s="23">
        <f t="shared" si="12"/>
        <v>145</v>
      </c>
      <c r="M79" s="23">
        <f t="shared" si="12"/>
        <v>274</v>
      </c>
      <c r="N79" s="23">
        <f t="shared" si="12"/>
        <v>326</v>
      </c>
      <c r="O79" s="23">
        <f t="shared" si="12"/>
        <v>189</v>
      </c>
      <c r="P79" s="23">
        <f t="shared" si="12"/>
        <v>68</v>
      </c>
      <c r="Q79" s="23">
        <f t="shared" si="12"/>
        <v>81</v>
      </c>
      <c r="R79" s="23">
        <f t="shared" si="12"/>
        <v>26</v>
      </c>
      <c r="S79" s="24">
        <f t="shared" si="11"/>
        <v>2112</v>
      </c>
    </row>
    <row r="80" spans="1:19" ht="12">
      <c r="A80" s="61"/>
      <c r="B80" s="25" t="s">
        <v>240</v>
      </c>
      <c r="C80" s="26">
        <f>SUM(C63,C65,C67,C72,C74,C76,C78)</f>
        <v>38</v>
      </c>
      <c r="D80" s="27">
        <f aca="true" t="shared" si="13" ref="D80:R80">SUM(D63,D65,D67,D72,D74,D76,D78)</f>
        <v>179</v>
      </c>
      <c r="E80" s="27">
        <f t="shared" si="13"/>
        <v>260</v>
      </c>
      <c r="F80" s="27">
        <f t="shared" si="13"/>
        <v>366</v>
      </c>
      <c r="G80" s="27">
        <f t="shared" si="13"/>
        <v>217</v>
      </c>
      <c r="H80" s="27">
        <f t="shared" si="13"/>
        <v>157</v>
      </c>
      <c r="I80" s="27">
        <f t="shared" si="13"/>
        <v>224</v>
      </c>
      <c r="J80" s="27">
        <f t="shared" si="13"/>
        <v>200</v>
      </c>
      <c r="K80" s="27">
        <f t="shared" si="13"/>
        <v>158</v>
      </c>
      <c r="L80" s="27">
        <f t="shared" si="13"/>
        <v>240</v>
      </c>
      <c r="M80" s="27">
        <f t="shared" si="13"/>
        <v>392</v>
      </c>
      <c r="N80" s="27">
        <f t="shared" si="13"/>
        <v>509</v>
      </c>
      <c r="O80" s="27">
        <f t="shared" si="13"/>
        <v>249</v>
      </c>
      <c r="P80" s="27">
        <f t="shared" si="13"/>
        <v>117</v>
      </c>
      <c r="Q80" s="27">
        <f t="shared" si="13"/>
        <v>136</v>
      </c>
      <c r="R80" s="27">
        <f t="shared" si="13"/>
        <v>52</v>
      </c>
      <c r="S80" s="28">
        <f t="shared" si="11"/>
        <v>3494</v>
      </c>
    </row>
    <row r="81" spans="1:19" ht="12">
      <c r="A81" s="61"/>
      <c r="B81" s="11" t="s">
        <v>15</v>
      </c>
      <c r="C81" s="19">
        <v>7</v>
      </c>
      <c r="D81" s="20">
        <v>5</v>
      </c>
      <c r="E81" s="20">
        <v>6</v>
      </c>
      <c r="F81" s="20">
        <v>9</v>
      </c>
      <c r="G81" s="20">
        <v>4</v>
      </c>
      <c r="H81" s="20">
        <v>3</v>
      </c>
      <c r="I81" s="20">
        <v>6</v>
      </c>
      <c r="J81" s="20">
        <v>4</v>
      </c>
      <c r="K81" s="20">
        <v>3</v>
      </c>
      <c r="L81" s="20">
        <v>4</v>
      </c>
      <c r="M81" s="20"/>
      <c r="N81" s="20">
        <v>5</v>
      </c>
      <c r="O81" s="20">
        <v>2</v>
      </c>
      <c r="P81" s="20"/>
      <c r="Q81" s="20"/>
      <c r="R81" s="20"/>
      <c r="S81" s="14">
        <f t="shared" si="11"/>
        <v>58</v>
      </c>
    </row>
    <row r="82" spans="1:19" ht="12">
      <c r="A82" s="61"/>
      <c r="B82" s="11" t="s">
        <v>16</v>
      </c>
      <c r="C82" s="19">
        <v>7</v>
      </c>
      <c r="D82" s="20">
        <v>8</v>
      </c>
      <c r="E82" s="20">
        <v>7</v>
      </c>
      <c r="F82" s="20">
        <v>13</v>
      </c>
      <c r="G82" s="20">
        <v>4</v>
      </c>
      <c r="H82" s="20">
        <v>3</v>
      </c>
      <c r="I82" s="20">
        <v>6</v>
      </c>
      <c r="J82" s="20">
        <v>6</v>
      </c>
      <c r="K82" s="20">
        <v>6</v>
      </c>
      <c r="L82" s="20">
        <v>4</v>
      </c>
      <c r="M82" s="20"/>
      <c r="N82" s="20">
        <v>5</v>
      </c>
      <c r="O82" s="20">
        <v>2</v>
      </c>
      <c r="P82" s="20"/>
      <c r="Q82" s="20"/>
      <c r="R82" s="20"/>
      <c r="S82" s="14">
        <f t="shared" si="11"/>
        <v>71</v>
      </c>
    </row>
    <row r="83" spans="1:19" ht="12">
      <c r="A83" s="61"/>
      <c r="B83" s="15" t="s">
        <v>17</v>
      </c>
      <c r="C83" s="16"/>
      <c r="D83" s="17">
        <v>4</v>
      </c>
      <c r="E83" s="17">
        <v>6</v>
      </c>
      <c r="F83" s="17">
        <v>6</v>
      </c>
      <c r="G83" s="17">
        <v>2</v>
      </c>
      <c r="H83" s="17">
        <v>5</v>
      </c>
      <c r="I83" s="17">
        <v>2</v>
      </c>
      <c r="J83" s="17">
        <v>6</v>
      </c>
      <c r="K83" s="17">
        <v>5</v>
      </c>
      <c r="L83" s="17">
        <v>1</v>
      </c>
      <c r="M83" s="17">
        <v>3</v>
      </c>
      <c r="N83" s="17">
        <v>2</v>
      </c>
      <c r="O83" s="17"/>
      <c r="P83" s="17"/>
      <c r="Q83" s="17"/>
      <c r="R83" s="17"/>
      <c r="S83" s="18">
        <f t="shared" si="11"/>
        <v>42</v>
      </c>
    </row>
    <row r="84" spans="1:19" ht="12">
      <c r="A84" s="61"/>
      <c r="B84" s="15" t="s">
        <v>18</v>
      </c>
      <c r="C84" s="16"/>
      <c r="D84" s="17">
        <v>4</v>
      </c>
      <c r="E84" s="17">
        <v>7</v>
      </c>
      <c r="F84" s="17">
        <v>6</v>
      </c>
      <c r="G84" s="17">
        <v>3</v>
      </c>
      <c r="H84" s="17">
        <v>6</v>
      </c>
      <c r="I84" s="17">
        <v>2</v>
      </c>
      <c r="J84" s="17">
        <v>8</v>
      </c>
      <c r="K84" s="17">
        <v>6</v>
      </c>
      <c r="L84" s="17">
        <v>1</v>
      </c>
      <c r="M84" s="17">
        <v>3</v>
      </c>
      <c r="N84" s="17">
        <v>2</v>
      </c>
      <c r="O84" s="17"/>
      <c r="P84" s="17"/>
      <c r="Q84" s="17"/>
      <c r="R84" s="17"/>
      <c r="S84" s="18">
        <f t="shared" si="11"/>
        <v>48</v>
      </c>
    </row>
    <row r="85" spans="1:19" ht="12">
      <c r="A85" s="61"/>
      <c r="B85" s="11" t="s">
        <v>88</v>
      </c>
      <c r="C85" s="19"/>
      <c r="D85" s="20"/>
      <c r="E85" s="20"/>
      <c r="F85" s="20"/>
      <c r="G85" s="20"/>
      <c r="H85" s="20"/>
      <c r="I85" s="20"/>
      <c r="J85" s="20"/>
      <c r="K85" s="20"/>
      <c r="L85" s="20"/>
      <c r="M85" s="20"/>
      <c r="N85" s="20"/>
      <c r="O85" s="20"/>
      <c r="P85" s="20"/>
      <c r="Q85" s="20"/>
      <c r="R85" s="20"/>
      <c r="S85" s="14">
        <f t="shared" si="11"/>
        <v>0</v>
      </c>
    </row>
    <row r="86" spans="1:19" ht="12">
      <c r="A86" s="61"/>
      <c r="B86" s="11" t="s">
        <v>89</v>
      </c>
      <c r="C86" s="19"/>
      <c r="D86" s="20"/>
      <c r="E86" s="20"/>
      <c r="F86" s="20"/>
      <c r="G86" s="20"/>
      <c r="H86" s="20"/>
      <c r="I86" s="20"/>
      <c r="J86" s="20"/>
      <c r="K86" s="20"/>
      <c r="L86" s="20"/>
      <c r="M86" s="20"/>
      <c r="N86" s="20"/>
      <c r="O86" s="20"/>
      <c r="P86" s="20"/>
      <c r="Q86" s="20"/>
      <c r="R86" s="20"/>
      <c r="S86" s="14">
        <f t="shared" si="11"/>
        <v>0</v>
      </c>
    </row>
    <row r="87" spans="1:19" ht="12">
      <c r="A87" s="61"/>
      <c r="B87" s="21" t="s">
        <v>92</v>
      </c>
      <c r="C87" s="22">
        <f>SUM(C81,C83,C85)</f>
        <v>7</v>
      </c>
      <c r="D87" s="23">
        <f aca="true" t="shared" si="14" ref="D87:R87">SUM(D81,D83,D85)</f>
        <v>9</v>
      </c>
      <c r="E87" s="23">
        <f t="shared" si="14"/>
        <v>12</v>
      </c>
      <c r="F87" s="23">
        <f t="shared" si="14"/>
        <v>15</v>
      </c>
      <c r="G87" s="23">
        <f t="shared" si="14"/>
        <v>6</v>
      </c>
      <c r="H87" s="23">
        <f t="shared" si="14"/>
        <v>8</v>
      </c>
      <c r="I87" s="23">
        <f t="shared" si="14"/>
        <v>8</v>
      </c>
      <c r="J87" s="23">
        <f t="shared" si="14"/>
        <v>10</v>
      </c>
      <c r="K87" s="23">
        <f t="shared" si="14"/>
        <v>8</v>
      </c>
      <c r="L87" s="23">
        <f t="shared" si="14"/>
        <v>5</v>
      </c>
      <c r="M87" s="23">
        <f t="shared" si="14"/>
        <v>3</v>
      </c>
      <c r="N87" s="23">
        <f t="shared" si="14"/>
        <v>7</v>
      </c>
      <c r="O87" s="23">
        <f t="shared" si="14"/>
        <v>2</v>
      </c>
      <c r="P87" s="23">
        <f t="shared" si="14"/>
        <v>0</v>
      </c>
      <c r="Q87" s="23">
        <f t="shared" si="14"/>
        <v>0</v>
      </c>
      <c r="R87" s="23">
        <f t="shared" si="14"/>
        <v>0</v>
      </c>
      <c r="S87" s="24">
        <f t="shared" si="11"/>
        <v>100</v>
      </c>
    </row>
    <row r="88" spans="1:19" ht="12">
      <c r="A88" s="61"/>
      <c r="B88" s="25" t="s">
        <v>241</v>
      </c>
      <c r="C88" s="26">
        <f>SUM(C82,C84,C86)</f>
        <v>7</v>
      </c>
      <c r="D88" s="27">
        <f aca="true" t="shared" si="15" ref="D88:R88">SUM(D82,D84,D86)</f>
        <v>12</v>
      </c>
      <c r="E88" s="27">
        <f t="shared" si="15"/>
        <v>14</v>
      </c>
      <c r="F88" s="27">
        <f t="shared" si="15"/>
        <v>19</v>
      </c>
      <c r="G88" s="27">
        <f t="shared" si="15"/>
        <v>7</v>
      </c>
      <c r="H88" s="27">
        <f t="shared" si="15"/>
        <v>9</v>
      </c>
      <c r="I88" s="27">
        <f t="shared" si="15"/>
        <v>8</v>
      </c>
      <c r="J88" s="27">
        <f t="shared" si="15"/>
        <v>14</v>
      </c>
      <c r="K88" s="27">
        <f t="shared" si="15"/>
        <v>12</v>
      </c>
      <c r="L88" s="27">
        <f t="shared" si="15"/>
        <v>5</v>
      </c>
      <c r="M88" s="27">
        <f t="shared" si="15"/>
        <v>3</v>
      </c>
      <c r="N88" s="27">
        <f t="shared" si="15"/>
        <v>7</v>
      </c>
      <c r="O88" s="27">
        <f t="shared" si="15"/>
        <v>2</v>
      </c>
      <c r="P88" s="27">
        <f t="shared" si="15"/>
        <v>0</v>
      </c>
      <c r="Q88" s="27">
        <f t="shared" si="15"/>
        <v>0</v>
      </c>
      <c r="R88" s="27">
        <f t="shared" si="15"/>
        <v>0</v>
      </c>
      <c r="S88" s="28">
        <f t="shared" si="11"/>
        <v>119</v>
      </c>
    </row>
    <row r="89" spans="1:19" ht="12">
      <c r="A89" s="61"/>
      <c r="B89" s="21" t="s">
        <v>19</v>
      </c>
      <c r="C89" s="22">
        <f>SUM(C79,C87)</f>
        <v>26</v>
      </c>
      <c r="D89" s="23">
        <f aca="true" t="shared" si="16" ref="D89:R89">SUM(D79,D87)</f>
        <v>105</v>
      </c>
      <c r="E89" s="23">
        <f t="shared" si="16"/>
        <v>156</v>
      </c>
      <c r="F89" s="23">
        <f t="shared" si="16"/>
        <v>218</v>
      </c>
      <c r="G89" s="23">
        <f t="shared" si="16"/>
        <v>119</v>
      </c>
      <c r="H89" s="23">
        <f t="shared" si="16"/>
        <v>95</v>
      </c>
      <c r="I89" s="23">
        <f t="shared" si="16"/>
        <v>133</v>
      </c>
      <c r="J89" s="23">
        <f t="shared" si="16"/>
        <v>131</v>
      </c>
      <c r="K89" s="23">
        <f t="shared" si="16"/>
        <v>103</v>
      </c>
      <c r="L89" s="23">
        <f t="shared" si="16"/>
        <v>150</v>
      </c>
      <c r="M89" s="23">
        <f t="shared" si="16"/>
        <v>277</v>
      </c>
      <c r="N89" s="23">
        <f t="shared" si="16"/>
        <v>333</v>
      </c>
      <c r="O89" s="23">
        <f t="shared" si="16"/>
        <v>191</v>
      </c>
      <c r="P89" s="23">
        <f t="shared" si="16"/>
        <v>68</v>
      </c>
      <c r="Q89" s="23">
        <f t="shared" si="16"/>
        <v>81</v>
      </c>
      <c r="R89" s="23">
        <f t="shared" si="16"/>
        <v>26</v>
      </c>
      <c r="S89" s="24">
        <f t="shared" si="11"/>
        <v>2212</v>
      </c>
    </row>
    <row r="90" spans="1:19" ht="12">
      <c r="A90" s="62"/>
      <c r="B90" s="25" t="s">
        <v>20</v>
      </c>
      <c r="C90" s="26">
        <f>SUM(C80,C88)</f>
        <v>45</v>
      </c>
      <c r="D90" s="27">
        <f aca="true" t="shared" si="17" ref="D90:R90">SUM(D80,D88)</f>
        <v>191</v>
      </c>
      <c r="E90" s="27">
        <f t="shared" si="17"/>
        <v>274</v>
      </c>
      <c r="F90" s="27">
        <f t="shared" si="17"/>
        <v>385</v>
      </c>
      <c r="G90" s="27">
        <f t="shared" si="17"/>
        <v>224</v>
      </c>
      <c r="H90" s="27">
        <f t="shared" si="17"/>
        <v>166</v>
      </c>
      <c r="I90" s="27">
        <f t="shared" si="17"/>
        <v>232</v>
      </c>
      <c r="J90" s="27">
        <f t="shared" si="17"/>
        <v>214</v>
      </c>
      <c r="K90" s="27">
        <f t="shared" si="17"/>
        <v>170</v>
      </c>
      <c r="L90" s="27">
        <f t="shared" si="17"/>
        <v>245</v>
      </c>
      <c r="M90" s="27">
        <f t="shared" si="17"/>
        <v>395</v>
      </c>
      <c r="N90" s="27">
        <f t="shared" si="17"/>
        <v>516</v>
      </c>
      <c r="O90" s="27">
        <f t="shared" si="17"/>
        <v>251</v>
      </c>
      <c r="P90" s="27">
        <f t="shared" si="17"/>
        <v>117</v>
      </c>
      <c r="Q90" s="27">
        <f t="shared" si="17"/>
        <v>136</v>
      </c>
      <c r="R90" s="27">
        <f t="shared" si="17"/>
        <v>52</v>
      </c>
      <c r="S90" s="28">
        <f t="shared" si="11"/>
        <v>3613</v>
      </c>
    </row>
    <row r="91" spans="1:19" ht="12">
      <c r="A91" s="60" t="s">
        <v>111</v>
      </c>
      <c r="B91" s="11" t="s">
        <v>5</v>
      </c>
      <c r="C91" s="12"/>
      <c r="D91" s="13">
        <v>6</v>
      </c>
      <c r="E91" s="13">
        <v>10</v>
      </c>
      <c r="F91" s="13">
        <v>5</v>
      </c>
      <c r="G91" s="13">
        <v>2</v>
      </c>
      <c r="H91" s="13">
        <v>8</v>
      </c>
      <c r="I91" s="13"/>
      <c r="J91" s="13">
        <v>3</v>
      </c>
      <c r="K91" s="13">
        <v>3</v>
      </c>
      <c r="L91" s="13">
        <v>5</v>
      </c>
      <c r="M91" s="13">
        <v>6</v>
      </c>
      <c r="N91" s="13"/>
      <c r="O91" s="13">
        <v>5</v>
      </c>
      <c r="P91" s="13">
        <v>2</v>
      </c>
      <c r="Q91" s="13">
        <v>1</v>
      </c>
      <c r="R91" s="13"/>
      <c r="S91" s="14">
        <f>SUM(C91:R91)</f>
        <v>56</v>
      </c>
    </row>
    <row r="92" spans="1:19" ht="12">
      <c r="A92" s="61"/>
      <c r="B92" s="15" t="s">
        <v>6</v>
      </c>
      <c r="C92" s="16"/>
      <c r="D92" s="17"/>
      <c r="E92" s="17">
        <v>3</v>
      </c>
      <c r="F92" s="17">
        <v>1</v>
      </c>
      <c r="G92" s="17">
        <v>6</v>
      </c>
      <c r="H92" s="17">
        <v>3</v>
      </c>
      <c r="I92" s="17"/>
      <c r="J92" s="17"/>
      <c r="K92" s="17">
        <v>4</v>
      </c>
      <c r="L92" s="17"/>
      <c r="M92" s="17">
        <v>2</v>
      </c>
      <c r="N92" s="17"/>
      <c r="O92" s="17">
        <v>2</v>
      </c>
      <c r="P92" s="17">
        <v>4</v>
      </c>
      <c r="Q92" s="17"/>
      <c r="R92" s="17"/>
      <c r="S92" s="18">
        <f aca="true" t="shared" si="18" ref="S92:S118">SUM(C92:R92)</f>
        <v>25</v>
      </c>
    </row>
    <row r="93" spans="1:19" ht="12">
      <c r="A93" s="61"/>
      <c r="B93" s="15" t="s">
        <v>7</v>
      </c>
      <c r="C93" s="16"/>
      <c r="D93" s="17"/>
      <c r="E93" s="17">
        <v>3</v>
      </c>
      <c r="F93" s="17">
        <v>1</v>
      </c>
      <c r="G93" s="17">
        <v>6</v>
      </c>
      <c r="H93" s="17">
        <v>3</v>
      </c>
      <c r="I93" s="17"/>
      <c r="J93" s="17"/>
      <c r="K93" s="17">
        <v>4</v>
      </c>
      <c r="L93" s="17"/>
      <c r="M93" s="17">
        <v>2</v>
      </c>
      <c r="N93" s="17"/>
      <c r="O93" s="17">
        <v>2</v>
      </c>
      <c r="P93" s="17">
        <v>4</v>
      </c>
      <c r="Q93" s="17"/>
      <c r="R93" s="17"/>
      <c r="S93" s="18">
        <f t="shared" si="18"/>
        <v>25</v>
      </c>
    </row>
    <row r="94" spans="1:19" ht="12">
      <c r="A94" s="61"/>
      <c r="B94" s="11" t="s">
        <v>82</v>
      </c>
      <c r="C94" s="19"/>
      <c r="D94" s="20"/>
      <c r="E94" s="20">
        <v>2</v>
      </c>
      <c r="F94" s="20">
        <v>4</v>
      </c>
      <c r="G94" s="20">
        <v>5</v>
      </c>
      <c r="H94" s="20">
        <v>3</v>
      </c>
      <c r="I94" s="20">
        <v>1</v>
      </c>
      <c r="J94" s="20">
        <v>3</v>
      </c>
      <c r="K94" s="20"/>
      <c r="L94" s="20">
        <v>1</v>
      </c>
      <c r="M94" s="20"/>
      <c r="N94" s="20">
        <v>2</v>
      </c>
      <c r="O94" s="20">
        <v>1</v>
      </c>
      <c r="P94" s="20"/>
      <c r="Q94" s="20"/>
      <c r="R94" s="20"/>
      <c r="S94" s="14">
        <f t="shared" si="18"/>
        <v>22</v>
      </c>
    </row>
    <row r="95" spans="1:19" ht="12">
      <c r="A95" s="61"/>
      <c r="B95" s="11" t="s">
        <v>83</v>
      </c>
      <c r="C95" s="19"/>
      <c r="D95" s="20"/>
      <c r="E95" s="20">
        <v>2</v>
      </c>
      <c r="F95" s="20">
        <v>4</v>
      </c>
      <c r="G95" s="20">
        <v>5</v>
      </c>
      <c r="H95" s="20">
        <v>3</v>
      </c>
      <c r="I95" s="20">
        <v>1</v>
      </c>
      <c r="J95" s="20">
        <v>3</v>
      </c>
      <c r="K95" s="20"/>
      <c r="L95" s="20">
        <v>1</v>
      </c>
      <c r="M95" s="20"/>
      <c r="N95" s="20">
        <v>2</v>
      </c>
      <c r="O95" s="20">
        <v>1</v>
      </c>
      <c r="P95" s="20"/>
      <c r="Q95" s="20"/>
      <c r="R95" s="20"/>
      <c r="S95" s="14">
        <f t="shared" si="18"/>
        <v>22</v>
      </c>
    </row>
    <row r="96" spans="1:19" ht="12">
      <c r="A96" s="61"/>
      <c r="B96" s="15" t="s">
        <v>103</v>
      </c>
      <c r="C96" s="16">
        <v>50</v>
      </c>
      <c r="D96" s="17">
        <v>226</v>
      </c>
      <c r="E96" s="17">
        <v>239</v>
      </c>
      <c r="F96" s="17">
        <v>223</v>
      </c>
      <c r="G96" s="17">
        <v>161</v>
      </c>
      <c r="H96" s="17">
        <v>141</v>
      </c>
      <c r="I96" s="17">
        <v>115</v>
      </c>
      <c r="J96" s="17">
        <v>107</v>
      </c>
      <c r="K96" s="17">
        <v>109</v>
      </c>
      <c r="L96" s="17">
        <v>102</v>
      </c>
      <c r="M96" s="17">
        <v>185</v>
      </c>
      <c r="N96" s="17">
        <v>215</v>
      </c>
      <c r="O96" s="17">
        <v>353</v>
      </c>
      <c r="P96" s="17">
        <v>74</v>
      </c>
      <c r="Q96" s="17">
        <v>48</v>
      </c>
      <c r="R96" s="17">
        <v>25</v>
      </c>
      <c r="S96" s="18">
        <f t="shared" si="18"/>
        <v>2373</v>
      </c>
    </row>
    <row r="97" spans="1:19" ht="12">
      <c r="A97" s="61"/>
      <c r="B97" s="15" t="s">
        <v>104</v>
      </c>
      <c r="C97" s="16">
        <v>4</v>
      </c>
      <c r="D97" s="17">
        <v>22</v>
      </c>
      <c r="E97" s="17">
        <v>58</v>
      </c>
      <c r="F97" s="17">
        <v>54</v>
      </c>
      <c r="G97" s="17">
        <v>26</v>
      </c>
      <c r="H97" s="17">
        <v>32</v>
      </c>
      <c r="I97" s="17">
        <v>29</v>
      </c>
      <c r="J97" s="17">
        <v>19</v>
      </c>
      <c r="K97" s="17">
        <v>18</v>
      </c>
      <c r="L97" s="17">
        <v>22</v>
      </c>
      <c r="M97" s="17">
        <v>30</v>
      </c>
      <c r="N97" s="17">
        <v>37</v>
      </c>
      <c r="O97" s="17">
        <v>71</v>
      </c>
      <c r="P97" s="17">
        <v>43</v>
      </c>
      <c r="Q97" s="17">
        <v>33</v>
      </c>
      <c r="R97" s="17">
        <v>20</v>
      </c>
      <c r="S97" s="18">
        <f t="shared" si="18"/>
        <v>518</v>
      </c>
    </row>
    <row r="98" spans="1:19" ht="12">
      <c r="A98" s="61"/>
      <c r="B98" s="15" t="s">
        <v>105</v>
      </c>
      <c r="C98" s="16">
        <v>8</v>
      </c>
      <c r="D98" s="17">
        <v>45</v>
      </c>
      <c r="E98" s="17">
        <v>124</v>
      </c>
      <c r="F98" s="17">
        <v>119</v>
      </c>
      <c r="G98" s="17">
        <v>53</v>
      </c>
      <c r="H98" s="17">
        <v>71</v>
      </c>
      <c r="I98" s="17">
        <v>65</v>
      </c>
      <c r="J98" s="17">
        <v>40</v>
      </c>
      <c r="K98" s="17">
        <v>39</v>
      </c>
      <c r="L98" s="17">
        <v>46</v>
      </c>
      <c r="M98" s="17">
        <v>61</v>
      </c>
      <c r="N98" s="17">
        <v>81</v>
      </c>
      <c r="O98" s="17">
        <v>149</v>
      </c>
      <c r="P98" s="17">
        <v>94</v>
      </c>
      <c r="Q98" s="17">
        <v>72</v>
      </c>
      <c r="R98" s="17">
        <v>52</v>
      </c>
      <c r="S98" s="18">
        <f t="shared" si="18"/>
        <v>1119</v>
      </c>
    </row>
    <row r="99" spans="1:19" ht="12">
      <c r="A99" s="61"/>
      <c r="B99" s="15" t="s">
        <v>8</v>
      </c>
      <c r="C99" s="16">
        <v>54</v>
      </c>
      <c r="D99" s="17">
        <v>248</v>
      </c>
      <c r="E99" s="17">
        <v>297</v>
      </c>
      <c r="F99" s="17">
        <v>277</v>
      </c>
      <c r="G99" s="17">
        <v>187</v>
      </c>
      <c r="H99" s="17">
        <v>173</v>
      </c>
      <c r="I99" s="17">
        <v>144</v>
      </c>
      <c r="J99" s="17">
        <v>126</v>
      </c>
      <c r="K99" s="17">
        <v>127</v>
      </c>
      <c r="L99" s="17">
        <v>124</v>
      </c>
      <c r="M99" s="17">
        <v>215</v>
      </c>
      <c r="N99" s="17">
        <v>252</v>
      </c>
      <c r="O99" s="17">
        <v>424</v>
      </c>
      <c r="P99" s="17">
        <v>117</v>
      </c>
      <c r="Q99" s="17">
        <v>81</v>
      </c>
      <c r="R99" s="17">
        <v>45</v>
      </c>
      <c r="S99" s="18">
        <f t="shared" si="18"/>
        <v>2891</v>
      </c>
    </row>
    <row r="100" spans="1:19" ht="12">
      <c r="A100" s="61"/>
      <c r="B100" s="15" t="s">
        <v>9</v>
      </c>
      <c r="C100" s="16">
        <v>58</v>
      </c>
      <c r="D100" s="17">
        <v>271</v>
      </c>
      <c r="E100" s="17">
        <v>363</v>
      </c>
      <c r="F100" s="17">
        <v>342</v>
      </c>
      <c r="G100" s="17">
        <v>214</v>
      </c>
      <c r="H100" s="17">
        <v>212</v>
      </c>
      <c r="I100" s="17">
        <v>180</v>
      </c>
      <c r="J100" s="17">
        <v>147</v>
      </c>
      <c r="K100" s="17">
        <v>148</v>
      </c>
      <c r="L100" s="17">
        <v>148</v>
      </c>
      <c r="M100" s="17">
        <v>246</v>
      </c>
      <c r="N100" s="17">
        <v>296</v>
      </c>
      <c r="O100" s="17">
        <v>502</v>
      </c>
      <c r="P100" s="17">
        <v>168</v>
      </c>
      <c r="Q100" s="17">
        <v>120</v>
      </c>
      <c r="R100" s="17">
        <v>77</v>
      </c>
      <c r="S100" s="18">
        <f t="shared" si="18"/>
        <v>3492</v>
      </c>
    </row>
    <row r="101" spans="1:19" ht="12">
      <c r="A101" s="61"/>
      <c r="B101" s="11" t="s">
        <v>10</v>
      </c>
      <c r="C101" s="19"/>
      <c r="D101" s="20">
        <v>1</v>
      </c>
      <c r="E101" s="20"/>
      <c r="F101" s="20"/>
      <c r="G101" s="20"/>
      <c r="H101" s="20"/>
      <c r="I101" s="20"/>
      <c r="J101" s="20"/>
      <c r="K101" s="20"/>
      <c r="L101" s="20"/>
      <c r="M101" s="20"/>
      <c r="N101" s="20"/>
      <c r="O101" s="20"/>
      <c r="P101" s="20"/>
      <c r="Q101" s="20"/>
      <c r="R101" s="20"/>
      <c r="S101" s="14">
        <f t="shared" si="18"/>
        <v>1</v>
      </c>
    </row>
    <row r="102" spans="1:19" ht="12">
      <c r="A102" s="61"/>
      <c r="B102" s="11" t="s">
        <v>11</v>
      </c>
      <c r="C102" s="19"/>
      <c r="D102" s="20">
        <v>7</v>
      </c>
      <c r="E102" s="20"/>
      <c r="F102" s="20"/>
      <c r="G102" s="20"/>
      <c r="H102" s="20"/>
      <c r="I102" s="20"/>
      <c r="J102" s="20"/>
      <c r="K102" s="20"/>
      <c r="L102" s="20"/>
      <c r="M102" s="20"/>
      <c r="N102" s="20"/>
      <c r="O102" s="20"/>
      <c r="P102" s="20"/>
      <c r="Q102" s="20"/>
      <c r="R102" s="20"/>
      <c r="S102" s="14">
        <f t="shared" si="18"/>
        <v>7</v>
      </c>
    </row>
    <row r="103" spans="1:19" ht="12">
      <c r="A103" s="61"/>
      <c r="B103" s="15" t="s">
        <v>84</v>
      </c>
      <c r="C103" s="16"/>
      <c r="D103" s="17"/>
      <c r="E103" s="17">
        <v>1</v>
      </c>
      <c r="F103" s="17"/>
      <c r="G103" s="17">
        <v>1</v>
      </c>
      <c r="H103" s="17"/>
      <c r="I103" s="17">
        <v>1</v>
      </c>
      <c r="J103" s="17"/>
      <c r="K103" s="17">
        <v>1</v>
      </c>
      <c r="L103" s="17"/>
      <c r="M103" s="17">
        <v>1</v>
      </c>
      <c r="N103" s="17"/>
      <c r="O103" s="17">
        <v>1</v>
      </c>
      <c r="P103" s="17"/>
      <c r="Q103" s="17"/>
      <c r="R103" s="17"/>
      <c r="S103" s="18">
        <f t="shared" si="18"/>
        <v>6</v>
      </c>
    </row>
    <row r="104" spans="1:19" ht="12">
      <c r="A104" s="61"/>
      <c r="B104" s="15" t="s">
        <v>85</v>
      </c>
      <c r="C104" s="16"/>
      <c r="D104" s="17"/>
      <c r="E104" s="17"/>
      <c r="F104" s="17"/>
      <c r="G104" s="17">
        <v>1</v>
      </c>
      <c r="H104" s="17"/>
      <c r="I104" s="17">
        <v>1</v>
      </c>
      <c r="J104" s="17"/>
      <c r="K104" s="17">
        <v>3</v>
      </c>
      <c r="L104" s="17"/>
      <c r="M104" s="17">
        <v>4</v>
      </c>
      <c r="N104" s="17"/>
      <c r="O104" s="17"/>
      <c r="P104" s="17"/>
      <c r="Q104" s="17"/>
      <c r="R104" s="17"/>
      <c r="S104" s="18">
        <f t="shared" si="18"/>
        <v>9</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18"/>
        <v>0</v>
      </c>
    </row>
    <row r="106" spans="1:19" ht="12">
      <c r="A106" s="61"/>
      <c r="B106" s="11" t="s">
        <v>13</v>
      </c>
      <c r="C106" s="19">
        <v>2</v>
      </c>
      <c r="D106" s="20">
        <v>4</v>
      </c>
      <c r="E106" s="20">
        <v>32</v>
      </c>
      <c r="F106" s="20">
        <v>14</v>
      </c>
      <c r="G106" s="20">
        <v>10</v>
      </c>
      <c r="H106" s="20">
        <v>10</v>
      </c>
      <c r="I106" s="20">
        <v>5</v>
      </c>
      <c r="J106" s="20">
        <v>4</v>
      </c>
      <c r="K106" s="20">
        <v>2</v>
      </c>
      <c r="L106" s="20">
        <v>3</v>
      </c>
      <c r="M106" s="20">
        <v>1</v>
      </c>
      <c r="N106" s="20"/>
      <c r="O106" s="20">
        <v>5</v>
      </c>
      <c r="P106" s="20"/>
      <c r="Q106" s="20"/>
      <c r="R106" s="20"/>
      <c r="S106" s="14">
        <f t="shared" si="18"/>
        <v>92</v>
      </c>
    </row>
    <row r="107" spans="1:19" ht="12">
      <c r="A107" s="61"/>
      <c r="B107" s="21" t="s">
        <v>14</v>
      </c>
      <c r="C107" s="22">
        <f>SUM(C92,C94,C99,C101,C103,C105)</f>
        <v>54</v>
      </c>
      <c r="D107" s="23">
        <f aca="true" t="shared" si="19" ref="D107:R107">SUM(D92,D94,D99,D101,D103,D105)</f>
        <v>249</v>
      </c>
      <c r="E107" s="23">
        <f t="shared" si="19"/>
        <v>303</v>
      </c>
      <c r="F107" s="23">
        <f t="shared" si="19"/>
        <v>282</v>
      </c>
      <c r="G107" s="23">
        <f t="shared" si="19"/>
        <v>199</v>
      </c>
      <c r="H107" s="23">
        <f t="shared" si="19"/>
        <v>179</v>
      </c>
      <c r="I107" s="23">
        <f t="shared" si="19"/>
        <v>146</v>
      </c>
      <c r="J107" s="23">
        <f t="shared" si="19"/>
        <v>129</v>
      </c>
      <c r="K107" s="23">
        <f t="shared" si="19"/>
        <v>132</v>
      </c>
      <c r="L107" s="23">
        <f t="shared" si="19"/>
        <v>125</v>
      </c>
      <c r="M107" s="23">
        <f t="shared" si="19"/>
        <v>218</v>
      </c>
      <c r="N107" s="23">
        <f t="shared" si="19"/>
        <v>254</v>
      </c>
      <c r="O107" s="23">
        <f t="shared" si="19"/>
        <v>428</v>
      </c>
      <c r="P107" s="23">
        <f t="shared" si="19"/>
        <v>121</v>
      </c>
      <c r="Q107" s="23">
        <f t="shared" si="19"/>
        <v>81</v>
      </c>
      <c r="R107" s="23">
        <f t="shared" si="19"/>
        <v>45</v>
      </c>
      <c r="S107" s="24">
        <f t="shared" si="18"/>
        <v>2945</v>
      </c>
    </row>
    <row r="108" spans="1:19" ht="12">
      <c r="A108" s="61"/>
      <c r="B108" s="25" t="s">
        <v>240</v>
      </c>
      <c r="C108" s="26">
        <f>SUM(C91,C93,C95,C100,C102,C104,C106)</f>
        <v>60</v>
      </c>
      <c r="D108" s="27">
        <f aca="true" t="shared" si="20" ref="D108:R108">SUM(D91,D93,D95,D100,D102,D104,D106)</f>
        <v>288</v>
      </c>
      <c r="E108" s="27">
        <f t="shared" si="20"/>
        <v>410</v>
      </c>
      <c r="F108" s="27">
        <f t="shared" si="20"/>
        <v>366</v>
      </c>
      <c r="G108" s="27">
        <f t="shared" si="20"/>
        <v>238</v>
      </c>
      <c r="H108" s="27">
        <f t="shared" si="20"/>
        <v>236</v>
      </c>
      <c r="I108" s="27">
        <f t="shared" si="20"/>
        <v>187</v>
      </c>
      <c r="J108" s="27">
        <f t="shared" si="20"/>
        <v>157</v>
      </c>
      <c r="K108" s="27">
        <f t="shared" si="20"/>
        <v>160</v>
      </c>
      <c r="L108" s="27">
        <f t="shared" si="20"/>
        <v>157</v>
      </c>
      <c r="M108" s="27">
        <f t="shared" si="20"/>
        <v>259</v>
      </c>
      <c r="N108" s="27">
        <f t="shared" si="20"/>
        <v>298</v>
      </c>
      <c r="O108" s="27">
        <f t="shared" si="20"/>
        <v>515</v>
      </c>
      <c r="P108" s="27">
        <f t="shared" si="20"/>
        <v>174</v>
      </c>
      <c r="Q108" s="27">
        <f t="shared" si="20"/>
        <v>121</v>
      </c>
      <c r="R108" s="27">
        <f t="shared" si="20"/>
        <v>77</v>
      </c>
      <c r="S108" s="28">
        <f t="shared" si="18"/>
        <v>3703</v>
      </c>
    </row>
    <row r="109" spans="1:19" ht="12">
      <c r="A109" s="61"/>
      <c r="B109" s="11" t="s">
        <v>15</v>
      </c>
      <c r="C109" s="19">
        <v>3</v>
      </c>
      <c r="D109" s="20">
        <v>1</v>
      </c>
      <c r="E109" s="20">
        <v>1</v>
      </c>
      <c r="F109" s="20">
        <v>2</v>
      </c>
      <c r="G109" s="20">
        <v>5</v>
      </c>
      <c r="H109" s="20">
        <v>6</v>
      </c>
      <c r="I109" s="20"/>
      <c r="J109" s="20">
        <v>2</v>
      </c>
      <c r="K109" s="20">
        <v>5</v>
      </c>
      <c r="L109" s="20"/>
      <c r="M109" s="20"/>
      <c r="N109" s="20">
        <v>1</v>
      </c>
      <c r="O109" s="20">
        <v>1</v>
      </c>
      <c r="P109" s="20"/>
      <c r="Q109" s="20"/>
      <c r="R109" s="20">
        <v>1</v>
      </c>
      <c r="S109" s="14">
        <f t="shared" si="18"/>
        <v>28</v>
      </c>
    </row>
    <row r="110" spans="1:19" ht="12">
      <c r="A110" s="61"/>
      <c r="B110" s="11" t="s">
        <v>16</v>
      </c>
      <c r="C110" s="19">
        <v>4</v>
      </c>
      <c r="D110" s="20">
        <v>1</v>
      </c>
      <c r="E110" s="20">
        <v>1</v>
      </c>
      <c r="F110" s="20">
        <v>3</v>
      </c>
      <c r="G110" s="20">
        <v>6</v>
      </c>
      <c r="H110" s="20">
        <v>8</v>
      </c>
      <c r="I110" s="20"/>
      <c r="J110" s="20">
        <v>5</v>
      </c>
      <c r="K110" s="20">
        <v>13</v>
      </c>
      <c r="L110" s="20"/>
      <c r="M110" s="20"/>
      <c r="N110" s="20">
        <v>3</v>
      </c>
      <c r="O110" s="20">
        <v>1</v>
      </c>
      <c r="P110" s="20"/>
      <c r="Q110" s="20"/>
      <c r="R110" s="20">
        <v>1</v>
      </c>
      <c r="S110" s="14">
        <f t="shared" si="18"/>
        <v>46</v>
      </c>
    </row>
    <row r="111" spans="1:19" ht="12">
      <c r="A111" s="61"/>
      <c r="B111" s="15" t="s">
        <v>17</v>
      </c>
      <c r="C111" s="16">
        <v>1</v>
      </c>
      <c r="D111" s="17">
        <v>1</v>
      </c>
      <c r="E111" s="17">
        <v>1</v>
      </c>
      <c r="F111" s="17"/>
      <c r="G111" s="17">
        <v>1</v>
      </c>
      <c r="H111" s="17">
        <v>1</v>
      </c>
      <c r="I111" s="17"/>
      <c r="J111" s="17">
        <v>2</v>
      </c>
      <c r="K111" s="17">
        <v>1</v>
      </c>
      <c r="L111" s="17"/>
      <c r="M111" s="17">
        <v>1</v>
      </c>
      <c r="N111" s="17"/>
      <c r="O111" s="17"/>
      <c r="P111" s="17"/>
      <c r="Q111" s="17"/>
      <c r="R111" s="17"/>
      <c r="S111" s="18">
        <f t="shared" si="18"/>
        <v>9</v>
      </c>
    </row>
    <row r="112" spans="1:19" ht="12">
      <c r="A112" s="61"/>
      <c r="B112" s="15" t="s">
        <v>18</v>
      </c>
      <c r="C112" s="16">
        <v>1</v>
      </c>
      <c r="D112" s="17">
        <v>1</v>
      </c>
      <c r="E112" s="17">
        <v>1</v>
      </c>
      <c r="F112" s="17"/>
      <c r="G112" s="17">
        <v>1</v>
      </c>
      <c r="H112" s="17">
        <v>1</v>
      </c>
      <c r="I112" s="17"/>
      <c r="J112" s="17">
        <v>3</v>
      </c>
      <c r="K112" s="17">
        <v>1</v>
      </c>
      <c r="L112" s="17"/>
      <c r="M112" s="17">
        <v>1</v>
      </c>
      <c r="N112" s="17"/>
      <c r="O112" s="17"/>
      <c r="P112" s="17"/>
      <c r="Q112" s="17"/>
      <c r="R112" s="17"/>
      <c r="S112" s="18">
        <f t="shared" si="18"/>
        <v>10</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18"/>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18"/>
        <v>0</v>
      </c>
    </row>
    <row r="115" spans="1:19" ht="12">
      <c r="A115" s="61"/>
      <c r="B115" s="21" t="s">
        <v>92</v>
      </c>
      <c r="C115" s="22">
        <f>SUM(C109,C111,C113)</f>
        <v>4</v>
      </c>
      <c r="D115" s="23">
        <f aca="true" t="shared" si="21" ref="D115:R115">SUM(D109,D111,D113)</f>
        <v>2</v>
      </c>
      <c r="E115" s="23">
        <f t="shared" si="21"/>
        <v>2</v>
      </c>
      <c r="F115" s="23">
        <f t="shared" si="21"/>
        <v>2</v>
      </c>
      <c r="G115" s="23">
        <f t="shared" si="21"/>
        <v>6</v>
      </c>
      <c r="H115" s="23">
        <f t="shared" si="21"/>
        <v>7</v>
      </c>
      <c r="I115" s="23">
        <f t="shared" si="21"/>
        <v>0</v>
      </c>
      <c r="J115" s="23">
        <f t="shared" si="21"/>
        <v>4</v>
      </c>
      <c r="K115" s="23">
        <f t="shared" si="21"/>
        <v>6</v>
      </c>
      <c r="L115" s="23">
        <f t="shared" si="21"/>
        <v>0</v>
      </c>
      <c r="M115" s="23">
        <f t="shared" si="21"/>
        <v>1</v>
      </c>
      <c r="N115" s="23">
        <f t="shared" si="21"/>
        <v>1</v>
      </c>
      <c r="O115" s="23">
        <f t="shared" si="21"/>
        <v>1</v>
      </c>
      <c r="P115" s="23">
        <f t="shared" si="21"/>
        <v>0</v>
      </c>
      <c r="Q115" s="23">
        <f t="shared" si="21"/>
        <v>0</v>
      </c>
      <c r="R115" s="23">
        <f t="shared" si="21"/>
        <v>1</v>
      </c>
      <c r="S115" s="24">
        <f t="shared" si="18"/>
        <v>37</v>
      </c>
    </row>
    <row r="116" spans="1:19" ht="12">
      <c r="A116" s="61"/>
      <c r="B116" s="25" t="s">
        <v>241</v>
      </c>
      <c r="C116" s="26">
        <f>SUM(C110,C112,C114)</f>
        <v>5</v>
      </c>
      <c r="D116" s="27">
        <f aca="true" t="shared" si="22" ref="D116:R116">SUM(D110,D112,D114)</f>
        <v>2</v>
      </c>
      <c r="E116" s="27">
        <f t="shared" si="22"/>
        <v>2</v>
      </c>
      <c r="F116" s="27">
        <f t="shared" si="22"/>
        <v>3</v>
      </c>
      <c r="G116" s="27">
        <f t="shared" si="22"/>
        <v>7</v>
      </c>
      <c r="H116" s="27">
        <f t="shared" si="22"/>
        <v>9</v>
      </c>
      <c r="I116" s="27">
        <f t="shared" si="22"/>
        <v>0</v>
      </c>
      <c r="J116" s="27">
        <f t="shared" si="22"/>
        <v>8</v>
      </c>
      <c r="K116" s="27">
        <f t="shared" si="22"/>
        <v>14</v>
      </c>
      <c r="L116" s="27">
        <f t="shared" si="22"/>
        <v>0</v>
      </c>
      <c r="M116" s="27">
        <f t="shared" si="22"/>
        <v>1</v>
      </c>
      <c r="N116" s="27">
        <f t="shared" si="22"/>
        <v>3</v>
      </c>
      <c r="O116" s="27">
        <f t="shared" si="22"/>
        <v>1</v>
      </c>
      <c r="P116" s="27">
        <f t="shared" si="22"/>
        <v>0</v>
      </c>
      <c r="Q116" s="27">
        <f t="shared" si="22"/>
        <v>0</v>
      </c>
      <c r="R116" s="27">
        <f t="shared" si="22"/>
        <v>1</v>
      </c>
      <c r="S116" s="28">
        <f t="shared" si="18"/>
        <v>56</v>
      </c>
    </row>
    <row r="117" spans="1:19" ht="12">
      <c r="A117" s="61"/>
      <c r="B117" s="21" t="s">
        <v>19</v>
      </c>
      <c r="C117" s="22">
        <f>SUM(C107,C115)</f>
        <v>58</v>
      </c>
      <c r="D117" s="23">
        <f aca="true" t="shared" si="23" ref="D117:R117">SUM(D107,D115)</f>
        <v>251</v>
      </c>
      <c r="E117" s="23">
        <f t="shared" si="23"/>
        <v>305</v>
      </c>
      <c r="F117" s="23">
        <f t="shared" si="23"/>
        <v>284</v>
      </c>
      <c r="G117" s="23">
        <f t="shared" si="23"/>
        <v>205</v>
      </c>
      <c r="H117" s="23">
        <f t="shared" si="23"/>
        <v>186</v>
      </c>
      <c r="I117" s="23">
        <f t="shared" si="23"/>
        <v>146</v>
      </c>
      <c r="J117" s="23">
        <f t="shared" si="23"/>
        <v>133</v>
      </c>
      <c r="K117" s="23">
        <f t="shared" si="23"/>
        <v>138</v>
      </c>
      <c r="L117" s="23">
        <f t="shared" si="23"/>
        <v>125</v>
      </c>
      <c r="M117" s="23">
        <f t="shared" si="23"/>
        <v>219</v>
      </c>
      <c r="N117" s="23">
        <f t="shared" si="23"/>
        <v>255</v>
      </c>
      <c r="O117" s="23">
        <f t="shared" si="23"/>
        <v>429</v>
      </c>
      <c r="P117" s="23">
        <f t="shared" si="23"/>
        <v>121</v>
      </c>
      <c r="Q117" s="23">
        <f t="shared" si="23"/>
        <v>81</v>
      </c>
      <c r="R117" s="23">
        <f t="shared" si="23"/>
        <v>46</v>
      </c>
      <c r="S117" s="24">
        <f t="shared" si="18"/>
        <v>2982</v>
      </c>
    </row>
    <row r="118" spans="1:19" ht="12">
      <c r="A118" s="62"/>
      <c r="B118" s="25" t="s">
        <v>20</v>
      </c>
      <c r="C118" s="26">
        <f>SUM(C108,C116)</f>
        <v>65</v>
      </c>
      <c r="D118" s="27">
        <f aca="true" t="shared" si="24" ref="D118:R118">SUM(D108,D116)</f>
        <v>290</v>
      </c>
      <c r="E118" s="27">
        <f t="shared" si="24"/>
        <v>412</v>
      </c>
      <c r="F118" s="27">
        <f t="shared" si="24"/>
        <v>369</v>
      </c>
      <c r="G118" s="27">
        <f t="shared" si="24"/>
        <v>245</v>
      </c>
      <c r="H118" s="27">
        <f t="shared" si="24"/>
        <v>245</v>
      </c>
      <c r="I118" s="27">
        <f t="shared" si="24"/>
        <v>187</v>
      </c>
      <c r="J118" s="27">
        <f t="shared" si="24"/>
        <v>165</v>
      </c>
      <c r="K118" s="27">
        <f t="shared" si="24"/>
        <v>174</v>
      </c>
      <c r="L118" s="27">
        <f t="shared" si="24"/>
        <v>157</v>
      </c>
      <c r="M118" s="27">
        <f t="shared" si="24"/>
        <v>260</v>
      </c>
      <c r="N118" s="27">
        <f t="shared" si="24"/>
        <v>301</v>
      </c>
      <c r="O118" s="27">
        <f t="shared" si="24"/>
        <v>516</v>
      </c>
      <c r="P118" s="27">
        <f t="shared" si="24"/>
        <v>174</v>
      </c>
      <c r="Q118" s="27">
        <f t="shared" si="24"/>
        <v>121</v>
      </c>
      <c r="R118" s="27">
        <f t="shared" si="24"/>
        <v>78</v>
      </c>
      <c r="S118" s="28">
        <f t="shared" si="18"/>
        <v>3759</v>
      </c>
    </row>
    <row r="119" spans="1:19" ht="12">
      <c r="A119" s="60" t="s">
        <v>112</v>
      </c>
      <c r="B119" s="11" t="s">
        <v>5</v>
      </c>
      <c r="C119" s="12"/>
      <c r="D119" s="13"/>
      <c r="E119" s="13">
        <v>7</v>
      </c>
      <c r="F119" s="13">
        <v>2</v>
      </c>
      <c r="G119" s="13">
        <v>5</v>
      </c>
      <c r="H119" s="13">
        <v>2</v>
      </c>
      <c r="I119" s="13">
        <v>9</v>
      </c>
      <c r="J119" s="13">
        <v>4</v>
      </c>
      <c r="K119" s="13">
        <v>6</v>
      </c>
      <c r="L119" s="13">
        <v>10</v>
      </c>
      <c r="M119" s="13">
        <v>2</v>
      </c>
      <c r="N119" s="13">
        <v>7</v>
      </c>
      <c r="O119" s="13">
        <v>3</v>
      </c>
      <c r="P119" s="13">
        <v>16</v>
      </c>
      <c r="Q119" s="13"/>
      <c r="R119" s="13">
        <v>4</v>
      </c>
      <c r="S119" s="14">
        <f>SUM(C119:R119)</f>
        <v>77</v>
      </c>
    </row>
    <row r="120" spans="1:19" ht="12">
      <c r="A120" s="61"/>
      <c r="B120" s="15" t="s">
        <v>6</v>
      </c>
      <c r="C120" s="16"/>
      <c r="D120" s="17">
        <v>1</v>
      </c>
      <c r="E120" s="17">
        <v>2</v>
      </c>
      <c r="F120" s="17">
        <v>2</v>
      </c>
      <c r="G120" s="17"/>
      <c r="H120" s="17"/>
      <c r="I120" s="17">
        <v>1</v>
      </c>
      <c r="J120" s="17">
        <v>1</v>
      </c>
      <c r="K120" s="17"/>
      <c r="L120" s="17"/>
      <c r="M120" s="17"/>
      <c r="N120" s="17">
        <v>1</v>
      </c>
      <c r="O120" s="17">
        <v>1</v>
      </c>
      <c r="P120" s="17">
        <v>1</v>
      </c>
      <c r="Q120" s="17"/>
      <c r="R120" s="17"/>
      <c r="S120" s="18">
        <f aca="true" t="shared" si="25" ref="S120:S146">SUM(C120:R120)</f>
        <v>10</v>
      </c>
    </row>
    <row r="121" spans="1:19" ht="12">
      <c r="A121" s="61"/>
      <c r="B121" s="15" t="s">
        <v>7</v>
      </c>
      <c r="C121" s="16"/>
      <c r="D121" s="17">
        <v>1</v>
      </c>
      <c r="E121" s="17">
        <v>2</v>
      </c>
      <c r="F121" s="17">
        <v>2</v>
      </c>
      <c r="G121" s="17"/>
      <c r="H121" s="17"/>
      <c r="I121" s="17">
        <v>1</v>
      </c>
      <c r="J121" s="17">
        <v>1</v>
      </c>
      <c r="K121" s="17"/>
      <c r="L121" s="17"/>
      <c r="M121" s="17"/>
      <c r="N121" s="17">
        <v>1</v>
      </c>
      <c r="O121" s="17">
        <v>1</v>
      </c>
      <c r="P121" s="17">
        <v>1</v>
      </c>
      <c r="Q121" s="17"/>
      <c r="R121" s="17"/>
      <c r="S121" s="18">
        <f t="shared" si="25"/>
        <v>10</v>
      </c>
    </row>
    <row r="122" spans="1:19" ht="12">
      <c r="A122" s="61"/>
      <c r="B122" s="11" t="s">
        <v>82</v>
      </c>
      <c r="C122" s="19"/>
      <c r="D122" s="20"/>
      <c r="E122" s="20">
        <v>1</v>
      </c>
      <c r="F122" s="20"/>
      <c r="G122" s="20">
        <v>1</v>
      </c>
      <c r="H122" s="20"/>
      <c r="I122" s="20">
        <v>1</v>
      </c>
      <c r="J122" s="20"/>
      <c r="K122" s="20"/>
      <c r="L122" s="20"/>
      <c r="M122" s="20"/>
      <c r="N122" s="20"/>
      <c r="O122" s="20">
        <v>1</v>
      </c>
      <c r="P122" s="20"/>
      <c r="Q122" s="20"/>
      <c r="R122" s="20"/>
      <c r="S122" s="14">
        <f t="shared" si="25"/>
        <v>4</v>
      </c>
    </row>
    <row r="123" spans="1:19" ht="12">
      <c r="A123" s="61"/>
      <c r="B123" s="11" t="s">
        <v>83</v>
      </c>
      <c r="C123" s="19"/>
      <c r="D123" s="20"/>
      <c r="E123" s="20">
        <v>1</v>
      </c>
      <c r="F123" s="20"/>
      <c r="G123" s="20">
        <v>1</v>
      </c>
      <c r="H123" s="20"/>
      <c r="I123" s="20">
        <v>1</v>
      </c>
      <c r="J123" s="20"/>
      <c r="K123" s="20"/>
      <c r="L123" s="20"/>
      <c r="M123" s="20"/>
      <c r="N123" s="20"/>
      <c r="O123" s="20">
        <v>1</v>
      </c>
      <c r="P123" s="20"/>
      <c r="Q123" s="20"/>
      <c r="R123" s="20"/>
      <c r="S123" s="14">
        <f t="shared" si="25"/>
        <v>4</v>
      </c>
    </row>
    <row r="124" spans="1:19" ht="12">
      <c r="A124" s="61"/>
      <c r="B124" s="15" t="s">
        <v>103</v>
      </c>
      <c r="C124" s="16">
        <v>18</v>
      </c>
      <c r="D124" s="17">
        <v>84</v>
      </c>
      <c r="E124" s="17">
        <v>127</v>
      </c>
      <c r="F124" s="17">
        <v>130</v>
      </c>
      <c r="G124" s="17">
        <v>118</v>
      </c>
      <c r="H124" s="17">
        <v>67</v>
      </c>
      <c r="I124" s="17">
        <v>68</v>
      </c>
      <c r="J124" s="17">
        <v>67</v>
      </c>
      <c r="K124" s="17">
        <v>45</v>
      </c>
      <c r="L124" s="17">
        <v>56</v>
      </c>
      <c r="M124" s="17">
        <v>47</v>
      </c>
      <c r="N124" s="17">
        <v>83</v>
      </c>
      <c r="O124" s="17">
        <v>66</v>
      </c>
      <c r="P124" s="17">
        <v>43</v>
      </c>
      <c r="Q124" s="17">
        <v>50</v>
      </c>
      <c r="R124" s="17">
        <v>40</v>
      </c>
      <c r="S124" s="18">
        <f t="shared" si="25"/>
        <v>1109</v>
      </c>
    </row>
    <row r="125" spans="1:19" ht="12">
      <c r="A125" s="61"/>
      <c r="B125" s="15" t="s">
        <v>104</v>
      </c>
      <c r="C125" s="16">
        <v>4</v>
      </c>
      <c r="D125" s="17">
        <v>14</v>
      </c>
      <c r="E125" s="17">
        <v>23</v>
      </c>
      <c r="F125" s="17">
        <v>32</v>
      </c>
      <c r="G125" s="17">
        <v>18</v>
      </c>
      <c r="H125" s="17">
        <v>8</v>
      </c>
      <c r="I125" s="17">
        <v>10</v>
      </c>
      <c r="J125" s="17">
        <v>19</v>
      </c>
      <c r="K125" s="17">
        <v>17</v>
      </c>
      <c r="L125" s="17">
        <v>22</v>
      </c>
      <c r="M125" s="17">
        <v>15</v>
      </c>
      <c r="N125" s="17">
        <v>33</v>
      </c>
      <c r="O125" s="17">
        <v>47</v>
      </c>
      <c r="P125" s="17">
        <v>38</v>
      </c>
      <c r="Q125" s="17">
        <v>29</v>
      </c>
      <c r="R125" s="17">
        <v>43</v>
      </c>
      <c r="S125" s="18">
        <f t="shared" si="25"/>
        <v>372</v>
      </c>
    </row>
    <row r="126" spans="1:19" ht="12">
      <c r="A126" s="61"/>
      <c r="B126" s="15" t="s">
        <v>105</v>
      </c>
      <c r="C126" s="16">
        <v>8</v>
      </c>
      <c r="D126" s="17">
        <v>29</v>
      </c>
      <c r="E126" s="17">
        <v>47</v>
      </c>
      <c r="F126" s="17">
        <v>71</v>
      </c>
      <c r="G126" s="17">
        <v>37</v>
      </c>
      <c r="H126" s="17">
        <v>17</v>
      </c>
      <c r="I126" s="17">
        <v>20</v>
      </c>
      <c r="J126" s="17">
        <v>43</v>
      </c>
      <c r="K126" s="17">
        <v>39</v>
      </c>
      <c r="L126" s="17">
        <v>46</v>
      </c>
      <c r="M126" s="17">
        <v>34</v>
      </c>
      <c r="N126" s="17">
        <v>71</v>
      </c>
      <c r="O126" s="17">
        <v>99</v>
      </c>
      <c r="P126" s="17">
        <v>87</v>
      </c>
      <c r="Q126" s="17">
        <v>66</v>
      </c>
      <c r="R126" s="17">
        <v>104</v>
      </c>
      <c r="S126" s="18">
        <f t="shared" si="25"/>
        <v>818</v>
      </c>
    </row>
    <row r="127" spans="1:19" ht="12">
      <c r="A127" s="61"/>
      <c r="B127" s="15" t="s">
        <v>8</v>
      </c>
      <c r="C127" s="16">
        <v>22</v>
      </c>
      <c r="D127" s="17">
        <v>98</v>
      </c>
      <c r="E127" s="17">
        <v>150</v>
      </c>
      <c r="F127" s="17">
        <v>162</v>
      </c>
      <c r="G127" s="17">
        <v>136</v>
      </c>
      <c r="H127" s="17">
        <v>75</v>
      </c>
      <c r="I127" s="17">
        <v>78</v>
      </c>
      <c r="J127" s="17">
        <v>86</v>
      </c>
      <c r="K127" s="17">
        <v>62</v>
      </c>
      <c r="L127" s="17">
        <v>78</v>
      </c>
      <c r="M127" s="17">
        <v>62</v>
      </c>
      <c r="N127" s="17">
        <v>116</v>
      </c>
      <c r="O127" s="17">
        <v>113</v>
      </c>
      <c r="P127" s="17">
        <v>81</v>
      </c>
      <c r="Q127" s="17">
        <v>79</v>
      </c>
      <c r="R127" s="17">
        <v>83</v>
      </c>
      <c r="S127" s="18">
        <f t="shared" si="25"/>
        <v>1481</v>
      </c>
    </row>
    <row r="128" spans="1:19" ht="12">
      <c r="A128" s="61"/>
      <c r="B128" s="15" t="s">
        <v>9</v>
      </c>
      <c r="C128" s="16">
        <v>26</v>
      </c>
      <c r="D128" s="17">
        <v>113</v>
      </c>
      <c r="E128" s="17">
        <v>174</v>
      </c>
      <c r="F128" s="17">
        <v>201</v>
      </c>
      <c r="G128" s="17">
        <v>155</v>
      </c>
      <c r="H128" s="17">
        <v>84</v>
      </c>
      <c r="I128" s="17">
        <v>88</v>
      </c>
      <c r="J128" s="17">
        <v>110</v>
      </c>
      <c r="K128" s="17">
        <v>84</v>
      </c>
      <c r="L128" s="17">
        <v>102</v>
      </c>
      <c r="M128" s="17">
        <v>81</v>
      </c>
      <c r="N128" s="17">
        <v>154</v>
      </c>
      <c r="O128" s="17">
        <v>165</v>
      </c>
      <c r="P128" s="17">
        <v>130</v>
      </c>
      <c r="Q128" s="17">
        <v>116</v>
      </c>
      <c r="R128" s="17">
        <v>144</v>
      </c>
      <c r="S128" s="18">
        <f t="shared" si="25"/>
        <v>1927</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25"/>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25"/>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25"/>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25"/>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25"/>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25"/>
        <v>0</v>
      </c>
    </row>
    <row r="135" spans="1:19" ht="12">
      <c r="A135" s="61"/>
      <c r="B135" s="21" t="s">
        <v>14</v>
      </c>
      <c r="C135" s="22">
        <f>SUM(C120,C122,C127,C129,C131,C133)</f>
        <v>22</v>
      </c>
      <c r="D135" s="23">
        <f aca="true" t="shared" si="26" ref="D135:R135">SUM(D120,D122,D127,D129,D131,D133)</f>
        <v>99</v>
      </c>
      <c r="E135" s="23">
        <f t="shared" si="26"/>
        <v>153</v>
      </c>
      <c r="F135" s="23">
        <f t="shared" si="26"/>
        <v>164</v>
      </c>
      <c r="G135" s="23">
        <f t="shared" si="26"/>
        <v>137</v>
      </c>
      <c r="H135" s="23">
        <f t="shared" si="26"/>
        <v>75</v>
      </c>
      <c r="I135" s="23">
        <f t="shared" si="26"/>
        <v>80</v>
      </c>
      <c r="J135" s="23">
        <f t="shared" si="26"/>
        <v>87</v>
      </c>
      <c r="K135" s="23">
        <f t="shared" si="26"/>
        <v>62</v>
      </c>
      <c r="L135" s="23">
        <f t="shared" si="26"/>
        <v>78</v>
      </c>
      <c r="M135" s="23">
        <f t="shared" si="26"/>
        <v>62</v>
      </c>
      <c r="N135" s="23">
        <f t="shared" si="26"/>
        <v>117</v>
      </c>
      <c r="O135" s="23">
        <f t="shared" si="26"/>
        <v>115</v>
      </c>
      <c r="P135" s="23">
        <f t="shared" si="26"/>
        <v>82</v>
      </c>
      <c r="Q135" s="23">
        <f t="shared" si="26"/>
        <v>79</v>
      </c>
      <c r="R135" s="23">
        <f t="shared" si="26"/>
        <v>83</v>
      </c>
      <c r="S135" s="24">
        <f t="shared" si="25"/>
        <v>1495</v>
      </c>
    </row>
    <row r="136" spans="1:19" ht="12">
      <c r="A136" s="61"/>
      <c r="B136" s="25" t="s">
        <v>240</v>
      </c>
      <c r="C136" s="26">
        <f>SUM(C119,C121,C123,C128,C130,C132,C134)</f>
        <v>26</v>
      </c>
      <c r="D136" s="27">
        <f aca="true" t="shared" si="27" ref="D136:R136">SUM(D119,D121,D123,D128,D130,D132,D134)</f>
        <v>114</v>
      </c>
      <c r="E136" s="27">
        <f t="shared" si="27"/>
        <v>184</v>
      </c>
      <c r="F136" s="27">
        <f t="shared" si="27"/>
        <v>205</v>
      </c>
      <c r="G136" s="27">
        <f t="shared" si="27"/>
        <v>161</v>
      </c>
      <c r="H136" s="27">
        <f t="shared" si="27"/>
        <v>86</v>
      </c>
      <c r="I136" s="27">
        <f t="shared" si="27"/>
        <v>99</v>
      </c>
      <c r="J136" s="27">
        <f t="shared" si="27"/>
        <v>115</v>
      </c>
      <c r="K136" s="27">
        <f t="shared" si="27"/>
        <v>90</v>
      </c>
      <c r="L136" s="27">
        <f t="shared" si="27"/>
        <v>112</v>
      </c>
      <c r="M136" s="27">
        <f t="shared" si="27"/>
        <v>83</v>
      </c>
      <c r="N136" s="27">
        <f t="shared" si="27"/>
        <v>162</v>
      </c>
      <c r="O136" s="27">
        <f t="shared" si="27"/>
        <v>170</v>
      </c>
      <c r="P136" s="27">
        <f t="shared" si="27"/>
        <v>147</v>
      </c>
      <c r="Q136" s="27">
        <f t="shared" si="27"/>
        <v>116</v>
      </c>
      <c r="R136" s="27">
        <f t="shared" si="27"/>
        <v>148</v>
      </c>
      <c r="S136" s="28">
        <f t="shared" si="25"/>
        <v>2018</v>
      </c>
    </row>
    <row r="137" spans="1:19" ht="12">
      <c r="A137" s="61"/>
      <c r="B137" s="11" t="s">
        <v>15</v>
      </c>
      <c r="C137" s="19"/>
      <c r="D137" s="20">
        <v>2</v>
      </c>
      <c r="E137" s="20"/>
      <c r="F137" s="20">
        <v>3</v>
      </c>
      <c r="G137" s="20">
        <v>4</v>
      </c>
      <c r="H137" s="20">
        <v>2</v>
      </c>
      <c r="I137" s="20">
        <v>2</v>
      </c>
      <c r="J137" s="20">
        <v>1</v>
      </c>
      <c r="K137" s="20">
        <v>3</v>
      </c>
      <c r="L137" s="20">
        <v>4</v>
      </c>
      <c r="M137" s="20">
        <v>2</v>
      </c>
      <c r="N137" s="20"/>
      <c r="O137" s="20"/>
      <c r="P137" s="20"/>
      <c r="Q137" s="20"/>
      <c r="R137" s="20">
        <v>1</v>
      </c>
      <c r="S137" s="14">
        <f t="shared" si="25"/>
        <v>24</v>
      </c>
    </row>
    <row r="138" spans="1:19" ht="12">
      <c r="A138" s="61"/>
      <c r="B138" s="11" t="s">
        <v>16</v>
      </c>
      <c r="C138" s="19"/>
      <c r="D138" s="20">
        <v>2</v>
      </c>
      <c r="E138" s="20"/>
      <c r="F138" s="20">
        <v>3</v>
      </c>
      <c r="G138" s="20">
        <v>4</v>
      </c>
      <c r="H138" s="20">
        <v>3</v>
      </c>
      <c r="I138" s="20">
        <v>2</v>
      </c>
      <c r="J138" s="20">
        <v>1</v>
      </c>
      <c r="K138" s="20">
        <v>3</v>
      </c>
      <c r="L138" s="20">
        <v>8</v>
      </c>
      <c r="M138" s="20">
        <v>3</v>
      </c>
      <c r="N138" s="20"/>
      <c r="O138" s="20"/>
      <c r="P138" s="20"/>
      <c r="Q138" s="20"/>
      <c r="R138" s="20">
        <v>1</v>
      </c>
      <c r="S138" s="14">
        <f t="shared" si="25"/>
        <v>30</v>
      </c>
    </row>
    <row r="139" spans="1:19" ht="12">
      <c r="A139" s="61"/>
      <c r="B139" s="15" t="s">
        <v>17</v>
      </c>
      <c r="C139" s="16">
        <v>1</v>
      </c>
      <c r="D139" s="17">
        <v>2</v>
      </c>
      <c r="E139" s="17">
        <v>2</v>
      </c>
      <c r="F139" s="17">
        <v>2</v>
      </c>
      <c r="G139" s="17"/>
      <c r="H139" s="17">
        <v>2</v>
      </c>
      <c r="I139" s="17"/>
      <c r="J139" s="17">
        <v>1</v>
      </c>
      <c r="K139" s="17">
        <v>1</v>
      </c>
      <c r="L139" s="17">
        <v>1</v>
      </c>
      <c r="M139" s="17"/>
      <c r="N139" s="17">
        <v>1</v>
      </c>
      <c r="O139" s="17">
        <v>1</v>
      </c>
      <c r="P139" s="17"/>
      <c r="Q139" s="17"/>
      <c r="R139" s="17"/>
      <c r="S139" s="18">
        <f t="shared" si="25"/>
        <v>14</v>
      </c>
    </row>
    <row r="140" spans="1:19" ht="12">
      <c r="A140" s="61"/>
      <c r="B140" s="15" t="s">
        <v>18</v>
      </c>
      <c r="C140" s="16">
        <v>1</v>
      </c>
      <c r="D140" s="17">
        <v>2</v>
      </c>
      <c r="E140" s="17">
        <v>2</v>
      </c>
      <c r="F140" s="17">
        <v>4</v>
      </c>
      <c r="G140" s="17"/>
      <c r="H140" s="17">
        <v>2</v>
      </c>
      <c r="I140" s="17"/>
      <c r="J140" s="17">
        <v>1</v>
      </c>
      <c r="K140" s="17">
        <v>1</v>
      </c>
      <c r="L140" s="17">
        <v>1</v>
      </c>
      <c r="M140" s="17"/>
      <c r="N140" s="17">
        <v>1</v>
      </c>
      <c r="O140" s="17">
        <v>1</v>
      </c>
      <c r="P140" s="17"/>
      <c r="Q140" s="17"/>
      <c r="R140" s="17"/>
      <c r="S140" s="18">
        <f t="shared" si="25"/>
        <v>16</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5"/>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5"/>
        <v>0</v>
      </c>
    </row>
    <row r="143" spans="1:19" ht="12">
      <c r="A143" s="61"/>
      <c r="B143" s="21" t="s">
        <v>92</v>
      </c>
      <c r="C143" s="22">
        <f>SUM(C137,C139,C141)</f>
        <v>1</v>
      </c>
      <c r="D143" s="23">
        <f aca="true" t="shared" si="28" ref="D143:R143">SUM(D137,D139,D141)</f>
        <v>4</v>
      </c>
      <c r="E143" s="23">
        <f t="shared" si="28"/>
        <v>2</v>
      </c>
      <c r="F143" s="23">
        <f t="shared" si="28"/>
        <v>5</v>
      </c>
      <c r="G143" s="23">
        <f t="shared" si="28"/>
        <v>4</v>
      </c>
      <c r="H143" s="23">
        <f t="shared" si="28"/>
        <v>4</v>
      </c>
      <c r="I143" s="23">
        <f t="shared" si="28"/>
        <v>2</v>
      </c>
      <c r="J143" s="23">
        <f t="shared" si="28"/>
        <v>2</v>
      </c>
      <c r="K143" s="23">
        <f t="shared" si="28"/>
        <v>4</v>
      </c>
      <c r="L143" s="23">
        <f t="shared" si="28"/>
        <v>5</v>
      </c>
      <c r="M143" s="23">
        <f t="shared" si="28"/>
        <v>2</v>
      </c>
      <c r="N143" s="23">
        <f t="shared" si="28"/>
        <v>1</v>
      </c>
      <c r="O143" s="23">
        <f t="shared" si="28"/>
        <v>1</v>
      </c>
      <c r="P143" s="23">
        <f t="shared" si="28"/>
        <v>0</v>
      </c>
      <c r="Q143" s="23">
        <f t="shared" si="28"/>
        <v>0</v>
      </c>
      <c r="R143" s="23">
        <f t="shared" si="28"/>
        <v>1</v>
      </c>
      <c r="S143" s="24">
        <f t="shared" si="25"/>
        <v>38</v>
      </c>
    </row>
    <row r="144" spans="1:19" ht="12">
      <c r="A144" s="61"/>
      <c r="B144" s="25" t="s">
        <v>241</v>
      </c>
      <c r="C144" s="26">
        <f>SUM(C138,C140,C142)</f>
        <v>1</v>
      </c>
      <c r="D144" s="27">
        <f aca="true" t="shared" si="29" ref="D144:R144">SUM(D138,D140,D142)</f>
        <v>4</v>
      </c>
      <c r="E144" s="27">
        <f t="shared" si="29"/>
        <v>2</v>
      </c>
      <c r="F144" s="27">
        <f t="shared" si="29"/>
        <v>7</v>
      </c>
      <c r="G144" s="27">
        <f t="shared" si="29"/>
        <v>4</v>
      </c>
      <c r="H144" s="27">
        <f t="shared" si="29"/>
        <v>5</v>
      </c>
      <c r="I144" s="27">
        <f t="shared" si="29"/>
        <v>2</v>
      </c>
      <c r="J144" s="27">
        <f t="shared" si="29"/>
        <v>2</v>
      </c>
      <c r="K144" s="27">
        <f t="shared" si="29"/>
        <v>4</v>
      </c>
      <c r="L144" s="27">
        <f t="shared" si="29"/>
        <v>9</v>
      </c>
      <c r="M144" s="27">
        <f t="shared" si="29"/>
        <v>3</v>
      </c>
      <c r="N144" s="27">
        <f t="shared" si="29"/>
        <v>1</v>
      </c>
      <c r="O144" s="27">
        <f t="shared" si="29"/>
        <v>1</v>
      </c>
      <c r="P144" s="27">
        <f t="shared" si="29"/>
        <v>0</v>
      </c>
      <c r="Q144" s="27">
        <f t="shared" si="29"/>
        <v>0</v>
      </c>
      <c r="R144" s="27">
        <f t="shared" si="29"/>
        <v>1</v>
      </c>
      <c r="S144" s="28">
        <f t="shared" si="25"/>
        <v>46</v>
      </c>
    </row>
    <row r="145" spans="1:19" ht="12">
      <c r="A145" s="61"/>
      <c r="B145" s="21" t="s">
        <v>19</v>
      </c>
      <c r="C145" s="22">
        <f>SUM(C135,C143)</f>
        <v>23</v>
      </c>
      <c r="D145" s="23">
        <f aca="true" t="shared" si="30" ref="D145:R145">SUM(D135,D143)</f>
        <v>103</v>
      </c>
      <c r="E145" s="23">
        <f t="shared" si="30"/>
        <v>155</v>
      </c>
      <c r="F145" s="23">
        <f t="shared" si="30"/>
        <v>169</v>
      </c>
      <c r="G145" s="23">
        <f t="shared" si="30"/>
        <v>141</v>
      </c>
      <c r="H145" s="23">
        <f t="shared" si="30"/>
        <v>79</v>
      </c>
      <c r="I145" s="23">
        <f t="shared" si="30"/>
        <v>82</v>
      </c>
      <c r="J145" s="23">
        <f t="shared" si="30"/>
        <v>89</v>
      </c>
      <c r="K145" s="23">
        <f t="shared" si="30"/>
        <v>66</v>
      </c>
      <c r="L145" s="23">
        <f t="shared" si="30"/>
        <v>83</v>
      </c>
      <c r="M145" s="23">
        <f t="shared" si="30"/>
        <v>64</v>
      </c>
      <c r="N145" s="23">
        <f t="shared" si="30"/>
        <v>118</v>
      </c>
      <c r="O145" s="23">
        <f t="shared" si="30"/>
        <v>116</v>
      </c>
      <c r="P145" s="23">
        <f t="shared" si="30"/>
        <v>82</v>
      </c>
      <c r="Q145" s="23">
        <f t="shared" si="30"/>
        <v>79</v>
      </c>
      <c r="R145" s="23">
        <f t="shared" si="30"/>
        <v>84</v>
      </c>
      <c r="S145" s="24">
        <f t="shared" si="25"/>
        <v>1533</v>
      </c>
    </row>
    <row r="146" spans="1:19" ht="12">
      <c r="A146" s="62"/>
      <c r="B146" s="25" t="s">
        <v>20</v>
      </c>
      <c r="C146" s="26">
        <f>SUM(C136,C144)</f>
        <v>27</v>
      </c>
      <c r="D146" s="27">
        <f aca="true" t="shared" si="31" ref="D146:R146">SUM(D136,D144)</f>
        <v>118</v>
      </c>
      <c r="E146" s="27">
        <f t="shared" si="31"/>
        <v>186</v>
      </c>
      <c r="F146" s="27">
        <f t="shared" si="31"/>
        <v>212</v>
      </c>
      <c r="G146" s="27">
        <f t="shared" si="31"/>
        <v>165</v>
      </c>
      <c r="H146" s="27">
        <f t="shared" si="31"/>
        <v>91</v>
      </c>
      <c r="I146" s="27">
        <f t="shared" si="31"/>
        <v>101</v>
      </c>
      <c r="J146" s="27">
        <f t="shared" si="31"/>
        <v>117</v>
      </c>
      <c r="K146" s="27">
        <f t="shared" si="31"/>
        <v>94</v>
      </c>
      <c r="L146" s="27">
        <f t="shared" si="31"/>
        <v>121</v>
      </c>
      <c r="M146" s="27">
        <f t="shared" si="31"/>
        <v>86</v>
      </c>
      <c r="N146" s="27">
        <f t="shared" si="31"/>
        <v>163</v>
      </c>
      <c r="O146" s="27">
        <f t="shared" si="31"/>
        <v>171</v>
      </c>
      <c r="P146" s="27">
        <f t="shared" si="31"/>
        <v>147</v>
      </c>
      <c r="Q146" s="27">
        <f t="shared" si="31"/>
        <v>116</v>
      </c>
      <c r="R146" s="27">
        <f t="shared" si="31"/>
        <v>149</v>
      </c>
      <c r="S146" s="28">
        <f t="shared" si="25"/>
        <v>2064</v>
      </c>
    </row>
    <row r="147" spans="1:19" ht="12">
      <c r="A147" s="60" t="s">
        <v>164</v>
      </c>
      <c r="B147" s="11" t="s">
        <v>5</v>
      </c>
      <c r="C147" s="12">
        <v>12</v>
      </c>
      <c r="D147" s="13">
        <v>32</v>
      </c>
      <c r="E147" s="13">
        <v>9</v>
      </c>
      <c r="F147" s="13">
        <v>19</v>
      </c>
      <c r="G147" s="13">
        <v>15</v>
      </c>
      <c r="H147" s="13">
        <v>15</v>
      </c>
      <c r="I147" s="13">
        <v>15</v>
      </c>
      <c r="J147" s="13">
        <v>14</v>
      </c>
      <c r="K147" s="13">
        <v>13</v>
      </c>
      <c r="L147" s="13">
        <v>7</v>
      </c>
      <c r="M147" s="13">
        <v>14</v>
      </c>
      <c r="N147" s="13">
        <v>27</v>
      </c>
      <c r="O147" s="13">
        <v>10</v>
      </c>
      <c r="P147" s="13">
        <v>9</v>
      </c>
      <c r="Q147" s="13">
        <v>13</v>
      </c>
      <c r="R147" s="13">
        <v>8</v>
      </c>
      <c r="S147" s="14">
        <f>SUM(C147:R147)</f>
        <v>232</v>
      </c>
    </row>
    <row r="148" spans="1:19" ht="12">
      <c r="A148" s="61"/>
      <c r="B148" s="15" t="s">
        <v>6</v>
      </c>
      <c r="C148" s="16"/>
      <c r="D148" s="17"/>
      <c r="E148" s="17"/>
      <c r="F148" s="17"/>
      <c r="G148" s="17"/>
      <c r="H148" s="17"/>
      <c r="I148" s="17">
        <v>1</v>
      </c>
      <c r="J148" s="17">
        <v>1</v>
      </c>
      <c r="K148" s="17"/>
      <c r="L148" s="17"/>
      <c r="M148" s="17"/>
      <c r="N148" s="17"/>
      <c r="O148" s="17"/>
      <c r="P148" s="17"/>
      <c r="Q148" s="17"/>
      <c r="R148" s="17"/>
      <c r="S148" s="18">
        <f aca="true" t="shared" si="32" ref="S148:S174">SUM(C148:R148)</f>
        <v>2</v>
      </c>
    </row>
    <row r="149" spans="1:19" ht="12">
      <c r="A149" s="61"/>
      <c r="B149" s="15" t="s">
        <v>7</v>
      </c>
      <c r="C149" s="16"/>
      <c r="D149" s="17"/>
      <c r="E149" s="17"/>
      <c r="F149" s="17"/>
      <c r="G149" s="17"/>
      <c r="H149" s="17"/>
      <c r="I149" s="17">
        <v>1</v>
      </c>
      <c r="J149" s="17">
        <v>1</v>
      </c>
      <c r="K149" s="17"/>
      <c r="L149" s="17"/>
      <c r="M149" s="17"/>
      <c r="N149" s="17"/>
      <c r="O149" s="17"/>
      <c r="P149" s="17"/>
      <c r="Q149" s="17"/>
      <c r="R149" s="17"/>
      <c r="S149" s="18">
        <f t="shared" si="32"/>
        <v>2</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32"/>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32"/>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32"/>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32"/>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32"/>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32"/>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32"/>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32"/>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32"/>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32"/>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32"/>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32"/>
        <v>0</v>
      </c>
    </row>
    <row r="162" spans="1:19" ht="12">
      <c r="A162" s="61"/>
      <c r="B162" s="11" t="s">
        <v>13</v>
      </c>
      <c r="C162" s="19">
        <v>3</v>
      </c>
      <c r="D162" s="20">
        <v>3</v>
      </c>
      <c r="E162" s="20"/>
      <c r="F162" s="20">
        <v>1</v>
      </c>
      <c r="G162" s="20">
        <v>3</v>
      </c>
      <c r="H162" s="20">
        <v>4</v>
      </c>
      <c r="I162" s="20">
        <v>5</v>
      </c>
      <c r="J162" s="20">
        <v>2</v>
      </c>
      <c r="K162" s="20"/>
      <c r="L162" s="20">
        <v>2</v>
      </c>
      <c r="M162" s="20"/>
      <c r="N162" s="20"/>
      <c r="O162" s="20"/>
      <c r="P162" s="20">
        <v>3</v>
      </c>
      <c r="Q162" s="20"/>
      <c r="R162" s="20"/>
      <c r="S162" s="14">
        <f t="shared" si="32"/>
        <v>26</v>
      </c>
    </row>
    <row r="163" spans="1:19" ht="12">
      <c r="A163" s="61"/>
      <c r="B163" s="21" t="s">
        <v>14</v>
      </c>
      <c r="C163" s="22">
        <f>SUM(C148,C150,C155,C157,C159,C161)</f>
        <v>0</v>
      </c>
      <c r="D163" s="23">
        <f aca="true" t="shared" si="33" ref="D163:R163">SUM(D148,D150,D155,D157,D159,D161)</f>
        <v>0</v>
      </c>
      <c r="E163" s="23">
        <f t="shared" si="33"/>
        <v>0</v>
      </c>
      <c r="F163" s="23">
        <f t="shared" si="33"/>
        <v>0</v>
      </c>
      <c r="G163" s="23">
        <f t="shared" si="33"/>
        <v>0</v>
      </c>
      <c r="H163" s="23">
        <f t="shared" si="33"/>
        <v>0</v>
      </c>
      <c r="I163" s="23">
        <f t="shared" si="33"/>
        <v>1</v>
      </c>
      <c r="J163" s="23">
        <f t="shared" si="33"/>
        <v>1</v>
      </c>
      <c r="K163" s="23">
        <f t="shared" si="33"/>
        <v>0</v>
      </c>
      <c r="L163" s="23">
        <f t="shared" si="33"/>
        <v>0</v>
      </c>
      <c r="M163" s="23">
        <f t="shared" si="33"/>
        <v>0</v>
      </c>
      <c r="N163" s="23">
        <f t="shared" si="33"/>
        <v>0</v>
      </c>
      <c r="O163" s="23">
        <f t="shared" si="33"/>
        <v>0</v>
      </c>
      <c r="P163" s="23">
        <f t="shared" si="33"/>
        <v>0</v>
      </c>
      <c r="Q163" s="23">
        <f t="shared" si="33"/>
        <v>0</v>
      </c>
      <c r="R163" s="23">
        <f t="shared" si="33"/>
        <v>0</v>
      </c>
      <c r="S163" s="24">
        <f t="shared" si="32"/>
        <v>2</v>
      </c>
    </row>
    <row r="164" spans="1:19" ht="12">
      <c r="A164" s="61"/>
      <c r="B164" s="25" t="s">
        <v>240</v>
      </c>
      <c r="C164" s="26">
        <f>SUM(C147,C149,C151,C156,C158,C160,C162)</f>
        <v>15</v>
      </c>
      <c r="D164" s="27">
        <f aca="true" t="shared" si="34" ref="D164:R164">SUM(D147,D149,D151,D156,D158,D160,D162)</f>
        <v>35</v>
      </c>
      <c r="E164" s="27">
        <f t="shared" si="34"/>
        <v>9</v>
      </c>
      <c r="F164" s="27">
        <f t="shared" si="34"/>
        <v>20</v>
      </c>
      <c r="G164" s="27">
        <f t="shared" si="34"/>
        <v>18</v>
      </c>
      <c r="H164" s="27">
        <f t="shared" si="34"/>
        <v>19</v>
      </c>
      <c r="I164" s="27">
        <f t="shared" si="34"/>
        <v>21</v>
      </c>
      <c r="J164" s="27">
        <f t="shared" si="34"/>
        <v>17</v>
      </c>
      <c r="K164" s="27">
        <f t="shared" si="34"/>
        <v>13</v>
      </c>
      <c r="L164" s="27">
        <f t="shared" si="34"/>
        <v>9</v>
      </c>
      <c r="M164" s="27">
        <f t="shared" si="34"/>
        <v>14</v>
      </c>
      <c r="N164" s="27">
        <f t="shared" si="34"/>
        <v>27</v>
      </c>
      <c r="O164" s="27">
        <f t="shared" si="34"/>
        <v>10</v>
      </c>
      <c r="P164" s="27">
        <f t="shared" si="34"/>
        <v>12</v>
      </c>
      <c r="Q164" s="27">
        <f t="shared" si="34"/>
        <v>13</v>
      </c>
      <c r="R164" s="27">
        <f t="shared" si="34"/>
        <v>8</v>
      </c>
      <c r="S164" s="28">
        <f t="shared" si="32"/>
        <v>260</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32"/>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32"/>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32"/>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32"/>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32"/>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32"/>
        <v>0</v>
      </c>
    </row>
    <row r="171" spans="1:19" ht="12">
      <c r="A171" s="61"/>
      <c r="B171" s="21" t="s">
        <v>92</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32"/>
        <v>0</v>
      </c>
    </row>
    <row r="172" spans="1:19" ht="12">
      <c r="A172" s="61"/>
      <c r="B172" s="25" t="s">
        <v>241</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32"/>
        <v>0</v>
      </c>
    </row>
    <row r="173" spans="1:19" ht="12">
      <c r="A173" s="61"/>
      <c r="B173" s="21" t="s">
        <v>19</v>
      </c>
      <c r="C173" s="22">
        <f>SUM(C163,C171)</f>
        <v>0</v>
      </c>
      <c r="D173" s="23">
        <f aca="true" t="shared" si="37" ref="D173:R173">SUM(D163,D171)</f>
        <v>0</v>
      </c>
      <c r="E173" s="23">
        <f t="shared" si="37"/>
        <v>0</v>
      </c>
      <c r="F173" s="23">
        <f t="shared" si="37"/>
        <v>0</v>
      </c>
      <c r="G173" s="23">
        <f t="shared" si="37"/>
        <v>0</v>
      </c>
      <c r="H173" s="23">
        <f t="shared" si="37"/>
        <v>0</v>
      </c>
      <c r="I173" s="23">
        <f t="shared" si="37"/>
        <v>1</v>
      </c>
      <c r="J173" s="23">
        <f t="shared" si="37"/>
        <v>1</v>
      </c>
      <c r="K173" s="23">
        <f t="shared" si="37"/>
        <v>0</v>
      </c>
      <c r="L173" s="23">
        <f t="shared" si="37"/>
        <v>0</v>
      </c>
      <c r="M173" s="23">
        <f t="shared" si="37"/>
        <v>0</v>
      </c>
      <c r="N173" s="23">
        <f t="shared" si="37"/>
        <v>0</v>
      </c>
      <c r="O173" s="23">
        <f t="shared" si="37"/>
        <v>0</v>
      </c>
      <c r="P173" s="23">
        <f t="shared" si="37"/>
        <v>0</v>
      </c>
      <c r="Q173" s="23">
        <f t="shared" si="37"/>
        <v>0</v>
      </c>
      <c r="R173" s="23">
        <f t="shared" si="37"/>
        <v>0</v>
      </c>
      <c r="S173" s="24">
        <f t="shared" si="32"/>
        <v>2</v>
      </c>
    </row>
    <row r="174" spans="1:19" ht="12">
      <c r="A174" s="62"/>
      <c r="B174" s="25" t="s">
        <v>20</v>
      </c>
      <c r="C174" s="26">
        <f>SUM(C164,C172)</f>
        <v>15</v>
      </c>
      <c r="D174" s="27">
        <f aca="true" t="shared" si="38" ref="D174:R174">SUM(D164,D172)</f>
        <v>35</v>
      </c>
      <c r="E174" s="27">
        <f t="shared" si="38"/>
        <v>9</v>
      </c>
      <c r="F174" s="27">
        <f t="shared" si="38"/>
        <v>20</v>
      </c>
      <c r="G174" s="27">
        <f t="shared" si="38"/>
        <v>18</v>
      </c>
      <c r="H174" s="27">
        <f t="shared" si="38"/>
        <v>19</v>
      </c>
      <c r="I174" s="27">
        <f t="shared" si="38"/>
        <v>21</v>
      </c>
      <c r="J174" s="27">
        <f t="shared" si="38"/>
        <v>17</v>
      </c>
      <c r="K174" s="27">
        <f t="shared" si="38"/>
        <v>13</v>
      </c>
      <c r="L174" s="27">
        <f t="shared" si="38"/>
        <v>9</v>
      </c>
      <c r="M174" s="27">
        <f t="shared" si="38"/>
        <v>14</v>
      </c>
      <c r="N174" s="27">
        <f t="shared" si="38"/>
        <v>27</v>
      </c>
      <c r="O174" s="27">
        <f t="shared" si="38"/>
        <v>10</v>
      </c>
      <c r="P174" s="27">
        <f t="shared" si="38"/>
        <v>12</v>
      </c>
      <c r="Q174" s="27">
        <f t="shared" si="38"/>
        <v>13</v>
      </c>
      <c r="R174" s="27">
        <f t="shared" si="38"/>
        <v>8</v>
      </c>
      <c r="S174" s="28">
        <f t="shared" si="32"/>
        <v>260</v>
      </c>
    </row>
    <row r="175" spans="1:19" ht="12">
      <c r="A175" s="60" t="s">
        <v>113</v>
      </c>
      <c r="B175" s="11" t="s">
        <v>5</v>
      </c>
      <c r="C175" s="12">
        <v>3</v>
      </c>
      <c r="D175" s="13">
        <v>1</v>
      </c>
      <c r="E175" s="13">
        <v>1</v>
      </c>
      <c r="F175" s="13">
        <v>2</v>
      </c>
      <c r="G175" s="13">
        <v>5</v>
      </c>
      <c r="H175" s="13">
        <v>22</v>
      </c>
      <c r="I175" s="13">
        <v>19</v>
      </c>
      <c r="J175" s="13">
        <v>5</v>
      </c>
      <c r="K175" s="13">
        <v>11</v>
      </c>
      <c r="L175" s="13">
        <v>15</v>
      </c>
      <c r="M175" s="13">
        <v>7</v>
      </c>
      <c r="N175" s="13">
        <v>11</v>
      </c>
      <c r="O175" s="13">
        <v>8</v>
      </c>
      <c r="P175" s="13">
        <v>2</v>
      </c>
      <c r="Q175" s="13">
        <v>1</v>
      </c>
      <c r="R175" s="13">
        <v>7</v>
      </c>
      <c r="S175" s="14">
        <f>SUM(C175:R175)</f>
        <v>120</v>
      </c>
    </row>
    <row r="176" spans="1:19" ht="12">
      <c r="A176" s="61"/>
      <c r="B176" s="15" t="s">
        <v>6</v>
      </c>
      <c r="C176" s="16">
        <v>4</v>
      </c>
      <c r="D176" s="17">
        <v>3</v>
      </c>
      <c r="E176" s="17">
        <v>3</v>
      </c>
      <c r="F176" s="17">
        <v>9</v>
      </c>
      <c r="G176" s="17">
        <v>4</v>
      </c>
      <c r="H176" s="17">
        <v>1</v>
      </c>
      <c r="I176" s="17"/>
      <c r="J176" s="17">
        <v>16</v>
      </c>
      <c r="K176" s="17">
        <v>2</v>
      </c>
      <c r="L176" s="17">
        <v>3</v>
      </c>
      <c r="M176" s="17"/>
      <c r="N176" s="17">
        <v>4</v>
      </c>
      <c r="O176" s="17">
        <v>3</v>
      </c>
      <c r="P176" s="17">
        <v>2</v>
      </c>
      <c r="Q176" s="17"/>
      <c r="R176" s="17">
        <v>2</v>
      </c>
      <c r="S176" s="18">
        <f aca="true" t="shared" si="39" ref="S176:S202">SUM(C176:R176)</f>
        <v>56</v>
      </c>
    </row>
    <row r="177" spans="1:19" ht="12">
      <c r="A177" s="61"/>
      <c r="B177" s="15" t="s">
        <v>7</v>
      </c>
      <c r="C177" s="16">
        <v>4</v>
      </c>
      <c r="D177" s="17">
        <v>3</v>
      </c>
      <c r="E177" s="17">
        <v>3</v>
      </c>
      <c r="F177" s="17">
        <v>9</v>
      </c>
      <c r="G177" s="17">
        <v>4</v>
      </c>
      <c r="H177" s="17">
        <v>1</v>
      </c>
      <c r="I177" s="17"/>
      <c r="J177" s="17">
        <v>16</v>
      </c>
      <c r="K177" s="17">
        <v>2</v>
      </c>
      <c r="L177" s="17">
        <v>3</v>
      </c>
      <c r="M177" s="17"/>
      <c r="N177" s="17">
        <v>4</v>
      </c>
      <c r="O177" s="17">
        <v>3</v>
      </c>
      <c r="P177" s="17">
        <v>2</v>
      </c>
      <c r="Q177" s="17"/>
      <c r="R177" s="17">
        <v>2</v>
      </c>
      <c r="S177" s="18">
        <f t="shared" si="39"/>
        <v>56</v>
      </c>
    </row>
    <row r="178" spans="1:19" ht="12">
      <c r="A178" s="61"/>
      <c r="B178" s="11" t="s">
        <v>82</v>
      </c>
      <c r="C178" s="19">
        <v>1</v>
      </c>
      <c r="D178" s="20"/>
      <c r="E178" s="20">
        <v>3</v>
      </c>
      <c r="F178" s="20">
        <v>6</v>
      </c>
      <c r="G178" s="20">
        <v>3</v>
      </c>
      <c r="H178" s="20">
        <v>2</v>
      </c>
      <c r="I178" s="20"/>
      <c r="J178" s="20">
        <v>1</v>
      </c>
      <c r="K178" s="20">
        <v>1</v>
      </c>
      <c r="L178" s="20">
        <v>1</v>
      </c>
      <c r="M178" s="20">
        <v>1</v>
      </c>
      <c r="N178" s="20">
        <v>1</v>
      </c>
      <c r="O178" s="20">
        <v>1</v>
      </c>
      <c r="P178" s="20">
        <v>1</v>
      </c>
      <c r="Q178" s="20"/>
      <c r="R178" s="20"/>
      <c r="S178" s="14">
        <f t="shared" si="39"/>
        <v>22</v>
      </c>
    </row>
    <row r="179" spans="1:19" ht="12">
      <c r="A179" s="61"/>
      <c r="B179" s="11" t="s">
        <v>83</v>
      </c>
      <c r="C179" s="19">
        <v>1</v>
      </c>
      <c r="D179" s="20"/>
      <c r="E179" s="20">
        <v>3</v>
      </c>
      <c r="F179" s="20">
        <v>6</v>
      </c>
      <c r="G179" s="20">
        <v>3</v>
      </c>
      <c r="H179" s="20">
        <v>2</v>
      </c>
      <c r="I179" s="20"/>
      <c r="J179" s="20">
        <v>1</v>
      </c>
      <c r="K179" s="20">
        <v>1</v>
      </c>
      <c r="L179" s="20">
        <v>1</v>
      </c>
      <c r="M179" s="20">
        <v>2</v>
      </c>
      <c r="N179" s="20">
        <v>1</v>
      </c>
      <c r="O179" s="20">
        <v>1</v>
      </c>
      <c r="P179" s="20">
        <v>1</v>
      </c>
      <c r="Q179" s="20"/>
      <c r="R179" s="20"/>
      <c r="S179" s="14">
        <f t="shared" si="39"/>
        <v>23</v>
      </c>
    </row>
    <row r="180" spans="1:19" ht="12">
      <c r="A180" s="61"/>
      <c r="B180" s="15" t="s">
        <v>103</v>
      </c>
      <c r="C180" s="16">
        <v>124</v>
      </c>
      <c r="D180" s="17">
        <v>257</v>
      </c>
      <c r="E180" s="17">
        <v>272</v>
      </c>
      <c r="F180" s="17">
        <v>296</v>
      </c>
      <c r="G180" s="17">
        <v>219</v>
      </c>
      <c r="H180" s="17">
        <v>110</v>
      </c>
      <c r="I180" s="17">
        <v>108</v>
      </c>
      <c r="J180" s="17">
        <v>118</v>
      </c>
      <c r="K180" s="17">
        <v>100</v>
      </c>
      <c r="L180" s="17">
        <v>110</v>
      </c>
      <c r="M180" s="17">
        <v>132</v>
      </c>
      <c r="N180" s="17">
        <v>148</v>
      </c>
      <c r="O180" s="17">
        <v>105</v>
      </c>
      <c r="P180" s="17">
        <v>66</v>
      </c>
      <c r="Q180" s="17">
        <v>57</v>
      </c>
      <c r="R180" s="17">
        <v>38</v>
      </c>
      <c r="S180" s="18">
        <f t="shared" si="39"/>
        <v>2260</v>
      </c>
    </row>
    <row r="181" spans="1:19" ht="12">
      <c r="A181" s="61"/>
      <c r="B181" s="15" t="s">
        <v>104</v>
      </c>
      <c r="C181" s="16">
        <v>2</v>
      </c>
      <c r="D181" s="17">
        <v>5</v>
      </c>
      <c r="E181" s="17">
        <v>34</v>
      </c>
      <c r="F181" s="17">
        <v>34</v>
      </c>
      <c r="G181" s="17">
        <v>19</v>
      </c>
      <c r="H181" s="17">
        <v>16</v>
      </c>
      <c r="I181" s="17">
        <v>26</v>
      </c>
      <c r="J181" s="17">
        <v>20</v>
      </c>
      <c r="K181" s="17">
        <v>18</v>
      </c>
      <c r="L181" s="17">
        <v>26</v>
      </c>
      <c r="M181" s="17">
        <v>17</v>
      </c>
      <c r="N181" s="17">
        <v>28</v>
      </c>
      <c r="O181" s="17">
        <v>26</v>
      </c>
      <c r="P181" s="17">
        <v>18</v>
      </c>
      <c r="Q181" s="17">
        <v>20</v>
      </c>
      <c r="R181" s="17">
        <v>17</v>
      </c>
      <c r="S181" s="18">
        <f t="shared" si="39"/>
        <v>326</v>
      </c>
    </row>
    <row r="182" spans="1:19" ht="12">
      <c r="A182" s="61"/>
      <c r="B182" s="15" t="s">
        <v>105</v>
      </c>
      <c r="C182" s="16">
        <v>4</v>
      </c>
      <c r="D182" s="17">
        <v>11</v>
      </c>
      <c r="E182" s="17">
        <v>76</v>
      </c>
      <c r="F182" s="17">
        <v>75</v>
      </c>
      <c r="G182" s="17">
        <v>39</v>
      </c>
      <c r="H182" s="17">
        <v>32</v>
      </c>
      <c r="I182" s="17">
        <v>56</v>
      </c>
      <c r="J182" s="17">
        <v>41</v>
      </c>
      <c r="K182" s="17">
        <v>40</v>
      </c>
      <c r="L182" s="17">
        <v>58</v>
      </c>
      <c r="M182" s="17">
        <v>34</v>
      </c>
      <c r="N182" s="17">
        <v>57</v>
      </c>
      <c r="O182" s="17">
        <v>52</v>
      </c>
      <c r="P182" s="17">
        <v>37</v>
      </c>
      <c r="Q182" s="17">
        <v>43</v>
      </c>
      <c r="R182" s="17">
        <v>37</v>
      </c>
      <c r="S182" s="18">
        <f t="shared" si="39"/>
        <v>692</v>
      </c>
    </row>
    <row r="183" spans="1:19" ht="12">
      <c r="A183" s="61"/>
      <c r="B183" s="15" t="s">
        <v>8</v>
      </c>
      <c r="C183" s="16">
        <v>126</v>
      </c>
      <c r="D183" s="17">
        <v>262</v>
      </c>
      <c r="E183" s="17">
        <v>306</v>
      </c>
      <c r="F183" s="17">
        <v>330</v>
      </c>
      <c r="G183" s="17">
        <v>238</v>
      </c>
      <c r="H183" s="17">
        <v>126</v>
      </c>
      <c r="I183" s="17">
        <v>134</v>
      </c>
      <c r="J183" s="17">
        <v>138</v>
      </c>
      <c r="K183" s="17">
        <v>118</v>
      </c>
      <c r="L183" s="17">
        <v>136</v>
      </c>
      <c r="M183" s="17">
        <v>149</v>
      </c>
      <c r="N183" s="17">
        <v>176</v>
      </c>
      <c r="O183" s="17">
        <v>131</v>
      </c>
      <c r="P183" s="17">
        <v>84</v>
      </c>
      <c r="Q183" s="17">
        <v>77</v>
      </c>
      <c r="R183" s="17">
        <v>55</v>
      </c>
      <c r="S183" s="18">
        <f t="shared" si="39"/>
        <v>2586</v>
      </c>
    </row>
    <row r="184" spans="1:19" ht="12">
      <c r="A184" s="61"/>
      <c r="B184" s="15" t="s">
        <v>9</v>
      </c>
      <c r="C184" s="16">
        <v>128</v>
      </c>
      <c r="D184" s="17">
        <v>268</v>
      </c>
      <c r="E184" s="17">
        <v>348</v>
      </c>
      <c r="F184" s="17">
        <v>371</v>
      </c>
      <c r="G184" s="17">
        <v>258</v>
      </c>
      <c r="H184" s="17">
        <v>142</v>
      </c>
      <c r="I184" s="17">
        <v>164</v>
      </c>
      <c r="J184" s="17">
        <v>159</v>
      </c>
      <c r="K184" s="17">
        <v>140</v>
      </c>
      <c r="L184" s="17">
        <v>168</v>
      </c>
      <c r="M184" s="17">
        <v>166</v>
      </c>
      <c r="N184" s="17">
        <v>205</v>
      </c>
      <c r="O184" s="17">
        <v>157</v>
      </c>
      <c r="P184" s="17">
        <v>103</v>
      </c>
      <c r="Q184" s="17">
        <v>100</v>
      </c>
      <c r="R184" s="17">
        <v>75</v>
      </c>
      <c r="S184" s="18">
        <f t="shared" si="39"/>
        <v>2952</v>
      </c>
    </row>
    <row r="185" spans="1:19" ht="12">
      <c r="A185" s="61"/>
      <c r="B185" s="11" t="s">
        <v>10</v>
      </c>
      <c r="C185" s="19"/>
      <c r="D185" s="20">
        <v>2</v>
      </c>
      <c r="E185" s="20"/>
      <c r="F185" s="20"/>
      <c r="G185" s="20"/>
      <c r="H185" s="20"/>
      <c r="I185" s="20"/>
      <c r="J185" s="20"/>
      <c r="K185" s="20"/>
      <c r="L185" s="20"/>
      <c r="M185" s="20"/>
      <c r="N185" s="20"/>
      <c r="O185" s="20"/>
      <c r="P185" s="20"/>
      <c r="Q185" s="20"/>
      <c r="R185" s="20"/>
      <c r="S185" s="14">
        <f t="shared" si="39"/>
        <v>2</v>
      </c>
    </row>
    <row r="186" spans="1:19" ht="12">
      <c r="A186" s="61"/>
      <c r="B186" s="11" t="s">
        <v>11</v>
      </c>
      <c r="C186" s="19"/>
      <c r="D186" s="20">
        <v>16</v>
      </c>
      <c r="E186" s="20"/>
      <c r="F186" s="20"/>
      <c r="G186" s="20"/>
      <c r="H186" s="20"/>
      <c r="I186" s="20"/>
      <c r="J186" s="20"/>
      <c r="K186" s="20"/>
      <c r="L186" s="20"/>
      <c r="M186" s="20"/>
      <c r="N186" s="20"/>
      <c r="O186" s="20"/>
      <c r="P186" s="20"/>
      <c r="Q186" s="20"/>
      <c r="R186" s="20"/>
      <c r="S186" s="14">
        <f t="shared" si="39"/>
        <v>16</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39"/>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39"/>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39"/>
        <v>0</v>
      </c>
    </row>
    <row r="190" spans="1:19" ht="12">
      <c r="A190" s="61"/>
      <c r="B190" s="11" t="s">
        <v>13</v>
      </c>
      <c r="C190" s="19"/>
      <c r="D190" s="20"/>
      <c r="E190" s="20"/>
      <c r="F190" s="20"/>
      <c r="G190" s="20"/>
      <c r="H190" s="20"/>
      <c r="I190" s="20"/>
      <c r="J190" s="20"/>
      <c r="K190" s="20"/>
      <c r="L190" s="20"/>
      <c r="M190" s="20"/>
      <c r="N190" s="20"/>
      <c r="O190" s="20"/>
      <c r="P190" s="20"/>
      <c r="Q190" s="20"/>
      <c r="R190" s="20"/>
      <c r="S190" s="14">
        <f t="shared" si="39"/>
        <v>0</v>
      </c>
    </row>
    <row r="191" spans="1:19" ht="12">
      <c r="A191" s="61"/>
      <c r="B191" s="21" t="s">
        <v>14</v>
      </c>
      <c r="C191" s="22">
        <f>SUM(C176,C178,C183,C185,C187,C189)</f>
        <v>131</v>
      </c>
      <c r="D191" s="23">
        <f aca="true" t="shared" si="40" ref="D191:R191">SUM(D176,D178,D183,D185,D187,D189)</f>
        <v>267</v>
      </c>
      <c r="E191" s="23">
        <f t="shared" si="40"/>
        <v>312</v>
      </c>
      <c r="F191" s="23">
        <f t="shared" si="40"/>
        <v>345</v>
      </c>
      <c r="G191" s="23">
        <f t="shared" si="40"/>
        <v>245</v>
      </c>
      <c r="H191" s="23">
        <f t="shared" si="40"/>
        <v>129</v>
      </c>
      <c r="I191" s="23">
        <f t="shared" si="40"/>
        <v>134</v>
      </c>
      <c r="J191" s="23">
        <f t="shared" si="40"/>
        <v>155</v>
      </c>
      <c r="K191" s="23">
        <f t="shared" si="40"/>
        <v>121</v>
      </c>
      <c r="L191" s="23">
        <f t="shared" si="40"/>
        <v>140</v>
      </c>
      <c r="M191" s="23">
        <f t="shared" si="40"/>
        <v>150</v>
      </c>
      <c r="N191" s="23">
        <f t="shared" si="40"/>
        <v>181</v>
      </c>
      <c r="O191" s="23">
        <f t="shared" si="40"/>
        <v>135</v>
      </c>
      <c r="P191" s="23">
        <f t="shared" si="40"/>
        <v>87</v>
      </c>
      <c r="Q191" s="23">
        <f t="shared" si="40"/>
        <v>77</v>
      </c>
      <c r="R191" s="23">
        <f t="shared" si="40"/>
        <v>57</v>
      </c>
      <c r="S191" s="24">
        <f t="shared" si="39"/>
        <v>2666</v>
      </c>
    </row>
    <row r="192" spans="1:19" ht="12">
      <c r="A192" s="61"/>
      <c r="B192" s="25" t="s">
        <v>240</v>
      </c>
      <c r="C192" s="26">
        <f>SUM(C175,C177,C179,C184,C186,C188,C190)</f>
        <v>136</v>
      </c>
      <c r="D192" s="27">
        <f aca="true" t="shared" si="41" ref="D192:R192">SUM(D175,D177,D179,D184,D186,D188,D190)</f>
        <v>288</v>
      </c>
      <c r="E192" s="27">
        <f t="shared" si="41"/>
        <v>355</v>
      </c>
      <c r="F192" s="27">
        <f t="shared" si="41"/>
        <v>388</v>
      </c>
      <c r="G192" s="27">
        <f t="shared" si="41"/>
        <v>270</v>
      </c>
      <c r="H192" s="27">
        <f t="shared" si="41"/>
        <v>167</v>
      </c>
      <c r="I192" s="27">
        <f t="shared" si="41"/>
        <v>183</v>
      </c>
      <c r="J192" s="27">
        <f t="shared" si="41"/>
        <v>181</v>
      </c>
      <c r="K192" s="27">
        <f t="shared" si="41"/>
        <v>154</v>
      </c>
      <c r="L192" s="27">
        <f t="shared" si="41"/>
        <v>187</v>
      </c>
      <c r="M192" s="27">
        <f t="shared" si="41"/>
        <v>175</v>
      </c>
      <c r="N192" s="27">
        <f t="shared" si="41"/>
        <v>221</v>
      </c>
      <c r="O192" s="27">
        <f t="shared" si="41"/>
        <v>169</v>
      </c>
      <c r="P192" s="27">
        <f t="shared" si="41"/>
        <v>108</v>
      </c>
      <c r="Q192" s="27">
        <f t="shared" si="41"/>
        <v>101</v>
      </c>
      <c r="R192" s="27">
        <f t="shared" si="41"/>
        <v>84</v>
      </c>
      <c r="S192" s="28">
        <f t="shared" si="39"/>
        <v>3167</v>
      </c>
    </row>
    <row r="193" spans="1:19" ht="12">
      <c r="A193" s="61"/>
      <c r="B193" s="11" t="s">
        <v>15</v>
      </c>
      <c r="C193" s="19">
        <v>8</v>
      </c>
      <c r="D193" s="20">
        <v>10</v>
      </c>
      <c r="E193" s="20">
        <v>9</v>
      </c>
      <c r="F193" s="20">
        <v>11</v>
      </c>
      <c r="G193" s="20">
        <v>9</v>
      </c>
      <c r="H193" s="20">
        <v>8</v>
      </c>
      <c r="I193" s="20">
        <v>7</v>
      </c>
      <c r="J193" s="20">
        <v>8</v>
      </c>
      <c r="K193" s="20">
        <v>6</v>
      </c>
      <c r="L193" s="20">
        <v>5</v>
      </c>
      <c r="M193" s="20">
        <v>2</v>
      </c>
      <c r="N193" s="20">
        <v>1</v>
      </c>
      <c r="O193" s="20"/>
      <c r="P193" s="20">
        <v>1</v>
      </c>
      <c r="Q193" s="20"/>
      <c r="R193" s="20">
        <v>1</v>
      </c>
      <c r="S193" s="14">
        <f t="shared" si="39"/>
        <v>86</v>
      </c>
    </row>
    <row r="194" spans="1:19" ht="12">
      <c r="A194" s="61"/>
      <c r="B194" s="11" t="s">
        <v>16</v>
      </c>
      <c r="C194" s="19">
        <v>8</v>
      </c>
      <c r="D194" s="20">
        <v>10</v>
      </c>
      <c r="E194" s="20">
        <v>10</v>
      </c>
      <c r="F194" s="20">
        <v>13</v>
      </c>
      <c r="G194" s="20">
        <v>10</v>
      </c>
      <c r="H194" s="20">
        <v>10</v>
      </c>
      <c r="I194" s="20">
        <v>8</v>
      </c>
      <c r="J194" s="20">
        <v>8</v>
      </c>
      <c r="K194" s="20">
        <v>8</v>
      </c>
      <c r="L194" s="20">
        <v>6</v>
      </c>
      <c r="M194" s="20">
        <v>2</v>
      </c>
      <c r="N194" s="20">
        <v>1</v>
      </c>
      <c r="O194" s="20"/>
      <c r="P194" s="20">
        <v>1</v>
      </c>
      <c r="Q194" s="20"/>
      <c r="R194" s="20">
        <v>1</v>
      </c>
      <c r="S194" s="14">
        <f t="shared" si="39"/>
        <v>96</v>
      </c>
    </row>
    <row r="195" spans="1:19" ht="12">
      <c r="A195" s="61"/>
      <c r="B195" s="15" t="s">
        <v>17</v>
      </c>
      <c r="C195" s="16">
        <v>4</v>
      </c>
      <c r="D195" s="17">
        <v>2</v>
      </c>
      <c r="E195" s="17">
        <v>5</v>
      </c>
      <c r="F195" s="17">
        <v>8</v>
      </c>
      <c r="G195" s="17">
        <v>15</v>
      </c>
      <c r="H195" s="17">
        <v>7</v>
      </c>
      <c r="I195" s="17">
        <v>7</v>
      </c>
      <c r="J195" s="17">
        <v>8</v>
      </c>
      <c r="K195" s="17">
        <v>13</v>
      </c>
      <c r="L195" s="17">
        <v>6</v>
      </c>
      <c r="M195" s="17">
        <v>3</v>
      </c>
      <c r="N195" s="17">
        <v>3</v>
      </c>
      <c r="O195" s="17">
        <v>2</v>
      </c>
      <c r="P195" s="17">
        <v>1</v>
      </c>
      <c r="Q195" s="17">
        <v>2</v>
      </c>
      <c r="R195" s="17">
        <v>2</v>
      </c>
      <c r="S195" s="18">
        <f t="shared" si="39"/>
        <v>88</v>
      </c>
    </row>
    <row r="196" spans="1:19" ht="12">
      <c r="A196" s="61"/>
      <c r="B196" s="15" t="s">
        <v>18</v>
      </c>
      <c r="C196" s="16">
        <v>4</v>
      </c>
      <c r="D196" s="17">
        <v>3</v>
      </c>
      <c r="E196" s="17">
        <v>6</v>
      </c>
      <c r="F196" s="17">
        <v>11</v>
      </c>
      <c r="G196" s="17">
        <v>19</v>
      </c>
      <c r="H196" s="17">
        <v>10</v>
      </c>
      <c r="I196" s="17">
        <v>7</v>
      </c>
      <c r="J196" s="17">
        <v>9</v>
      </c>
      <c r="K196" s="17">
        <v>13</v>
      </c>
      <c r="L196" s="17">
        <v>6</v>
      </c>
      <c r="M196" s="17">
        <v>3</v>
      </c>
      <c r="N196" s="17">
        <v>5</v>
      </c>
      <c r="O196" s="17">
        <v>2</v>
      </c>
      <c r="P196" s="17">
        <v>2</v>
      </c>
      <c r="Q196" s="17">
        <v>3</v>
      </c>
      <c r="R196" s="17">
        <v>2</v>
      </c>
      <c r="S196" s="18">
        <f t="shared" si="39"/>
        <v>105</v>
      </c>
    </row>
    <row r="197" spans="1:19" ht="12">
      <c r="A197" s="61"/>
      <c r="B197" s="11" t="s">
        <v>88</v>
      </c>
      <c r="C197" s="19"/>
      <c r="D197" s="20">
        <v>3</v>
      </c>
      <c r="E197" s="20">
        <v>4</v>
      </c>
      <c r="F197" s="20">
        <v>4</v>
      </c>
      <c r="G197" s="20">
        <v>4</v>
      </c>
      <c r="H197" s="20">
        <v>4</v>
      </c>
      <c r="I197" s="20">
        <v>4</v>
      </c>
      <c r="J197" s="20">
        <v>4</v>
      </c>
      <c r="K197" s="20">
        <v>4</v>
      </c>
      <c r="L197" s="20">
        <v>4</v>
      </c>
      <c r="M197" s="20">
        <v>4</v>
      </c>
      <c r="N197" s="20">
        <v>1</v>
      </c>
      <c r="O197" s="20"/>
      <c r="P197" s="20"/>
      <c r="Q197" s="20"/>
      <c r="R197" s="20"/>
      <c r="S197" s="14">
        <f t="shared" si="39"/>
        <v>40</v>
      </c>
    </row>
    <row r="198" spans="1:19" ht="12">
      <c r="A198" s="61"/>
      <c r="B198" s="11" t="s">
        <v>89</v>
      </c>
      <c r="C198" s="19"/>
      <c r="D198" s="20"/>
      <c r="E198" s="20">
        <v>2</v>
      </c>
      <c r="F198" s="20">
        <v>13</v>
      </c>
      <c r="G198" s="20">
        <v>13</v>
      </c>
      <c r="H198" s="20">
        <v>28</v>
      </c>
      <c r="I198" s="20">
        <v>42</v>
      </c>
      <c r="J198" s="20">
        <v>9</v>
      </c>
      <c r="K198" s="20">
        <v>7</v>
      </c>
      <c r="L198" s="20">
        <v>14</v>
      </c>
      <c r="M198" s="20">
        <v>4</v>
      </c>
      <c r="N198" s="20"/>
      <c r="O198" s="20"/>
      <c r="P198" s="20"/>
      <c r="Q198" s="20"/>
      <c r="R198" s="20"/>
      <c r="S198" s="14">
        <f t="shared" si="39"/>
        <v>132</v>
      </c>
    </row>
    <row r="199" spans="1:19" ht="12">
      <c r="A199" s="61"/>
      <c r="B199" s="21" t="s">
        <v>92</v>
      </c>
      <c r="C199" s="22">
        <f>SUM(C193,C195,C197)</f>
        <v>12</v>
      </c>
      <c r="D199" s="23">
        <f aca="true" t="shared" si="42" ref="D199:R199">SUM(D193,D195,D197)</f>
        <v>15</v>
      </c>
      <c r="E199" s="23">
        <f t="shared" si="42"/>
        <v>18</v>
      </c>
      <c r="F199" s="23">
        <f t="shared" si="42"/>
        <v>23</v>
      </c>
      <c r="G199" s="23">
        <f t="shared" si="42"/>
        <v>28</v>
      </c>
      <c r="H199" s="23">
        <f t="shared" si="42"/>
        <v>19</v>
      </c>
      <c r="I199" s="23">
        <f t="shared" si="42"/>
        <v>18</v>
      </c>
      <c r="J199" s="23">
        <f t="shared" si="42"/>
        <v>20</v>
      </c>
      <c r="K199" s="23">
        <f t="shared" si="42"/>
        <v>23</v>
      </c>
      <c r="L199" s="23">
        <f t="shared" si="42"/>
        <v>15</v>
      </c>
      <c r="M199" s="23">
        <f t="shared" si="42"/>
        <v>9</v>
      </c>
      <c r="N199" s="23">
        <f t="shared" si="42"/>
        <v>5</v>
      </c>
      <c r="O199" s="23">
        <f t="shared" si="42"/>
        <v>2</v>
      </c>
      <c r="P199" s="23">
        <f t="shared" si="42"/>
        <v>2</v>
      </c>
      <c r="Q199" s="23">
        <f t="shared" si="42"/>
        <v>2</v>
      </c>
      <c r="R199" s="23">
        <f t="shared" si="42"/>
        <v>3</v>
      </c>
      <c r="S199" s="24">
        <f t="shared" si="39"/>
        <v>214</v>
      </c>
    </row>
    <row r="200" spans="1:19" ht="12">
      <c r="A200" s="61"/>
      <c r="B200" s="25" t="s">
        <v>241</v>
      </c>
      <c r="C200" s="26">
        <f>SUM(C194,C196,C198)</f>
        <v>12</v>
      </c>
      <c r="D200" s="27">
        <f aca="true" t="shared" si="43" ref="D200:R200">SUM(D194,D196,D198)</f>
        <v>13</v>
      </c>
      <c r="E200" s="27">
        <f t="shared" si="43"/>
        <v>18</v>
      </c>
      <c r="F200" s="27">
        <f t="shared" si="43"/>
        <v>37</v>
      </c>
      <c r="G200" s="27">
        <f t="shared" si="43"/>
        <v>42</v>
      </c>
      <c r="H200" s="27">
        <f t="shared" si="43"/>
        <v>48</v>
      </c>
      <c r="I200" s="27">
        <f t="shared" si="43"/>
        <v>57</v>
      </c>
      <c r="J200" s="27">
        <f t="shared" si="43"/>
        <v>26</v>
      </c>
      <c r="K200" s="27">
        <f t="shared" si="43"/>
        <v>28</v>
      </c>
      <c r="L200" s="27">
        <f t="shared" si="43"/>
        <v>26</v>
      </c>
      <c r="M200" s="27">
        <f t="shared" si="43"/>
        <v>9</v>
      </c>
      <c r="N200" s="27">
        <f t="shared" si="43"/>
        <v>6</v>
      </c>
      <c r="O200" s="27">
        <f t="shared" si="43"/>
        <v>2</v>
      </c>
      <c r="P200" s="27">
        <f t="shared" si="43"/>
        <v>3</v>
      </c>
      <c r="Q200" s="27">
        <f t="shared" si="43"/>
        <v>3</v>
      </c>
      <c r="R200" s="27">
        <f t="shared" si="43"/>
        <v>3</v>
      </c>
      <c r="S200" s="28">
        <f t="shared" si="39"/>
        <v>333</v>
      </c>
    </row>
    <row r="201" spans="1:19" ht="12">
      <c r="A201" s="61"/>
      <c r="B201" s="21" t="s">
        <v>19</v>
      </c>
      <c r="C201" s="22">
        <f>SUM(C191,C199)</f>
        <v>143</v>
      </c>
      <c r="D201" s="23">
        <f aca="true" t="shared" si="44" ref="D201:R201">SUM(D191,D199)</f>
        <v>282</v>
      </c>
      <c r="E201" s="23">
        <f t="shared" si="44"/>
        <v>330</v>
      </c>
      <c r="F201" s="23">
        <f t="shared" si="44"/>
        <v>368</v>
      </c>
      <c r="G201" s="23">
        <f t="shared" si="44"/>
        <v>273</v>
      </c>
      <c r="H201" s="23">
        <f t="shared" si="44"/>
        <v>148</v>
      </c>
      <c r="I201" s="23">
        <f t="shared" si="44"/>
        <v>152</v>
      </c>
      <c r="J201" s="23">
        <f t="shared" si="44"/>
        <v>175</v>
      </c>
      <c r="K201" s="23">
        <f t="shared" si="44"/>
        <v>144</v>
      </c>
      <c r="L201" s="23">
        <f t="shared" si="44"/>
        <v>155</v>
      </c>
      <c r="M201" s="23">
        <f t="shared" si="44"/>
        <v>159</v>
      </c>
      <c r="N201" s="23">
        <f t="shared" si="44"/>
        <v>186</v>
      </c>
      <c r="O201" s="23">
        <f t="shared" si="44"/>
        <v>137</v>
      </c>
      <c r="P201" s="23">
        <f t="shared" si="44"/>
        <v>89</v>
      </c>
      <c r="Q201" s="23">
        <f t="shared" si="44"/>
        <v>79</v>
      </c>
      <c r="R201" s="23">
        <f t="shared" si="44"/>
        <v>60</v>
      </c>
      <c r="S201" s="24">
        <f t="shared" si="39"/>
        <v>2880</v>
      </c>
    </row>
    <row r="202" spans="1:19" ht="12">
      <c r="A202" s="62"/>
      <c r="B202" s="25" t="s">
        <v>20</v>
      </c>
      <c r="C202" s="26">
        <f>SUM(C192,C200)</f>
        <v>148</v>
      </c>
      <c r="D202" s="27">
        <f aca="true" t="shared" si="45" ref="D202:R202">SUM(D192,D200)</f>
        <v>301</v>
      </c>
      <c r="E202" s="27">
        <f t="shared" si="45"/>
        <v>373</v>
      </c>
      <c r="F202" s="27">
        <f t="shared" si="45"/>
        <v>425</v>
      </c>
      <c r="G202" s="27">
        <f t="shared" si="45"/>
        <v>312</v>
      </c>
      <c r="H202" s="27">
        <f t="shared" si="45"/>
        <v>215</v>
      </c>
      <c r="I202" s="27">
        <f t="shared" si="45"/>
        <v>240</v>
      </c>
      <c r="J202" s="27">
        <f t="shared" si="45"/>
        <v>207</v>
      </c>
      <c r="K202" s="27">
        <f t="shared" si="45"/>
        <v>182</v>
      </c>
      <c r="L202" s="27">
        <f t="shared" si="45"/>
        <v>213</v>
      </c>
      <c r="M202" s="27">
        <f t="shared" si="45"/>
        <v>184</v>
      </c>
      <c r="N202" s="27">
        <f t="shared" si="45"/>
        <v>227</v>
      </c>
      <c r="O202" s="27">
        <f t="shared" si="45"/>
        <v>171</v>
      </c>
      <c r="P202" s="27">
        <f t="shared" si="45"/>
        <v>111</v>
      </c>
      <c r="Q202" s="27">
        <f t="shared" si="45"/>
        <v>104</v>
      </c>
      <c r="R202" s="27">
        <f t="shared" si="45"/>
        <v>87</v>
      </c>
      <c r="S202" s="28">
        <f t="shared" si="39"/>
        <v>3500</v>
      </c>
    </row>
    <row r="203" spans="1:19" ht="12">
      <c r="A203" s="60" t="s">
        <v>114</v>
      </c>
      <c r="B203" s="11" t="s">
        <v>5</v>
      </c>
      <c r="C203" s="12">
        <v>10</v>
      </c>
      <c r="D203" s="13">
        <v>10</v>
      </c>
      <c r="E203" s="13">
        <v>9</v>
      </c>
      <c r="F203" s="13">
        <v>5</v>
      </c>
      <c r="G203" s="13">
        <v>4</v>
      </c>
      <c r="H203" s="13">
        <v>4</v>
      </c>
      <c r="I203" s="13">
        <v>4</v>
      </c>
      <c r="J203" s="13">
        <v>4</v>
      </c>
      <c r="K203" s="13">
        <v>4</v>
      </c>
      <c r="L203" s="13">
        <v>5</v>
      </c>
      <c r="M203" s="13">
        <v>1</v>
      </c>
      <c r="N203" s="13">
        <v>2</v>
      </c>
      <c r="O203" s="13">
        <v>2</v>
      </c>
      <c r="P203" s="13">
        <v>2</v>
      </c>
      <c r="Q203" s="13"/>
      <c r="R203" s="13">
        <v>1</v>
      </c>
      <c r="S203" s="14">
        <f>SUM(C203:R203)</f>
        <v>67</v>
      </c>
    </row>
    <row r="204" spans="1:19" ht="12">
      <c r="A204" s="61"/>
      <c r="B204" s="15" t="s">
        <v>6</v>
      </c>
      <c r="C204" s="16">
        <v>2</v>
      </c>
      <c r="D204" s="17">
        <v>5</v>
      </c>
      <c r="E204" s="17">
        <v>11</v>
      </c>
      <c r="F204" s="17">
        <v>9</v>
      </c>
      <c r="G204" s="17">
        <v>6</v>
      </c>
      <c r="H204" s="17">
        <v>4</v>
      </c>
      <c r="I204" s="17">
        <v>3</v>
      </c>
      <c r="J204" s="17">
        <v>1</v>
      </c>
      <c r="K204" s="17">
        <v>1</v>
      </c>
      <c r="L204" s="17">
        <v>2</v>
      </c>
      <c r="M204" s="17"/>
      <c r="N204" s="17">
        <v>2</v>
      </c>
      <c r="O204" s="17">
        <v>2</v>
      </c>
      <c r="P204" s="17"/>
      <c r="Q204" s="17">
        <v>2</v>
      </c>
      <c r="R204" s="17"/>
      <c r="S204" s="18">
        <f aca="true" t="shared" si="46" ref="S204:S230">SUM(C204:R204)</f>
        <v>50</v>
      </c>
    </row>
    <row r="205" spans="1:19" ht="12">
      <c r="A205" s="61"/>
      <c r="B205" s="15" t="s">
        <v>7</v>
      </c>
      <c r="C205" s="16">
        <v>2</v>
      </c>
      <c r="D205" s="17">
        <v>5</v>
      </c>
      <c r="E205" s="17">
        <v>11</v>
      </c>
      <c r="F205" s="17">
        <v>9</v>
      </c>
      <c r="G205" s="17">
        <v>6</v>
      </c>
      <c r="H205" s="17">
        <v>4</v>
      </c>
      <c r="I205" s="17">
        <v>3</v>
      </c>
      <c r="J205" s="17">
        <v>1</v>
      </c>
      <c r="K205" s="17">
        <v>1</v>
      </c>
      <c r="L205" s="17">
        <v>2</v>
      </c>
      <c r="M205" s="17"/>
      <c r="N205" s="17">
        <v>2</v>
      </c>
      <c r="O205" s="17">
        <v>2</v>
      </c>
      <c r="P205" s="17"/>
      <c r="Q205" s="17">
        <v>2</v>
      </c>
      <c r="R205" s="17"/>
      <c r="S205" s="18">
        <f t="shared" si="46"/>
        <v>50</v>
      </c>
    </row>
    <row r="206" spans="1:19" ht="12">
      <c r="A206" s="61"/>
      <c r="B206" s="11" t="s">
        <v>82</v>
      </c>
      <c r="C206" s="19">
        <v>5</v>
      </c>
      <c r="D206" s="20">
        <v>6</v>
      </c>
      <c r="E206" s="20">
        <v>3</v>
      </c>
      <c r="F206" s="20">
        <v>2</v>
      </c>
      <c r="G206" s="20">
        <v>5</v>
      </c>
      <c r="H206" s="20">
        <v>5</v>
      </c>
      <c r="I206" s="20">
        <v>1</v>
      </c>
      <c r="J206" s="20">
        <v>1</v>
      </c>
      <c r="K206" s="20">
        <v>1</v>
      </c>
      <c r="L206" s="20">
        <v>1</v>
      </c>
      <c r="M206" s="20"/>
      <c r="N206" s="20">
        <v>1</v>
      </c>
      <c r="O206" s="20"/>
      <c r="P206" s="20"/>
      <c r="Q206" s="20"/>
      <c r="R206" s="20">
        <v>1</v>
      </c>
      <c r="S206" s="14">
        <f t="shared" si="46"/>
        <v>32</v>
      </c>
    </row>
    <row r="207" spans="1:19" ht="12">
      <c r="A207" s="61"/>
      <c r="B207" s="11" t="s">
        <v>83</v>
      </c>
      <c r="C207" s="19">
        <v>5</v>
      </c>
      <c r="D207" s="20">
        <v>6</v>
      </c>
      <c r="E207" s="20">
        <v>3</v>
      </c>
      <c r="F207" s="20">
        <v>2</v>
      </c>
      <c r="G207" s="20">
        <v>5</v>
      </c>
      <c r="H207" s="20">
        <v>5</v>
      </c>
      <c r="I207" s="20">
        <v>1</v>
      </c>
      <c r="J207" s="20">
        <v>1</v>
      </c>
      <c r="K207" s="20">
        <v>1</v>
      </c>
      <c r="L207" s="20">
        <v>1</v>
      </c>
      <c r="M207" s="20"/>
      <c r="N207" s="20">
        <v>1</v>
      </c>
      <c r="O207" s="20"/>
      <c r="P207" s="20"/>
      <c r="Q207" s="20"/>
      <c r="R207" s="20">
        <v>1</v>
      </c>
      <c r="S207" s="14">
        <f t="shared" si="46"/>
        <v>32</v>
      </c>
    </row>
    <row r="208" spans="1:19" ht="12">
      <c r="A208" s="61"/>
      <c r="B208" s="15" t="s">
        <v>103</v>
      </c>
      <c r="C208" s="16">
        <v>341</v>
      </c>
      <c r="D208" s="17">
        <v>516</v>
      </c>
      <c r="E208" s="17">
        <v>597</v>
      </c>
      <c r="F208" s="17">
        <v>510</v>
      </c>
      <c r="G208" s="17">
        <v>467</v>
      </c>
      <c r="H208" s="17">
        <v>338</v>
      </c>
      <c r="I208" s="17">
        <v>386</v>
      </c>
      <c r="J208" s="17">
        <v>308</v>
      </c>
      <c r="K208" s="17">
        <v>329</v>
      </c>
      <c r="L208" s="17">
        <v>263</v>
      </c>
      <c r="M208" s="17">
        <v>266</v>
      </c>
      <c r="N208" s="17">
        <v>229</v>
      </c>
      <c r="O208" s="17">
        <v>261</v>
      </c>
      <c r="P208" s="17">
        <v>94</v>
      </c>
      <c r="Q208" s="17">
        <v>62</v>
      </c>
      <c r="R208" s="17">
        <v>41</v>
      </c>
      <c r="S208" s="18">
        <f t="shared" si="46"/>
        <v>5008</v>
      </c>
    </row>
    <row r="209" spans="1:19" ht="12">
      <c r="A209" s="61"/>
      <c r="B209" s="15" t="s">
        <v>104</v>
      </c>
      <c r="C209" s="16">
        <v>16</v>
      </c>
      <c r="D209" s="17">
        <v>39</v>
      </c>
      <c r="E209" s="17">
        <v>129</v>
      </c>
      <c r="F209" s="17">
        <v>90</v>
      </c>
      <c r="G209" s="17">
        <v>92</v>
      </c>
      <c r="H209" s="17">
        <v>61</v>
      </c>
      <c r="I209" s="17">
        <v>60</v>
      </c>
      <c r="J209" s="17">
        <v>96</v>
      </c>
      <c r="K209" s="17">
        <v>70</v>
      </c>
      <c r="L209" s="17">
        <v>67</v>
      </c>
      <c r="M209" s="17">
        <v>63</v>
      </c>
      <c r="N209" s="17">
        <v>68</v>
      </c>
      <c r="O209" s="17">
        <v>52</v>
      </c>
      <c r="P209" s="17">
        <v>35</v>
      </c>
      <c r="Q209" s="17">
        <v>21</v>
      </c>
      <c r="R209" s="17">
        <v>15</v>
      </c>
      <c r="S209" s="18">
        <f t="shared" si="46"/>
        <v>974</v>
      </c>
    </row>
    <row r="210" spans="1:19" ht="12">
      <c r="A210" s="61"/>
      <c r="B210" s="15" t="s">
        <v>105</v>
      </c>
      <c r="C210" s="16">
        <v>33</v>
      </c>
      <c r="D210" s="17">
        <v>81</v>
      </c>
      <c r="E210" s="17">
        <v>804</v>
      </c>
      <c r="F210" s="17">
        <v>182</v>
      </c>
      <c r="G210" s="17">
        <v>193</v>
      </c>
      <c r="H210" s="17">
        <v>131</v>
      </c>
      <c r="I210" s="17">
        <v>126</v>
      </c>
      <c r="J210" s="17">
        <v>207</v>
      </c>
      <c r="K210" s="17">
        <v>145</v>
      </c>
      <c r="L210" s="17">
        <v>139</v>
      </c>
      <c r="M210" s="17">
        <v>131</v>
      </c>
      <c r="N210" s="17">
        <v>144</v>
      </c>
      <c r="O210" s="17">
        <v>106</v>
      </c>
      <c r="P210" s="17">
        <v>75</v>
      </c>
      <c r="Q210" s="17">
        <v>47</v>
      </c>
      <c r="R210" s="17">
        <v>32</v>
      </c>
      <c r="S210" s="18">
        <f t="shared" si="46"/>
        <v>2576</v>
      </c>
    </row>
    <row r="211" spans="1:19" ht="12">
      <c r="A211" s="61"/>
      <c r="B211" s="15" t="s">
        <v>8</v>
      </c>
      <c r="C211" s="16">
        <v>357</v>
      </c>
      <c r="D211" s="17">
        <v>555</v>
      </c>
      <c r="E211" s="17">
        <v>726</v>
      </c>
      <c r="F211" s="17">
        <v>600</v>
      </c>
      <c r="G211" s="17">
        <v>559</v>
      </c>
      <c r="H211" s="17">
        <v>399</v>
      </c>
      <c r="I211" s="17">
        <v>446</v>
      </c>
      <c r="J211" s="17">
        <v>404</v>
      </c>
      <c r="K211" s="17">
        <v>399</v>
      </c>
      <c r="L211" s="17">
        <v>330</v>
      </c>
      <c r="M211" s="17">
        <v>329</v>
      </c>
      <c r="N211" s="17">
        <v>297</v>
      </c>
      <c r="O211" s="17">
        <v>313</v>
      </c>
      <c r="P211" s="17">
        <v>129</v>
      </c>
      <c r="Q211" s="17">
        <v>83</v>
      </c>
      <c r="R211" s="17">
        <v>56</v>
      </c>
      <c r="S211" s="18">
        <f t="shared" si="46"/>
        <v>5982</v>
      </c>
    </row>
    <row r="212" spans="1:19" ht="12">
      <c r="A212" s="61"/>
      <c r="B212" s="15" t="s">
        <v>9</v>
      </c>
      <c r="C212" s="16">
        <v>374</v>
      </c>
      <c r="D212" s="17">
        <v>597</v>
      </c>
      <c r="E212" s="17">
        <v>1401</v>
      </c>
      <c r="F212" s="17">
        <v>692</v>
      </c>
      <c r="G212" s="17">
        <v>660</v>
      </c>
      <c r="H212" s="17">
        <v>469</v>
      </c>
      <c r="I212" s="17">
        <v>512</v>
      </c>
      <c r="J212" s="17">
        <v>515</v>
      </c>
      <c r="K212" s="17">
        <v>474</v>
      </c>
      <c r="L212" s="17">
        <v>402</v>
      </c>
      <c r="M212" s="17">
        <v>397</v>
      </c>
      <c r="N212" s="17">
        <v>373</v>
      </c>
      <c r="O212" s="17">
        <v>367</v>
      </c>
      <c r="P212" s="17">
        <v>169</v>
      </c>
      <c r="Q212" s="17">
        <v>109</v>
      </c>
      <c r="R212" s="17">
        <v>73</v>
      </c>
      <c r="S212" s="18">
        <f t="shared" si="46"/>
        <v>7584</v>
      </c>
    </row>
    <row r="213" spans="1:19" ht="12">
      <c r="A213" s="61"/>
      <c r="B213" s="11" t="s">
        <v>10</v>
      </c>
      <c r="C213" s="19"/>
      <c r="D213" s="20">
        <v>4</v>
      </c>
      <c r="E213" s="20"/>
      <c r="F213" s="20"/>
      <c r="G213" s="20"/>
      <c r="H213" s="20"/>
      <c r="I213" s="20"/>
      <c r="J213" s="20"/>
      <c r="K213" s="20"/>
      <c r="L213" s="20"/>
      <c r="M213" s="20"/>
      <c r="N213" s="20"/>
      <c r="O213" s="20"/>
      <c r="P213" s="20"/>
      <c r="Q213" s="20"/>
      <c r="R213" s="20"/>
      <c r="S213" s="14">
        <f t="shared" si="46"/>
        <v>4</v>
      </c>
    </row>
    <row r="214" spans="1:19" ht="12">
      <c r="A214" s="61"/>
      <c r="B214" s="11" t="s">
        <v>11</v>
      </c>
      <c r="C214" s="19"/>
      <c r="D214" s="20">
        <v>26</v>
      </c>
      <c r="E214" s="20"/>
      <c r="F214" s="20"/>
      <c r="G214" s="20"/>
      <c r="H214" s="20"/>
      <c r="I214" s="20"/>
      <c r="J214" s="20"/>
      <c r="K214" s="20"/>
      <c r="L214" s="20"/>
      <c r="M214" s="20"/>
      <c r="N214" s="20"/>
      <c r="O214" s="20"/>
      <c r="P214" s="20"/>
      <c r="Q214" s="20"/>
      <c r="R214" s="20"/>
      <c r="S214" s="14">
        <f t="shared" si="46"/>
        <v>26</v>
      </c>
    </row>
    <row r="215" spans="1:19" ht="12">
      <c r="A215" s="61"/>
      <c r="B215" s="15" t="s">
        <v>84</v>
      </c>
      <c r="C215" s="16"/>
      <c r="D215" s="17"/>
      <c r="E215" s="17"/>
      <c r="F215" s="17"/>
      <c r="G215" s="17"/>
      <c r="H215" s="17"/>
      <c r="I215" s="17"/>
      <c r="J215" s="17"/>
      <c r="K215" s="17"/>
      <c r="L215" s="17"/>
      <c r="M215" s="17"/>
      <c r="N215" s="17"/>
      <c r="O215" s="17"/>
      <c r="P215" s="17"/>
      <c r="Q215" s="17"/>
      <c r="R215" s="17"/>
      <c r="S215" s="18">
        <f t="shared" si="46"/>
        <v>0</v>
      </c>
    </row>
    <row r="216" spans="1:19" ht="12">
      <c r="A216" s="61"/>
      <c r="B216" s="15" t="s">
        <v>85</v>
      </c>
      <c r="C216" s="16"/>
      <c r="D216" s="17"/>
      <c r="E216" s="17"/>
      <c r="F216" s="17"/>
      <c r="G216" s="17"/>
      <c r="H216" s="17"/>
      <c r="I216" s="17"/>
      <c r="J216" s="17"/>
      <c r="K216" s="17"/>
      <c r="L216" s="17"/>
      <c r="M216" s="17"/>
      <c r="N216" s="17"/>
      <c r="O216" s="17"/>
      <c r="P216" s="17"/>
      <c r="Q216" s="17"/>
      <c r="R216" s="17"/>
      <c r="S216" s="18">
        <f t="shared" si="46"/>
        <v>0</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c r="Q217" s="20"/>
      <c r="R217" s="20"/>
      <c r="S217" s="14">
        <f t="shared" si="46"/>
        <v>26</v>
      </c>
    </row>
    <row r="218" spans="1:19" ht="12">
      <c r="A218" s="61"/>
      <c r="B218" s="11" t="s">
        <v>13</v>
      </c>
      <c r="C218" s="19">
        <v>1</v>
      </c>
      <c r="D218" s="20">
        <v>5</v>
      </c>
      <c r="E218" s="20">
        <v>10</v>
      </c>
      <c r="F218" s="20">
        <v>3</v>
      </c>
      <c r="G218" s="20">
        <v>4</v>
      </c>
      <c r="H218" s="20">
        <v>2</v>
      </c>
      <c r="I218" s="20">
        <v>2</v>
      </c>
      <c r="J218" s="20">
        <v>2</v>
      </c>
      <c r="K218" s="20">
        <v>2</v>
      </c>
      <c r="L218" s="20"/>
      <c r="M218" s="20"/>
      <c r="N218" s="20"/>
      <c r="O218" s="20"/>
      <c r="P218" s="20"/>
      <c r="Q218" s="20"/>
      <c r="R218" s="20"/>
      <c r="S218" s="14">
        <f t="shared" si="46"/>
        <v>31</v>
      </c>
    </row>
    <row r="219" spans="1:19" ht="12">
      <c r="A219" s="61"/>
      <c r="B219" s="21" t="s">
        <v>14</v>
      </c>
      <c r="C219" s="22">
        <f>SUM(C204,C206,C211,C213,C215,C217)</f>
        <v>366</v>
      </c>
      <c r="D219" s="23">
        <f aca="true" t="shared" si="47" ref="D219:R219">SUM(D204,D206,D211,D213,D215,D217)</f>
        <v>572</v>
      </c>
      <c r="E219" s="23">
        <f t="shared" si="47"/>
        <v>742</v>
      </c>
      <c r="F219" s="23">
        <f t="shared" si="47"/>
        <v>613</v>
      </c>
      <c r="G219" s="23">
        <f t="shared" si="47"/>
        <v>572</v>
      </c>
      <c r="H219" s="23">
        <f t="shared" si="47"/>
        <v>410</v>
      </c>
      <c r="I219" s="23">
        <f t="shared" si="47"/>
        <v>452</v>
      </c>
      <c r="J219" s="23">
        <f t="shared" si="47"/>
        <v>408</v>
      </c>
      <c r="K219" s="23">
        <f t="shared" si="47"/>
        <v>403</v>
      </c>
      <c r="L219" s="23">
        <f t="shared" si="47"/>
        <v>335</v>
      </c>
      <c r="M219" s="23">
        <f t="shared" si="47"/>
        <v>331</v>
      </c>
      <c r="N219" s="23">
        <f t="shared" si="47"/>
        <v>302</v>
      </c>
      <c r="O219" s="23">
        <f t="shared" si="47"/>
        <v>317</v>
      </c>
      <c r="P219" s="23">
        <f t="shared" si="47"/>
        <v>129</v>
      </c>
      <c r="Q219" s="23">
        <f t="shared" si="47"/>
        <v>85</v>
      </c>
      <c r="R219" s="23">
        <f t="shared" si="47"/>
        <v>57</v>
      </c>
      <c r="S219" s="24">
        <f t="shared" si="46"/>
        <v>6094</v>
      </c>
    </row>
    <row r="220" spans="1:19" ht="12">
      <c r="A220" s="61"/>
      <c r="B220" s="25" t="s">
        <v>240</v>
      </c>
      <c r="C220" s="26">
        <f>SUM(C203,C205,C207,C212,C214,C216,C218)</f>
        <v>392</v>
      </c>
      <c r="D220" s="27">
        <f aca="true" t="shared" si="48" ref="D220:R220">SUM(D203,D205,D207,D212,D214,D216,D218)</f>
        <v>649</v>
      </c>
      <c r="E220" s="27">
        <f t="shared" si="48"/>
        <v>1434</v>
      </c>
      <c r="F220" s="27">
        <f t="shared" si="48"/>
        <v>711</v>
      </c>
      <c r="G220" s="27">
        <f t="shared" si="48"/>
        <v>679</v>
      </c>
      <c r="H220" s="27">
        <f t="shared" si="48"/>
        <v>484</v>
      </c>
      <c r="I220" s="27">
        <f t="shared" si="48"/>
        <v>522</v>
      </c>
      <c r="J220" s="27">
        <f t="shared" si="48"/>
        <v>523</v>
      </c>
      <c r="K220" s="27">
        <f t="shared" si="48"/>
        <v>482</v>
      </c>
      <c r="L220" s="27">
        <f t="shared" si="48"/>
        <v>410</v>
      </c>
      <c r="M220" s="27">
        <f t="shared" si="48"/>
        <v>398</v>
      </c>
      <c r="N220" s="27">
        <f t="shared" si="48"/>
        <v>378</v>
      </c>
      <c r="O220" s="27">
        <f t="shared" si="48"/>
        <v>371</v>
      </c>
      <c r="P220" s="27">
        <f t="shared" si="48"/>
        <v>171</v>
      </c>
      <c r="Q220" s="27">
        <f t="shared" si="48"/>
        <v>111</v>
      </c>
      <c r="R220" s="27">
        <f t="shared" si="48"/>
        <v>75</v>
      </c>
      <c r="S220" s="28">
        <f t="shared" si="46"/>
        <v>7790</v>
      </c>
    </row>
    <row r="221" spans="1:19" ht="12">
      <c r="A221" s="61"/>
      <c r="B221" s="11" t="s">
        <v>15</v>
      </c>
      <c r="C221" s="19">
        <v>20</v>
      </c>
      <c r="D221" s="20">
        <v>22</v>
      </c>
      <c r="E221" s="20">
        <v>16</v>
      </c>
      <c r="F221" s="20">
        <v>19</v>
      </c>
      <c r="G221" s="20">
        <v>20</v>
      </c>
      <c r="H221" s="20">
        <v>14</v>
      </c>
      <c r="I221" s="20">
        <v>19</v>
      </c>
      <c r="J221" s="20">
        <v>15</v>
      </c>
      <c r="K221" s="20">
        <v>11</v>
      </c>
      <c r="L221" s="20">
        <v>13</v>
      </c>
      <c r="M221" s="20">
        <v>8</v>
      </c>
      <c r="N221" s="20">
        <v>7</v>
      </c>
      <c r="O221" s="20">
        <v>5</v>
      </c>
      <c r="P221" s="20"/>
      <c r="Q221" s="20">
        <v>3</v>
      </c>
      <c r="R221" s="20"/>
      <c r="S221" s="14">
        <f t="shared" si="46"/>
        <v>192</v>
      </c>
    </row>
    <row r="222" spans="1:19" ht="12">
      <c r="A222" s="61"/>
      <c r="B222" s="11" t="s">
        <v>16</v>
      </c>
      <c r="C222" s="19">
        <v>20</v>
      </c>
      <c r="D222" s="20">
        <v>24</v>
      </c>
      <c r="E222" s="20">
        <v>21</v>
      </c>
      <c r="F222" s="20">
        <v>28</v>
      </c>
      <c r="G222" s="20">
        <v>24</v>
      </c>
      <c r="H222" s="20">
        <v>16</v>
      </c>
      <c r="I222" s="20">
        <v>24</v>
      </c>
      <c r="J222" s="20">
        <v>19</v>
      </c>
      <c r="K222" s="20">
        <v>12</v>
      </c>
      <c r="L222" s="20">
        <v>18</v>
      </c>
      <c r="M222" s="20">
        <v>8</v>
      </c>
      <c r="N222" s="20">
        <v>9</v>
      </c>
      <c r="O222" s="20">
        <v>7</v>
      </c>
      <c r="P222" s="20"/>
      <c r="Q222" s="20">
        <v>4</v>
      </c>
      <c r="R222" s="20"/>
      <c r="S222" s="14">
        <f t="shared" si="46"/>
        <v>234</v>
      </c>
    </row>
    <row r="223" spans="1:19" ht="12">
      <c r="A223" s="61"/>
      <c r="B223" s="15" t="s">
        <v>17</v>
      </c>
      <c r="C223" s="16">
        <v>3</v>
      </c>
      <c r="D223" s="17">
        <v>5</v>
      </c>
      <c r="E223" s="17">
        <v>4</v>
      </c>
      <c r="F223" s="17">
        <v>2</v>
      </c>
      <c r="G223" s="17"/>
      <c r="H223" s="17">
        <v>1</v>
      </c>
      <c r="I223" s="17">
        <v>3</v>
      </c>
      <c r="J223" s="17">
        <v>3</v>
      </c>
      <c r="K223" s="17">
        <v>8</v>
      </c>
      <c r="L223" s="17">
        <v>6</v>
      </c>
      <c r="M223" s="17">
        <v>3</v>
      </c>
      <c r="N223" s="17"/>
      <c r="O223" s="17"/>
      <c r="P223" s="17"/>
      <c r="Q223" s="17"/>
      <c r="R223" s="17"/>
      <c r="S223" s="18">
        <f t="shared" si="46"/>
        <v>38</v>
      </c>
    </row>
    <row r="224" spans="1:19" ht="12">
      <c r="A224" s="61"/>
      <c r="B224" s="15" t="s">
        <v>18</v>
      </c>
      <c r="C224" s="16">
        <v>3</v>
      </c>
      <c r="D224" s="17">
        <v>10</v>
      </c>
      <c r="E224" s="17">
        <v>4</v>
      </c>
      <c r="F224" s="17">
        <v>2</v>
      </c>
      <c r="G224" s="17"/>
      <c r="H224" s="17">
        <v>1</v>
      </c>
      <c r="I224" s="17">
        <v>5</v>
      </c>
      <c r="J224" s="17">
        <v>4</v>
      </c>
      <c r="K224" s="17">
        <v>8</v>
      </c>
      <c r="L224" s="17">
        <v>8</v>
      </c>
      <c r="M224" s="17">
        <v>4</v>
      </c>
      <c r="N224" s="17"/>
      <c r="O224" s="17"/>
      <c r="P224" s="17"/>
      <c r="Q224" s="17"/>
      <c r="R224" s="17"/>
      <c r="S224" s="18">
        <f t="shared" si="46"/>
        <v>49</v>
      </c>
    </row>
    <row r="225" spans="1:19" ht="12">
      <c r="A225" s="61"/>
      <c r="B225" s="11" t="s">
        <v>88</v>
      </c>
      <c r="C225" s="19"/>
      <c r="D225" s="20"/>
      <c r="E225" s="20"/>
      <c r="F225" s="20"/>
      <c r="G225" s="20"/>
      <c r="H225" s="20"/>
      <c r="I225" s="20"/>
      <c r="J225" s="20"/>
      <c r="K225" s="20"/>
      <c r="L225" s="20"/>
      <c r="M225" s="20"/>
      <c r="N225" s="20"/>
      <c r="O225" s="20"/>
      <c r="P225" s="20"/>
      <c r="Q225" s="20"/>
      <c r="R225" s="20"/>
      <c r="S225" s="14">
        <f t="shared" si="46"/>
        <v>0</v>
      </c>
    </row>
    <row r="226" spans="1:19" ht="12">
      <c r="A226" s="61"/>
      <c r="B226" s="11" t="s">
        <v>89</v>
      </c>
      <c r="C226" s="19"/>
      <c r="D226" s="20"/>
      <c r="E226" s="20"/>
      <c r="F226" s="20"/>
      <c r="G226" s="20"/>
      <c r="H226" s="20"/>
      <c r="I226" s="20"/>
      <c r="J226" s="20"/>
      <c r="K226" s="20"/>
      <c r="L226" s="20"/>
      <c r="M226" s="20"/>
      <c r="N226" s="20"/>
      <c r="O226" s="20"/>
      <c r="P226" s="20"/>
      <c r="Q226" s="20"/>
      <c r="R226" s="20"/>
      <c r="S226" s="14">
        <f t="shared" si="46"/>
        <v>0</v>
      </c>
    </row>
    <row r="227" spans="1:19" ht="12">
      <c r="A227" s="61"/>
      <c r="B227" s="21" t="s">
        <v>92</v>
      </c>
      <c r="C227" s="22">
        <f>SUM(C221,C223,C225)</f>
        <v>23</v>
      </c>
      <c r="D227" s="23">
        <f aca="true" t="shared" si="49" ref="D227:R227">SUM(D221,D223,D225)</f>
        <v>27</v>
      </c>
      <c r="E227" s="23">
        <f t="shared" si="49"/>
        <v>20</v>
      </c>
      <c r="F227" s="23">
        <f t="shared" si="49"/>
        <v>21</v>
      </c>
      <c r="G227" s="23">
        <f t="shared" si="49"/>
        <v>20</v>
      </c>
      <c r="H227" s="23">
        <f t="shared" si="49"/>
        <v>15</v>
      </c>
      <c r="I227" s="23">
        <f t="shared" si="49"/>
        <v>22</v>
      </c>
      <c r="J227" s="23">
        <f t="shared" si="49"/>
        <v>18</v>
      </c>
      <c r="K227" s="23">
        <f t="shared" si="49"/>
        <v>19</v>
      </c>
      <c r="L227" s="23">
        <f t="shared" si="49"/>
        <v>19</v>
      </c>
      <c r="M227" s="23">
        <f t="shared" si="49"/>
        <v>11</v>
      </c>
      <c r="N227" s="23">
        <f t="shared" si="49"/>
        <v>7</v>
      </c>
      <c r="O227" s="23">
        <f t="shared" si="49"/>
        <v>5</v>
      </c>
      <c r="P227" s="23">
        <f t="shared" si="49"/>
        <v>0</v>
      </c>
      <c r="Q227" s="23">
        <f t="shared" si="49"/>
        <v>3</v>
      </c>
      <c r="R227" s="23">
        <f t="shared" si="49"/>
        <v>0</v>
      </c>
      <c r="S227" s="24">
        <f t="shared" si="46"/>
        <v>230</v>
      </c>
    </row>
    <row r="228" spans="1:19" ht="12">
      <c r="A228" s="61"/>
      <c r="B228" s="25" t="s">
        <v>241</v>
      </c>
      <c r="C228" s="26">
        <f>SUM(C222,C224,C226)</f>
        <v>23</v>
      </c>
      <c r="D228" s="27">
        <f aca="true" t="shared" si="50" ref="D228:R228">SUM(D222,D224,D226)</f>
        <v>34</v>
      </c>
      <c r="E228" s="27">
        <f t="shared" si="50"/>
        <v>25</v>
      </c>
      <c r="F228" s="27">
        <f t="shared" si="50"/>
        <v>30</v>
      </c>
      <c r="G228" s="27">
        <f t="shared" si="50"/>
        <v>24</v>
      </c>
      <c r="H228" s="27">
        <f t="shared" si="50"/>
        <v>17</v>
      </c>
      <c r="I228" s="27">
        <f t="shared" si="50"/>
        <v>29</v>
      </c>
      <c r="J228" s="27">
        <f t="shared" si="50"/>
        <v>23</v>
      </c>
      <c r="K228" s="27">
        <f t="shared" si="50"/>
        <v>20</v>
      </c>
      <c r="L228" s="27">
        <f t="shared" si="50"/>
        <v>26</v>
      </c>
      <c r="M228" s="27">
        <f t="shared" si="50"/>
        <v>12</v>
      </c>
      <c r="N228" s="27">
        <f t="shared" si="50"/>
        <v>9</v>
      </c>
      <c r="O228" s="27">
        <f t="shared" si="50"/>
        <v>7</v>
      </c>
      <c r="P228" s="27">
        <f t="shared" si="50"/>
        <v>0</v>
      </c>
      <c r="Q228" s="27">
        <f t="shared" si="50"/>
        <v>4</v>
      </c>
      <c r="R228" s="27">
        <f t="shared" si="50"/>
        <v>0</v>
      </c>
      <c r="S228" s="28">
        <f t="shared" si="46"/>
        <v>283</v>
      </c>
    </row>
    <row r="229" spans="1:19" ht="12">
      <c r="A229" s="61"/>
      <c r="B229" s="21" t="s">
        <v>19</v>
      </c>
      <c r="C229" s="22">
        <f>SUM(C219,C227)</f>
        <v>389</v>
      </c>
      <c r="D229" s="23">
        <f aca="true" t="shared" si="51" ref="D229:R229">SUM(D219,D227)</f>
        <v>599</v>
      </c>
      <c r="E229" s="23">
        <f t="shared" si="51"/>
        <v>762</v>
      </c>
      <c r="F229" s="23">
        <f t="shared" si="51"/>
        <v>634</v>
      </c>
      <c r="G229" s="23">
        <f t="shared" si="51"/>
        <v>592</v>
      </c>
      <c r="H229" s="23">
        <f t="shared" si="51"/>
        <v>425</v>
      </c>
      <c r="I229" s="23">
        <f t="shared" si="51"/>
        <v>474</v>
      </c>
      <c r="J229" s="23">
        <f t="shared" si="51"/>
        <v>426</v>
      </c>
      <c r="K229" s="23">
        <f t="shared" si="51"/>
        <v>422</v>
      </c>
      <c r="L229" s="23">
        <f t="shared" si="51"/>
        <v>354</v>
      </c>
      <c r="M229" s="23">
        <f t="shared" si="51"/>
        <v>342</v>
      </c>
      <c r="N229" s="23">
        <f t="shared" si="51"/>
        <v>309</v>
      </c>
      <c r="O229" s="23">
        <f t="shared" si="51"/>
        <v>322</v>
      </c>
      <c r="P229" s="23">
        <f t="shared" si="51"/>
        <v>129</v>
      </c>
      <c r="Q229" s="23">
        <f t="shared" si="51"/>
        <v>88</v>
      </c>
      <c r="R229" s="23">
        <f t="shared" si="51"/>
        <v>57</v>
      </c>
      <c r="S229" s="24">
        <f t="shared" si="46"/>
        <v>6324</v>
      </c>
    </row>
    <row r="230" spans="1:19" ht="12">
      <c r="A230" s="62"/>
      <c r="B230" s="25" t="s">
        <v>20</v>
      </c>
      <c r="C230" s="26">
        <f>SUM(C220,C228)</f>
        <v>415</v>
      </c>
      <c r="D230" s="27">
        <f aca="true" t="shared" si="52" ref="D230:R230">SUM(D220,D228)</f>
        <v>683</v>
      </c>
      <c r="E230" s="27">
        <f t="shared" si="52"/>
        <v>1459</v>
      </c>
      <c r="F230" s="27">
        <f t="shared" si="52"/>
        <v>741</v>
      </c>
      <c r="G230" s="27">
        <f t="shared" si="52"/>
        <v>703</v>
      </c>
      <c r="H230" s="27">
        <f t="shared" si="52"/>
        <v>501</v>
      </c>
      <c r="I230" s="27">
        <f t="shared" si="52"/>
        <v>551</v>
      </c>
      <c r="J230" s="27">
        <f t="shared" si="52"/>
        <v>546</v>
      </c>
      <c r="K230" s="27">
        <f t="shared" si="52"/>
        <v>502</v>
      </c>
      <c r="L230" s="27">
        <f t="shared" si="52"/>
        <v>436</v>
      </c>
      <c r="M230" s="27">
        <f t="shared" si="52"/>
        <v>410</v>
      </c>
      <c r="N230" s="27">
        <f t="shared" si="52"/>
        <v>387</v>
      </c>
      <c r="O230" s="27">
        <f t="shared" si="52"/>
        <v>378</v>
      </c>
      <c r="P230" s="27">
        <f t="shared" si="52"/>
        <v>171</v>
      </c>
      <c r="Q230" s="27">
        <f t="shared" si="52"/>
        <v>115</v>
      </c>
      <c r="R230" s="27">
        <f t="shared" si="52"/>
        <v>75</v>
      </c>
      <c r="S230" s="28">
        <f t="shared" si="46"/>
        <v>8073</v>
      </c>
    </row>
    <row r="231" spans="1:19" ht="12">
      <c r="A231" s="60" t="s">
        <v>115</v>
      </c>
      <c r="B231" s="11" t="s">
        <v>5</v>
      </c>
      <c r="C231" s="12">
        <v>17</v>
      </c>
      <c r="D231" s="13">
        <v>27</v>
      </c>
      <c r="E231" s="13">
        <v>21</v>
      </c>
      <c r="F231" s="13">
        <v>22</v>
      </c>
      <c r="G231" s="13">
        <v>18</v>
      </c>
      <c r="H231" s="13">
        <v>17</v>
      </c>
      <c r="I231" s="13">
        <v>13</v>
      </c>
      <c r="J231" s="13">
        <v>8</v>
      </c>
      <c r="K231" s="13">
        <v>18</v>
      </c>
      <c r="L231" s="13">
        <v>12</v>
      </c>
      <c r="M231" s="13">
        <v>4</v>
      </c>
      <c r="N231" s="13">
        <v>8</v>
      </c>
      <c r="O231" s="13">
        <v>4</v>
      </c>
      <c r="P231" s="13">
        <v>2</v>
      </c>
      <c r="Q231" s="13">
        <v>3</v>
      </c>
      <c r="R231" s="13">
        <v>1</v>
      </c>
      <c r="S231" s="14">
        <f>SUM(C231:R231)</f>
        <v>195</v>
      </c>
    </row>
    <row r="232" spans="1:19" ht="12">
      <c r="A232" s="61"/>
      <c r="B232" s="15" t="s">
        <v>6</v>
      </c>
      <c r="C232" s="16">
        <v>7</v>
      </c>
      <c r="D232" s="17">
        <v>34</v>
      </c>
      <c r="E232" s="17">
        <v>37</v>
      </c>
      <c r="F232" s="17">
        <v>32</v>
      </c>
      <c r="G232" s="17">
        <v>19</v>
      </c>
      <c r="H232" s="17">
        <v>5</v>
      </c>
      <c r="I232" s="17">
        <v>13</v>
      </c>
      <c r="J232" s="17">
        <v>12</v>
      </c>
      <c r="K232" s="17">
        <v>2</v>
      </c>
      <c r="L232" s="17">
        <v>7</v>
      </c>
      <c r="M232" s="17">
        <v>4</v>
      </c>
      <c r="N232" s="17">
        <v>4</v>
      </c>
      <c r="O232" s="17">
        <v>1</v>
      </c>
      <c r="P232" s="17">
        <v>5</v>
      </c>
      <c r="Q232" s="17">
        <v>3</v>
      </c>
      <c r="R232" s="17">
        <v>3</v>
      </c>
      <c r="S232" s="18">
        <f aca="true" t="shared" si="53" ref="S232:S258">SUM(C232:R232)</f>
        <v>188</v>
      </c>
    </row>
    <row r="233" spans="1:19" ht="12">
      <c r="A233" s="61"/>
      <c r="B233" s="15" t="s">
        <v>7</v>
      </c>
      <c r="C233" s="16">
        <v>7</v>
      </c>
      <c r="D233" s="17">
        <v>34</v>
      </c>
      <c r="E233" s="17">
        <v>37</v>
      </c>
      <c r="F233" s="17">
        <v>32</v>
      </c>
      <c r="G233" s="17">
        <v>19</v>
      </c>
      <c r="H233" s="17">
        <v>5</v>
      </c>
      <c r="I233" s="17">
        <v>13</v>
      </c>
      <c r="J233" s="17">
        <v>12</v>
      </c>
      <c r="K233" s="17">
        <v>2</v>
      </c>
      <c r="L233" s="17">
        <v>7</v>
      </c>
      <c r="M233" s="17">
        <v>4</v>
      </c>
      <c r="N233" s="17">
        <v>4</v>
      </c>
      <c r="O233" s="17">
        <v>1</v>
      </c>
      <c r="P233" s="17">
        <v>5</v>
      </c>
      <c r="Q233" s="17">
        <v>3</v>
      </c>
      <c r="R233" s="17">
        <v>3</v>
      </c>
      <c r="S233" s="18">
        <f t="shared" si="53"/>
        <v>188</v>
      </c>
    </row>
    <row r="234" spans="1:19" ht="12">
      <c r="A234" s="61"/>
      <c r="B234" s="11" t="s">
        <v>82</v>
      </c>
      <c r="C234" s="19">
        <v>2</v>
      </c>
      <c r="D234" s="20">
        <v>4</v>
      </c>
      <c r="E234" s="20"/>
      <c r="F234" s="20">
        <v>2</v>
      </c>
      <c r="G234" s="20">
        <v>4</v>
      </c>
      <c r="H234" s="20">
        <v>3</v>
      </c>
      <c r="I234" s="20">
        <v>1</v>
      </c>
      <c r="J234" s="20">
        <v>1</v>
      </c>
      <c r="K234" s="20"/>
      <c r="L234" s="20">
        <v>2</v>
      </c>
      <c r="M234" s="20">
        <v>1</v>
      </c>
      <c r="N234" s="20"/>
      <c r="O234" s="20"/>
      <c r="P234" s="20"/>
      <c r="Q234" s="20"/>
      <c r="R234" s="20"/>
      <c r="S234" s="14">
        <f t="shared" si="53"/>
        <v>20</v>
      </c>
    </row>
    <row r="235" spans="1:19" ht="12">
      <c r="A235" s="61"/>
      <c r="B235" s="11" t="s">
        <v>83</v>
      </c>
      <c r="C235" s="19">
        <v>2</v>
      </c>
      <c r="D235" s="20">
        <v>4</v>
      </c>
      <c r="E235" s="20"/>
      <c r="F235" s="20">
        <v>2</v>
      </c>
      <c r="G235" s="20">
        <v>4</v>
      </c>
      <c r="H235" s="20">
        <v>3</v>
      </c>
      <c r="I235" s="20">
        <v>1</v>
      </c>
      <c r="J235" s="20">
        <v>1</v>
      </c>
      <c r="K235" s="20"/>
      <c r="L235" s="20">
        <v>2</v>
      </c>
      <c r="M235" s="20">
        <v>1</v>
      </c>
      <c r="N235" s="20"/>
      <c r="O235" s="20"/>
      <c r="P235" s="20"/>
      <c r="Q235" s="20"/>
      <c r="R235" s="20"/>
      <c r="S235" s="14">
        <f t="shared" si="53"/>
        <v>20</v>
      </c>
    </row>
    <row r="236" spans="1:19" ht="12">
      <c r="A236" s="61"/>
      <c r="B236" s="15" t="s">
        <v>103</v>
      </c>
      <c r="C236" s="16">
        <v>134</v>
      </c>
      <c r="D236" s="17">
        <v>361</v>
      </c>
      <c r="E236" s="17">
        <v>467</v>
      </c>
      <c r="F236" s="17">
        <v>407</v>
      </c>
      <c r="G236" s="17">
        <v>275</v>
      </c>
      <c r="H236" s="17">
        <v>167</v>
      </c>
      <c r="I236" s="17">
        <v>194</v>
      </c>
      <c r="J236" s="17">
        <v>213</v>
      </c>
      <c r="K236" s="17">
        <v>135</v>
      </c>
      <c r="L236" s="17">
        <v>124</v>
      </c>
      <c r="M236" s="17">
        <v>134</v>
      </c>
      <c r="N236" s="17">
        <v>126</v>
      </c>
      <c r="O236" s="17">
        <v>93</v>
      </c>
      <c r="P236" s="17">
        <v>61</v>
      </c>
      <c r="Q236" s="17">
        <v>132</v>
      </c>
      <c r="R236" s="17">
        <v>28</v>
      </c>
      <c r="S236" s="18">
        <f t="shared" si="53"/>
        <v>3051</v>
      </c>
    </row>
    <row r="237" spans="1:19" ht="12">
      <c r="A237" s="61"/>
      <c r="B237" s="15" t="s">
        <v>104</v>
      </c>
      <c r="C237" s="16">
        <v>13</v>
      </c>
      <c r="D237" s="17">
        <v>66</v>
      </c>
      <c r="E237" s="17">
        <v>81</v>
      </c>
      <c r="F237" s="17">
        <v>87</v>
      </c>
      <c r="G237" s="17">
        <v>61</v>
      </c>
      <c r="H237" s="17">
        <v>29</v>
      </c>
      <c r="I237" s="17">
        <v>54</v>
      </c>
      <c r="J237" s="17">
        <v>46</v>
      </c>
      <c r="K237" s="17">
        <v>40</v>
      </c>
      <c r="L237" s="17">
        <v>33</v>
      </c>
      <c r="M237" s="17">
        <v>29</v>
      </c>
      <c r="N237" s="17">
        <v>22</v>
      </c>
      <c r="O237" s="17">
        <v>28</v>
      </c>
      <c r="P237" s="17">
        <v>23</v>
      </c>
      <c r="Q237" s="17">
        <v>30</v>
      </c>
      <c r="R237" s="17">
        <v>17</v>
      </c>
      <c r="S237" s="18">
        <f t="shared" si="53"/>
        <v>659</v>
      </c>
    </row>
    <row r="238" spans="1:19" ht="12">
      <c r="A238" s="61"/>
      <c r="B238" s="15" t="s">
        <v>105</v>
      </c>
      <c r="C238" s="16">
        <v>27</v>
      </c>
      <c r="D238" s="17">
        <v>133</v>
      </c>
      <c r="E238" s="17">
        <v>166</v>
      </c>
      <c r="F238" s="17">
        <v>179</v>
      </c>
      <c r="G238" s="17">
        <v>133</v>
      </c>
      <c r="H238" s="17">
        <v>63</v>
      </c>
      <c r="I238" s="17">
        <v>112</v>
      </c>
      <c r="J238" s="17">
        <v>96</v>
      </c>
      <c r="K238" s="17">
        <v>86</v>
      </c>
      <c r="L238" s="17">
        <v>72</v>
      </c>
      <c r="M238" s="17">
        <v>66</v>
      </c>
      <c r="N238" s="17">
        <v>45</v>
      </c>
      <c r="O238" s="17">
        <v>57</v>
      </c>
      <c r="P238" s="17">
        <v>53</v>
      </c>
      <c r="Q238" s="17">
        <v>62</v>
      </c>
      <c r="R238" s="17">
        <v>36</v>
      </c>
      <c r="S238" s="18">
        <f t="shared" si="53"/>
        <v>1386</v>
      </c>
    </row>
    <row r="239" spans="1:19" ht="12">
      <c r="A239" s="61"/>
      <c r="B239" s="15" t="s">
        <v>8</v>
      </c>
      <c r="C239" s="16">
        <v>147</v>
      </c>
      <c r="D239" s="17">
        <v>427</v>
      </c>
      <c r="E239" s="17">
        <v>548</v>
      </c>
      <c r="F239" s="17">
        <v>494</v>
      </c>
      <c r="G239" s="17">
        <v>336</v>
      </c>
      <c r="H239" s="17">
        <v>196</v>
      </c>
      <c r="I239" s="17">
        <v>248</v>
      </c>
      <c r="J239" s="17">
        <v>259</v>
      </c>
      <c r="K239" s="17">
        <v>175</v>
      </c>
      <c r="L239" s="17">
        <v>157</v>
      </c>
      <c r="M239" s="17">
        <v>163</v>
      </c>
      <c r="N239" s="17">
        <v>148</v>
      </c>
      <c r="O239" s="17">
        <v>121</v>
      </c>
      <c r="P239" s="17">
        <v>84</v>
      </c>
      <c r="Q239" s="17">
        <v>162</v>
      </c>
      <c r="R239" s="17">
        <v>45</v>
      </c>
      <c r="S239" s="18">
        <f t="shared" si="53"/>
        <v>3710</v>
      </c>
    </row>
    <row r="240" spans="1:19" ht="12">
      <c r="A240" s="61"/>
      <c r="B240" s="15" t="s">
        <v>9</v>
      </c>
      <c r="C240" s="16">
        <v>161</v>
      </c>
      <c r="D240" s="17">
        <v>494</v>
      </c>
      <c r="E240" s="17">
        <v>633</v>
      </c>
      <c r="F240" s="17">
        <v>586</v>
      </c>
      <c r="G240" s="17">
        <v>408</v>
      </c>
      <c r="H240" s="17">
        <v>230</v>
      </c>
      <c r="I240" s="17">
        <v>306</v>
      </c>
      <c r="J240" s="17">
        <v>309</v>
      </c>
      <c r="K240" s="17">
        <v>221</v>
      </c>
      <c r="L240" s="17">
        <v>196</v>
      </c>
      <c r="M240" s="17">
        <v>200</v>
      </c>
      <c r="N240" s="17">
        <v>171</v>
      </c>
      <c r="O240" s="17">
        <v>150</v>
      </c>
      <c r="P240" s="17">
        <v>114</v>
      </c>
      <c r="Q240" s="17">
        <v>194</v>
      </c>
      <c r="R240" s="17">
        <v>64</v>
      </c>
      <c r="S240" s="18">
        <f t="shared" si="53"/>
        <v>4437</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53"/>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53"/>
        <v>0</v>
      </c>
    </row>
    <row r="243" spans="1:19" ht="12">
      <c r="A243" s="61"/>
      <c r="B243" s="15" t="s">
        <v>84</v>
      </c>
      <c r="C243" s="16"/>
      <c r="D243" s="17"/>
      <c r="E243" s="17"/>
      <c r="F243" s="17"/>
      <c r="G243" s="17"/>
      <c r="H243" s="17"/>
      <c r="I243" s="17"/>
      <c r="J243" s="17"/>
      <c r="K243" s="17"/>
      <c r="L243" s="17"/>
      <c r="M243" s="17"/>
      <c r="N243" s="17"/>
      <c r="O243" s="17"/>
      <c r="P243" s="17"/>
      <c r="Q243" s="17"/>
      <c r="R243" s="17"/>
      <c r="S243" s="18">
        <f t="shared" si="53"/>
        <v>0</v>
      </c>
    </row>
    <row r="244" spans="1:19" ht="12">
      <c r="A244" s="61"/>
      <c r="B244" s="15" t="s">
        <v>85</v>
      </c>
      <c r="C244" s="16"/>
      <c r="D244" s="17"/>
      <c r="E244" s="17"/>
      <c r="F244" s="17"/>
      <c r="G244" s="17"/>
      <c r="H244" s="17"/>
      <c r="I244" s="17"/>
      <c r="J244" s="17"/>
      <c r="K244" s="17"/>
      <c r="L244" s="17"/>
      <c r="M244" s="17"/>
      <c r="N244" s="17"/>
      <c r="O244" s="17"/>
      <c r="P244" s="17"/>
      <c r="Q244" s="17"/>
      <c r="R244" s="17"/>
      <c r="S244" s="18">
        <f t="shared" si="53"/>
        <v>0</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53"/>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53"/>
        <v>0</v>
      </c>
    </row>
    <row r="247" spans="1:19" ht="12">
      <c r="A247" s="61"/>
      <c r="B247" s="21" t="s">
        <v>14</v>
      </c>
      <c r="C247" s="22">
        <f>SUM(C232,C234,C239,C241,C243,C245)</f>
        <v>156</v>
      </c>
      <c r="D247" s="23">
        <f aca="true" t="shared" si="54" ref="D247:R247">SUM(D232,D234,D239,D241,D243,D245)</f>
        <v>465</v>
      </c>
      <c r="E247" s="23">
        <f t="shared" si="54"/>
        <v>585</v>
      </c>
      <c r="F247" s="23">
        <f t="shared" si="54"/>
        <v>528</v>
      </c>
      <c r="G247" s="23">
        <f t="shared" si="54"/>
        <v>359</v>
      </c>
      <c r="H247" s="23">
        <f t="shared" si="54"/>
        <v>204</v>
      </c>
      <c r="I247" s="23">
        <f t="shared" si="54"/>
        <v>262</v>
      </c>
      <c r="J247" s="23">
        <f t="shared" si="54"/>
        <v>272</v>
      </c>
      <c r="K247" s="23">
        <f t="shared" si="54"/>
        <v>177</v>
      </c>
      <c r="L247" s="23">
        <f t="shared" si="54"/>
        <v>166</v>
      </c>
      <c r="M247" s="23">
        <f t="shared" si="54"/>
        <v>168</v>
      </c>
      <c r="N247" s="23">
        <f t="shared" si="54"/>
        <v>152</v>
      </c>
      <c r="O247" s="23">
        <f t="shared" si="54"/>
        <v>122</v>
      </c>
      <c r="P247" s="23">
        <f t="shared" si="54"/>
        <v>89</v>
      </c>
      <c r="Q247" s="23">
        <f t="shared" si="54"/>
        <v>165</v>
      </c>
      <c r="R247" s="23">
        <f t="shared" si="54"/>
        <v>48</v>
      </c>
      <c r="S247" s="24">
        <f t="shared" si="53"/>
        <v>3918</v>
      </c>
    </row>
    <row r="248" spans="1:19" ht="12">
      <c r="A248" s="61"/>
      <c r="B248" s="25" t="s">
        <v>240</v>
      </c>
      <c r="C248" s="26">
        <f>SUM(C231,C233,C235,C240,C242,C244,C246)</f>
        <v>187</v>
      </c>
      <c r="D248" s="27">
        <f aca="true" t="shared" si="55" ref="D248:R248">SUM(D231,D233,D235,D240,D242,D244,D246)</f>
        <v>559</v>
      </c>
      <c r="E248" s="27">
        <f t="shared" si="55"/>
        <v>691</v>
      </c>
      <c r="F248" s="27">
        <f t="shared" si="55"/>
        <v>642</v>
      </c>
      <c r="G248" s="27">
        <f t="shared" si="55"/>
        <v>449</v>
      </c>
      <c r="H248" s="27">
        <f t="shared" si="55"/>
        <v>255</v>
      </c>
      <c r="I248" s="27">
        <f t="shared" si="55"/>
        <v>333</v>
      </c>
      <c r="J248" s="27">
        <f t="shared" si="55"/>
        <v>330</v>
      </c>
      <c r="K248" s="27">
        <f t="shared" si="55"/>
        <v>241</v>
      </c>
      <c r="L248" s="27">
        <f t="shared" si="55"/>
        <v>217</v>
      </c>
      <c r="M248" s="27">
        <f t="shared" si="55"/>
        <v>209</v>
      </c>
      <c r="N248" s="27">
        <f t="shared" si="55"/>
        <v>183</v>
      </c>
      <c r="O248" s="27">
        <f t="shared" si="55"/>
        <v>155</v>
      </c>
      <c r="P248" s="27">
        <f t="shared" si="55"/>
        <v>121</v>
      </c>
      <c r="Q248" s="27">
        <f t="shared" si="55"/>
        <v>200</v>
      </c>
      <c r="R248" s="27">
        <f t="shared" si="55"/>
        <v>68</v>
      </c>
      <c r="S248" s="28">
        <f t="shared" si="53"/>
        <v>4840</v>
      </c>
    </row>
    <row r="249" spans="1:19" ht="12">
      <c r="A249" s="61"/>
      <c r="B249" s="11" t="s">
        <v>15</v>
      </c>
      <c r="C249" s="19">
        <v>14</v>
      </c>
      <c r="D249" s="20">
        <v>9</v>
      </c>
      <c r="E249" s="20">
        <v>7</v>
      </c>
      <c r="F249" s="20">
        <v>13</v>
      </c>
      <c r="G249" s="20">
        <v>12</v>
      </c>
      <c r="H249" s="20">
        <v>13</v>
      </c>
      <c r="I249" s="20">
        <v>8</v>
      </c>
      <c r="J249" s="20">
        <v>2</v>
      </c>
      <c r="K249" s="20">
        <v>12</v>
      </c>
      <c r="L249" s="20">
        <v>5</v>
      </c>
      <c r="M249" s="20">
        <v>3</v>
      </c>
      <c r="N249" s="20">
        <v>3</v>
      </c>
      <c r="O249" s="20">
        <v>4</v>
      </c>
      <c r="P249" s="20">
        <v>2</v>
      </c>
      <c r="Q249" s="20"/>
      <c r="R249" s="20"/>
      <c r="S249" s="14">
        <f t="shared" si="53"/>
        <v>107</v>
      </c>
    </row>
    <row r="250" spans="1:19" ht="12">
      <c r="A250" s="61"/>
      <c r="B250" s="11" t="s">
        <v>16</v>
      </c>
      <c r="C250" s="19">
        <v>14</v>
      </c>
      <c r="D250" s="20">
        <v>11</v>
      </c>
      <c r="E250" s="20">
        <v>10</v>
      </c>
      <c r="F250" s="20">
        <v>16</v>
      </c>
      <c r="G250" s="20">
        <v>16</v>
      </c>
      <c r="H250" s="20">
        <v>14</v>
      </c>
      <c r="I250" s="20">
        <v>10</v>
      </c>
      <c r="J250" s="20">
        <v>2</v>
      </c>
      <c r="K250" s="20">
        <v>16</v>
      </c>
      <c r="L250" s="20">
        <v>5</v>
      </c>
      <c r="M250" s="20">
        <v>3</v>
      </c>
      <c r="N250" s="20">
        <v>4</v>
      </c>
      <c r="O250" s="20">
        <v>4</v>
      </c>
      <c r="P250" s="20">
        <v>2</v>
      </c>
      <c r="Q250" s="20"/>
      <c r="R250" s="20"/>
      <c r="S250" s="14">
        <f t="shared" si="53"/>
        <v>127</v>
      </c>
    </row>
    <row r="251" spans="1:19" ht="12">
      <c r="A251" s="61"/>
      <c r="B251" s="15" t="s">
        <v>17</v>
      </c>
      <c r="C251" s="16">
        <v>2</v>
      </c>
      <c r="D251" s="17">
        <v>4</v>
      </c>
      <c r="E251" s="17">
        <v>5</v>
      </c>
      <c r="F251" s="17">
        <v>10</v>
      </c>
      <c r="G251" s="17">
        <v>3</v>
      </c>
      <c r="H251" s="17">
        <v>6</v>
      </c>
      <c r="I251" s="17">
        <v>3</v>
      </c>
      <c r="J251" s="17">
        <v>9</v>
      </c>
      <c r="K251" s="17">
        <v>6</v>
      </c>
      <c r="L251" s="17">
        <v>3</v>
      </c>
      <c r="M251" s="17">
        <v>5</v>
      </c>
      <c r="N251" s="17">
        <v>2</v>
      </c>
      <c r="O251" s="17">
        <v>3</v>
      </c>
      <c r="P251" s="17">
        <v>2</v>
      </c>
      <c r="Q251" s="17"/>
      <c r="R251" s="17">
        <v>2</v>
      </c>
      <c r="S251" s="18">
        <f t="shared" si="53"/>
        <v>65</v>
      </c>
    </row>
    <row r="252" spans="1:19" ht="12">
      <c r="A252" s="61"/>
      <c r="B252" s="15" t="s">
        <v>18</v>
      </c>
      <c r="C252" s="16">
        <v>2</v>
      </c>
      <c r="D252" s="17">
        <v>4</v>
      </c>
      <c r="E252" s="17">
        <v>5</v>
      </c>
      <c r="F252" s="17">
        <v>12</v>
      </c>
      <c r="G252" s="17">
        <v>3</v>
      </c>
      <c r="H252" s="17">
        <v>6</v>
      </c>
      <c r="I252" s="17">
        <v>3</v>
      </c>
      <c r="J252" s="17">
        <v>11</v>
      </c>
      <c r="K252" s="17">
        <v>8</v>
      </c>
      <c r="L252" s="17">
        <v>4</v>
      </c>
      <c r="M252" s="17">
        <v>7</v>
      </c>
      <c r="N252" s="17">
        <v>7</v>
      </c>
      <c r="O252" s="17">
        <v>4</v>
      </c>
      <c r="P252" s="17">
        <v>2</v>
      </c>
      <c r="Q252" s="17"/>
      <c r="R252" s="17">
        <v>2</v>
      </c>
      <c r="S252" s="18">
        <f t="shared" si="53"/>
        <v>80</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53"/>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53"/>
        <v>0</v>
      </c>
    </row>
    <row r="255" spans="1:19" ht="12">
      <c r="A255" s="61"/>
      <c r="B255" s="21" t="s">
        <v>92</v>
      </c>
      <c r="C255" s="22">
        <f>SUM(C249,C251,C253)</f>
        <v>16</v>
      </c>
      <c r="D255" s="23">
        <f aca="true" t="shared" si="56" ref="D255:R255">SUM(D249,D251,D253)</f>
        <v>13</v>
      </c>
      <c r="E255" s="23">
        <f t="shared" si="56"/>
        <v>12</v>
      </c>
      <c r="F255" s="23">
        <f t="shared" si="56"/>
        <v>23</v>
      </c>
      <c r="G255" s="23">
        <f t="shared" si="56"/>
        <v>15</v>
      </c>
      <c r="H255" s="23">
        <f t="shared" si="56"/>
        <v>19</v>
      </c>
      <c r="I255" s="23">
        <f t="shared" si="56"/>
        <v>11</v>
      </c>
      <c r="J255" s="23">
        <f t="shared" si="56"/>
        <v>11</v>
      </c>
      <c r="K255" s="23">
        <f t="shared" si="56"/>
        <v>18</v>
      </c>
      <c r="L255" s="23">
        <f t="shared" si="56"/>
        <v>8</v>
      </c>
      <c r="M255" s="23">
        <f t="shared" si="56"/>
        <v>8</v>
      </c>
      <c r="N255" s="23">
        <f t="shared" si="56"/>
        <v>5</v>
      </c>
      <c r="O255" s="23">
        <f t="shared" si="56"/>
        <v>7</v>
      </c>
      <c r="P255" s="23">
        <f t="shared" si="56"/>
        <v>4</v>
      </c>
      <c r="Q255" s="23">
        <f t="shared" si="56"/>
        <v>0</v>
      </c>
      <c r="R255" s="23">
        <f t="shared" si="56"/>
        <v>2</v>
      </c>
      <c r="S255" s="24">
        <f t="shared" si="53"/>
        <v>172</v>
      </c>
    </row>
    <row r="256" spans="1:19" ht="12">
      <c r="A256" s="61"/>
      <c r="B256" s="25" t="s">
        <v>241</v>
      </c>
      <c r="C256" s="26">
        <f>SUM(C250,C252,C254)</f>
        <v>16</v>
      </c>
      <c r="D256" s="27">
        <f aca="true" t="shared" si="57" ref="D256:R256">SUM(D250,D252,D254)</f>
        <v>15</v>
      </c>
      <c r="E256" s="27">
        <f t="shared" si="57"/>
        <v>15</v>
      </c>
      <c r="F256" s="27">
        <f t="shared" si="57"/>
        <v>28</v>
      </c>
      <c r="G256" s="27">
        <f t="shared" si="57"/>
        <v>19</v>
      </c>
      <c r="H256" s="27">
        <f t="shared" si="57"/>
        <v>20</v>
      </c>
      <c r="I256" s="27">
        <f t="shared" si="57"/>
        <v>13</v>
      </c>
      <c r="J256" s="27">
        <f t="shared" si="57"/>
        <v>13</v>
      </c>
      <c r="K256" s="27">
        <f t="shared" si="57"/>
        <v>24</v>
      </c>
      <c r="L256" s="27">
        <f t="shared" si="57"/>
        <v>9</v>
      </c>
      <c r="M256" s="27">
        <f t="shared" si="57"/>
        <v>10</v>
      </c>
      <c r="N256" s="27">
        <f t="shared" si="57"/>
        <v>11</v>
      </c>
      <c r="O256" s="27">
        <f t="shared" si="57"/>
        <v>8</v>
      </c>
      <c r="P256" s="27">
        <f t="shared" si="57"/>
        <v>4</v>
      </c>
      <c r="Q256" s="27">
        <f t="shared" si="57"/>
        <v>0</v>
      </c>
      <c r="R256" s="27">
        <f t="shared" si="57"/>
        <v>2</v>
      </c>
      <c r="S256" s="28">
        <f t="shared" si="53"/>
        <v>207</v>
      </c>
    </row>
    <row r="257" spans="1:19" ht="12">
      <c r="A257" s="61"/>
      <c r="B257" s="21" t="s">
        <v>19</v>
      </c>
      <c r="C257" s="22">
        <f>SUM(C247,C255)</f>
        <v>172</v>
      </c>
      <c r="D257" s="23">
        <f aca="true" t="shared" si="58" ref="D257:R257">SUM(D247,D255)</f>
        <v>478</v>
      </c>
      <c r="E257" s="23">
        <f t="shared" si="58"/>
        <v>597</v>
      </c>
      <c r="F257" s="23">
        <f t="shared" si="58"/>
        <v>551</v>
      </c>
      <c r="G257" s="23">
        <f t="shared" si="58"/>
        <v>374</v>
      </c>
      <c r="H257" s="23">
        <f t="shared" si="58"/>
        <v>223</v>
      </c>
      <c r="I257" s="23">
        <f t="shared" si="58"/>
        <v>273</v>
      </c>
      <c r="J257" s="23">
        <f t="shared" si="58"/>
        <v>283</v>
      </c>
      <c r="K257" s="23">
        <f t="shared" si="58"/>
        <v>195</v>
      </c>
      <c r="L257" s="23">
        <f t="shared" si="58"/>
        <v>174</v>
      </c>
      <c r="M257" s="23">
        <f t="shared" si="58"/>
        <v>176</v>
      </c>
      <c r="N257" s="23">
        <f t="shared" si="58"/>
        <v>157</v>
      </c>
      <c r="O257" s="23">
        <f t="shared" si="58"/>
        <v>129</v>
      </c>
      <c r="P257" s="23">
        <f t="shared" si="58"/>
        <v>93</v>
      </c>
      <c r="Q257" s="23">
        <f t="shared" si="58"/>
        <v>165</v>
      </c>
      <c r="R257" s="23">
        <f t="shared" si="58"/>
        <v>50</v>
      </c>
      <c r="S257" s="24">
        <f t="shared" si="53"/>
        <v>4090</v>
      </c>
    </row>
    <row r="258" spans="1:19" ht="12">
      <c r="A258" s="62"/>
      <c r="B258" s="25" t="s">
        <v>20</v>
      </c>
      <c r="C258" s="26">
        <f>SUM(C248,C256)</f>
        <v>203</v>
      </c>
      <c r="D258" s="27">
        <f aca="true" t="shared" si="59" ref="D258:R258">SUM(D248,D256)</f>
        <v>574</v>
      </c>
      <c r="E258" s="27">
        <f t="shared" si="59"/>
        <v>706</v>
      </c>
      <c r="F258" s="27">
        <f t="shared" si="59"/>
        <v>670</v>
      </c>
      <c r="G258" s="27">
        <f t="shared" si="59"/>
        <v>468</v>
      </c>
      <c r="H258" s="27">
        <f t="shared" si="59"/>
        <v>275</v>
      </c>
      <c r="I258" s="27">
        <f t="shared" si="59"/>
        <v>346</v>
      </c>
      <c r="J258" s="27">
        <f t="shared" si="59"/>
        <v>343</v>
      </c>
      <c r="K258" s="27">
        <f t="shared" si="59"/>
        <v>265</v>
      </c>
      <c r="L258" s="27">
        <f t="shared" si="59"/>
        <v>226</v>
      </c>
      <c r="M258" s="27">
        <f t="shared" si="59"/>
        <v>219</v>
      </c>
      <c r="N258" s="27">
        <f t="shared" si="59"/>
        <v>194</v>
      </c>
      <c r="O258" s="27">
        <f t="shared" si="59"/>
        <v>163</v>
      </c>
      <c r="P258" s="27">
        <f t="shared" si="59"/>
        <v>125</v>
      </c>
      <c r="Q258" s="27">
        <f t="shared" si="59"/>
        <v>200</v>
      </c>
      <c r="R258" s="27">
        <f t="shared" si="59"/>
        <v>70</v>
      </c>
      <c r="S258" s="28">
        <f t="shared" si="53"/>
        <v>5047</v>
      </c>
    </row>
    <row r="259" spans="1:19" ht="12">
      <c r="A259" s="60" t="s">
        <v>161</v>
      </c>
      <c r="B259" s="11" t="s">
        <v>5</v>
      </c>
      <c r="C259" s="12">
        <v>5</v>
      </c>
      <c r="D259" s="13">
        <v>14</v>
      </c>
      <c r="E259" s="13">
        <v>19</v>
      </c>
      <c r="F259" s="13">
        <v>31</v>
      </c>
      <c r="G259" s="13">
        <v>27</v>
      </c>
      <c r="H259" s="13">
        <v>11</v>
      </c>
      <c r="I259" s="13">
        <v>8</v>
      </c>
      <c r="J259" s="13">
        <v>16</v>
      </c>
      <c r="K259" s="13">
        <v>10</v>
      </c>
      <c r="L259" s="13">
        <v>4</v>
      </c>
      <c r="M259" s="13">
        <v>12</v>
      </c>
      <c r="N259" s="13">
        <v>5</v>
      </c>
      <c r="O259" s="13">
        <v>2</v>
      </c>
      <c r="P259" s="13">
        <v>2</v>
      </c>
      <c r="Q259" s="13">
        <v>2</v>
      </c>
      <c r="R259" s="13">
        <v>3</v>
      </c>
      <c r="S259" s="14">
        <f>SUM(C259:R259)</f>
        <v>171</v>
      </c>
    </row>
    <row r="260" spans="1:19" ht="12">
      <c r="A260" s="61"/>
      <c r="B260" s="15" t="s">
        <v>6</v>
      </c>
      <c r="C260" s="16">
        <v>3</v>
      </c>
      <c r="D260" s="17">
        <v>29</v>
      </c>
      <c r="E260" s="17">
        <v>51</v>
      </c>
      <c r="F260" s="17">
        <v>60</v>
      </c>
      <c r="G260" s="17">
        <v>39</v>
      </c>
      <c r="H260" s="17">
        <v>24</v>
      </c>
      <c r="I260" s="17">
        <v>16</v>
      </c>
      <c r="J260" s="17">
        <v>10</v>
      </c>
      <c r="K260" s="17">
        <v>15</v>
      </c>
      <c r="L260" s="17">
        <v>14</v>
      </c>
      <c r="M260" s="17">
        <v>4</v>
      </c>
      <c r="N260" s="17">
        <v>7</v>
      </c>
      <c r="O260" s="17">
        <v>6</v>
      </c>
      <c r="P260" s="17">
        <v>5</v>
      </c>
      <c r="Q260" s="17">
        <v>4</v>
      </c>
      <c r="R260" s="17">
        <v>6</v>
      </c>
      <c r="S260" s="18">
        <f aca="true" t="shared" si="60" ref="S260:S286">SUM(C260:R260)</f>
        <v>293</v>
      </c>
    </row>
    <row r="261" spans="1:19" ht="12">
      <c r="A261" s="61"/>
      <c r="B261" s="15" t="s">
        <v>7</v>
      </c>
      <c r="C261" s="16">
        <v>3</v>
      </c>
      <c r="D261" s="17">
        <v>29</v>
      </c>
      <c r="E261" s="17">
        <v>52</v>
      </c>
      <c r="F261" s="17">
        <v>60</v>
      </c>
      <c r="G261" s="17">
        <v>39</v>
      </c>
      <c r="H261" s="17">
        <v>24</v>
      </c>
      <c r="I261" s="17">
        <v>16</v>
      </c>
      <c r="J261" s="17">
        <v>10</v>
      </c>
      <c r="K261" s="17">
        <v>15</v>
      </c>
      <c r="L261" s="17">
        <v>14</v>
      </c>
      <c r="M261" s="17">
        <v>4</v>
      </c>
      <c r="N261" s="17">
        <v>7</v>
      </c>
      <c r="O261" s="17">
        <v>6</v>
      </c>
      <c r="P261" s="17">
        <v>5</v>
      </c>
      <c r="Q261" s="17">
        <v>4</v>
      </c>
      <c r="R261" s="17">
        <v>6</v>
      </c>
      <c r="S261" s="18">
        <f t="shared" si="60"/>
        <v>294</v>
      </c>
    </row>
    <row r="262" spans="1:19" ht="12">
      <c r="A262" s="61"/>
      <c r="B262" s="11" t="s">
        <v>82</v>
      </c>
      <c r="C262" s="19"/>
      <c r="D262" s="20"/>
      <c r="E262" s="20"/>
      <c r="F262" s="20"/>
      <c r="G262" s="20"/>
      <c r="H262" s="20"/>
      <c r="I262" s="20"/>
      <c r="J262" s="20"/>
      <c r="K262" s="20"/>
      <c r="L262" s="20"/>
      <c r="M262" s="20"/>
      <c r="N262" s="20"/>
      <c r="O262" s="20"/>
      <c r="P262" s="20"/>
      <c r="Q262" s="20"/>
      <c r="R262" s="20"/>
      <c r="S262" s="14">
        <f t="shared" si="60"/>
        <v>0</v>
      </c>
    </row>
    <row r="263" spans="1:19" ht="12">
      <c r="A263" s="61"/>
      <c r="B263" s="11" t="s">
        <v>83</v>
      </c>
      <c r="C263" s="19"/>
      <c r="D263" s="20"/>
      <c r="E263" s="20"/>
      <c r="F263" s="20"/>
      <c r="G263" s="20"/>
      <c r="H263" s="20"/>
      <c r="I263" s="20"/>
      <c r="J263" s="20"/>
      <c r="K263" s="20"/>
      <c r="L263" s="20"/>
      <c r="M263" s="20"/>
      <c r="N263" s="20"/>
      <c r="O263" s="20"/>
      <c r="P263" s="20"/>
      <c r="Q263" s="20"/>
      <c r="R263" s="20"/>
      <c r="S263" s="14">
        <f t="shared" si="60"/>
        <v>0</v>
      </c>
    </row>
    <row r="264" spans="1:19" ht="12">
      <c r="A264" s="61"/>
      <c r="B264" s="15" t="s">
        <v>103</v>
      </c>
      <c r="C264" s="16"/>
      <c r="D264" s="17"/>
      <c r="E264" s="17"/>
      <c r="F264" s="17"/>
      <c r="G264" s="17"/>
      <c r="H264" s="17"/>
      <c r="I264" s="17"/>
      <c r="J264" s="17"/>
      <c r="K264" s="17"/>
      <c r="L264" s="17"/>
      <c r="M264" s="17"/>
      <c r="N264" s="17"/>
      <c r="O264" s="17"/>
      <c r="P264" s="17"/>
      <c r="Q264" s="17"/>
      <c r="R264" s="17"/>
      <c r="S264" s="18">
        <f t="shared" si="60"/>
        <v>0</v>
      </c>
    </row>
    <row r="265" spans="1:19" ht="12">
      <c r="A265" s="61"/>
      <c r="B265" s="15" t="s">
        <v>104</v>
      </c>
      <c r="C265" s="16"/>
      <c r="D265" s="17"/>
      <c r="E265" s="17"/>
      <c r="F265" s="17"/>
      <c r="G265" s="17"/>
      <c r="H265" s="17"/>
      <c r="I265" s="17"/>
      <c r="J265" s="17"/>
      <c r="K265" s="17"/>
      <c r="L265" s="17"/>
      <c r="M265" s="17"/>
      <c r="N265" s="17"/>
      <c r="O265" s="17"/>
      <c r="P265" s="17"/>
      <c r="Q265" s="17"/>
      <c r="R265" s="17"/>
      <c r="S265" s="18">
        <f t="shared" si="60"/>
        <v>0</v>
      </c>
    </row>
    <row r="266" spans="1:19" ht="12">
      <c r="A266" s="61"/>
      <c r="B266" s="15" t="s">
        <v>105</v>
      </c>
      <c r="C266" s="16"/>
      <c r="D266" s="17"/>
      <c r="E266" s="17"/>
      <c r="F266" s="17"/>
      <c r="G266" s="17"/>
      <c r="H266" s="17"/>
      <c r="I266" s="17"/>
      <c r="J266" s="17"/>
      <c r="K266" s="17"/>
      <c r="L266" s="17"/>
      <c r="M266" s="17"/>
      <c r="N266" s="17"/>
      <c r="O266" s="17"/>
      <c r="P266" s="17"/>
      <c r="Q266" s="17"/>
      <c r="R266" s="17"/>
      <c r="S266" s="18">
        <f t="shared" si="60"/>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60"/>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60"/>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60"/>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60"/>
        <v>0</v>
      </c>
    </row>
    <row r="271" spans="1:19" ht="12">
      <c r="A271" s="61"/>
      <c r="B271" s="15" t="s">
        <v>84</v>
      </c>
      <c r="C271" s="16"/>
      <c r="D271" s="17"/>
      <c r="E271" s="17"/>
      <c r="F271" s="17"/>
      <c r="G271" s="17"/>
      <c r="H271" s="17"/>
      <c r="I271" s="17"/>
      <c r="J271" s="17"/>
      <c r="K271" s="17"/>
      <c r="L271" s="17"/>
      <c r="M271" s="17"/>
      <c r="N271" s="17"/>
      <c r="O271" s="17"/>
      <c r="P271" s="17"/>
      <c r="Q271" s="17"/>
      <c r="R271" s="17"/>
      <c r="S271" s="18">
        <f t="shared" si="60"/>
        <v>0</v>
      </c>
    </row>
    <row r="272" spans="1:19" ht="12">
      <c r="A272" s="61"/>
      <c r="B272" s="15" t="s">
        <v>85</v>
      </c>
      <c r="C272" s="16"/>
      <c r="D272" s="17"/>
      <c r="E272" s="17"/>
      <c r="F272" s="17"/>
      <c r="G272" s="17"/>
      <c r="H272" s="17"/>
      <c r="I272" s="17"/>
      <c r="J272" s="17"/>
      <c r="K272" s="17"/>
      <c r="L272" s="17"/>
      <c r="M272" s="17"/>
      <c r="N272" s="17"/>
      <c r="O272" s="17"/>
      <c r="P272" s="17"/>
      <c r="Q272" s="17"/>
      <c r="R272" s="17"/>
      <c r="S272" s="18">
        <f t="shared" si="60"/>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60"/>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60"/>
        <v>0</v>
      </c>
    </row>
    <row r="275" spans="1:19" ht="12">
      <c r="A275" s="61"/>
      <c r="B275" s="21" t="s">
        <v>14</v>
      </c>
      <c r="C275" s="22">
        <f>SUM(C260,C262,C267,C269,C271,C273)</f>
        <v>3</v>
      </c>
      <c r="D275" s="23">
        <f aca="true" t="shared" si="61" ref="D275:R275">SUM(D260,D262,D267,D269,D271,D273)</f>
        <v>29</v>
      </c>
      <c r="E275" s="23">
        <f t="shared" si="61"/>
        <v>51</v>
      </c>
      <c r="F275" s="23">
        <f t="shared" si="61"/>
        <v>60</v>
      </c>
      <c r="G275" s="23">
        <f t="shared" si="61"/>
        <v>39</v>
      </c>
      <c r="H275" s="23">
        <f t="shared" si="61"/>
        <v>24</v>
      </c>
      <c r="I275" s="23">
        <f t="shared" si="61"/>
        <v>16</v>
      </c>
      <c r="J275" s="23">
        <f t="shared" si="61"/>
        <v>10</v>
      </c>
      <c r="K275" s="23">
        <f t="shared" si="61"/>
        <v>15</v>
      </c>
      <c r="L275" s="23">
        <f t="shared" si="61"/>
        <v>14</v>
      </c>
      <c r="M275" s="23">
        <f t="shared" si="61"/>
        <v>4</v>
      </c>
      <c r="N275" s="23">
        <f t="shared" si="61"/>
        <v>7</v>
      </c>
      <c r="O275" s="23">
        <f t="shared" si="61"/>
        <v>6</v>
      </c>
      <c r="P275" s="23">
        <f t="shared" si="61"/>
        <v>5</v>
      </c>
      <c r="Q275" s="23">
        <f t="shared" si="61"/>
        <v>4</v>
      </c>
      <c r="R275" s="23">
        <f t="shared" si="61"/>
        <v>6</v>
      </c>
      <c r="S275" s="24">
        <f t="shared" si="60"/>
        <v>293</v>
      </c>
    </row>
    <row r="276" spans="1:19" ht="12">
      <c r="A276" s="61"/>
      <c r="B276" s="25" t="s">
        <v>240</v>
      </c>
      <c r="C276" s="26">
        <f>SUM(C259,C261,C263,C268,C270,C272,C274)</f>
        <v>8</v>
      </c>
      <c r="D276" s="27">
        <f aca="true" t="shared" si="62" ref="D276:R276">SUM(D259,D261,D263,D268,D270,D272,D274)</f>
        <v>43</v>
      </c>
      <c r="E276" s="27">
        <f t="shared" si="62"/>
        <v>71</v>
      </c>
      <c r="F276" s="27">
        <f t="shared" si="62"/>
        <v>91</v>
      </c>
      <c r="G276" s="27">
        <f t="shared" si="62"/>
        <v>66</v>
      </c>
      <c r="H276" s="27">
        <f t="shared" si="62"/>
        <v>35</v>
      </c>
      <c r="I276" s="27">
        <f t="shared" si="62"/>
        <v>24</v>
      </c>
      <c r="J276" s="27">
        <f t="shared" si="62"/>
        <v>26</v>
      </c>
      <c r="K276" s="27">
        <f t="shared" si="62"/>
        <v>25</v>
      </c>
      <c r="L276" s="27">
        <f t="shared" si="62"/>
        <v>18</v>
      </c>
      <c r="M276" s="27">
        <f t="shared" si="62"/>
        <v>16</v>
      </c>
      <c r="N276" s="27">
        <f t="shared" si="62"/>
        <v>12</v>
      </c>
      <c r="O276" s="27">
        <f t="shared" si="62"/>
        <v>8</v>
      </c>
      <c r="P276" s="27">
        <f t="shared" si="62"/>
        <v>7</v>
      </c>
      <c r="Q276" s="27">
        <f t="shared" si="62"/>
        <v>6</v>
      </c>
      <c r="R276" s="27">
        <f t="shared" si="62"/>
        <v>9</v>
      </c>
      <c r="S276" s="28">
        <f t="shared" si="60"/>
        <v>465</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60"/>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60"/>
        <v>0</v>
      </c>
    </row>
    <row r="279" spans="1:19" ht="12">
      <c r="A279" s="61"/>
      <c r="B279" s="15" t="s">
        <v>17</v>
      </c>
      <c r="C279" s="16"/>
      <c r="D279" s="17"/>
      <c r="E279" s="17"/>
      <c r="F279" s="17"/>
      <c r="G279" s="17"/>
      <c r="H279" s="17"/>
      <c r="I279" s="17"/>
      <c r="J279" s="17"/>
      <c r="K279" s="17"/>
      <c r="L279" s="17"/>
      <c r="M279" s="17"/>
      <c r="N279" s="17"/>
      <c r="O279" s="17"/>
      <c r="P279" s="17"/>
      <c r="Q279" s="17"/>
      <c r="R279" s="17"/>
      <c r="S279" s="18">
        <f t="shared" si="60"/>
        <v>0</v>
      </c>
    </row>
    <row r="280" spans="1:19" ht="12">
      <c r="A280" s="61"/>
      <c r="B280" s="15" t="s">
        <v>18</v>
      </c>
      <c r="C280" s="16"/>
      <c r="D280" s="17"/>
      <c r="E280" s="17"/>
      <c r="F280" s="17"/>
      <c r="G280" s="17"/>
      <c r="H280" s="17"/>
      <c r="I280" s="17"/>
      <c r="J280" s="17"/>
      <c r="K280" s="17"/>
      <c r="L280" s="17"/>
      <c r="M280" s="17"/>
      <c r="N280" s="17"/>
      <c r="O280" s="17"/>
      <c r="P280" s="17"/>
      <c r="Q280" s="17"/>
      <c r="R280" s="17"/>
      <c r="S280" s="18">
        <f t="shared" si="60"/>
        <v>0</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60"/>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60"/>
        <v>0</v>
      </c>
    </row>
    <row r="283" spans="1:19" ht="12">
      <c r="A283" s="61"/>
      <c r="B283" s="21" t="s">
        <v>92</v>
      </c>
      <c r="C283" s="22">
        <f>SUM(C277,C279,C281)</f>
        <v>0</v>
      </c>
      <c r="D283" s="23">
        <f aca="true" t="shared" si="63" ref="D283:R283">SUM(D277,D279,D281)</f>
        <v>0</v>
      </c>
      <c r="E283" s="23">
        <f t="shared" si="63"/>
        <v>0</v>
      </c>
      <c r="F283" s="23">
        <f t="shared" si="63"/>
        <v>0</v>
      </c>
      <c r="G283" s="23">
        <f t="shared" si="63"/>
        <v>0</v>
      </c>
      <c r="H283" s="23">
        <f t="shared" si="63"/>
        <v>0</v>
      </c>
      <c r="I283" s="23">
        <f t="shared" si="63"/>
        <v>0</v>
      </c>
      <c r="J283" s="23">
        <f t="shared" si="63"/>
        <v>0</v>
      </c>
      <c r="K283" s="23">
        <f t="shared" si="63"/>
        <v>0</v>
      </c>
      <c r="L283" s="23">
        <f t="shared" si="63"/>
        <v>0</v>
      </c>
      <c r="M283" s="23">
        <f t="shared" si="63"/>
        <v>0</v>
      </c>
      <c r="N283" s="23">
        <f t="shared" si="63"/>
        <v>0</v>
      </c>
      <c r="O283" s="23">
        <f t="shared" si="63"/>
        <v>0</v>
      </c>
      <c r="P283" s="23">
        <f t="shared" si="63"/>
        <v>0</v>
      </c>
      <c r="Q283" s="23">
        <f t="shared" si="63"/>
        <v>0</v>
      </c>
      <c r="R283" s="23">
        <f t="shared" si="63"/>
        <v>0</v>
      </c>
      <c r="S283" s="24">
        <f t="shared" si="60"/>
        <v>0</v>
      </c>
    </row>
    <row r="284" spans="1:19" ht="12">
      <c r="A284" s="61"/>
      <c r="B284" s="25" t="s">
        <v>241</v>
      </c>
      <c r="C284" s="26">
        <f>SUM(C278,C280,C282)</f>
        <v>0</v>
      </c>
      <c r="D284" s="27">
        <f aca="true" t="shared" si="64" ref="D284:R284">SUM(D278,D280,D282)</f>
        <v>0</v>
      </c>
      <c r="E284" s="27">
        <f t="shared" si="64"/>
        <v>0</v>
      </c>
      <c r="F284" s="27">
        <f t="shared" si="64"/>
        <v>0</v>
      </c>
      <c r="G284" s="27">
        <f t="shared" si="64"/>
        <v>0</v>
      </c>
      <c r="H284" s="27">
        <f t="shared" si="64"/>
        <v>0</v>
      </c>
      <c r="I284" s="27">
        <f t="shared" si="64"/>
        <v>0</v>
      </c>
      <c r="J284" s="27">
        <f t="shared" si="64"/>
        <v>0</v>
      </c>
      <c r="K284" s="27">
        <f t="shared" si="64"/>
        <v>0</v>
      </c>
      <c r="L284" s="27">
        <f t="shared" si="64"/>
        <v>0</v>
      </c>
      <c r="M284" s="27">
        <f t="shared" si="64"/>
        <v>0</v>
      </c>
      <c r="N284" s="27">
        <f t="shared" si="64"/>
        <v>0</v>
      </c>
      <c r="O284" s="27">
        <f t="shared" si="64"/>
        <v>0</v>
      </c>
      <c r="P284" s="27">
        <f t="shared" si="64"/>
        <v>0</v>
      </c>
      <c r="Q284" s="27">
        <f t="shared" si="64"/>
        <v>0</v>
      </c>
      <c r="R284" s="27">
        <f t="shared" si="64"/>
        <v>0</v>
      </c>
      <c r="S284" s="28">
        <f t="shared" si="60"/>
        <v>0</v>
      </c>
    </row>
    <row r="285" spans="1:19" ht="12">
      <c r="A285" s="61"/>
      <c r="B285" s="21" t="s">
        <v>19</v>
      </c>
      <c r="C285" s="22">
        <f>SUM(C275,C283)</f>
        <v>3</v>
      </c>
      <c r="D285" s="23">
        <f aca="true" t="shared" si="65" ref="D285:R285">SUM(D275,D283)</f>
        <v>29</v>
      </c>
      <c r="E285" s="23">
        <f t="shared" si="65"/>
        <v>51</v>
      </c>
      <c r="F285" s="23">
        <f t="shared" si="65"/>
        <v>60</v>
      </c>
      <c r="G285" s="23">
        <f t="shared" si="65"/>
        <v>39</v>
      </c>
      <c r="H285" s="23">
        <f t="shared" si="65"/>
        <v>24</v>
      </c>
      <c r="I285" s="23">
        <f t="shared" si="65"/>
        <v>16</v>
      </c>
      <c r="J285" s="23">
        <f t="shared" si="65"/>
        <v>10</v>
      </c>
      <c r="K285" s="23">
        <f t="shared" si="65"/>
        <v>15</v>
      </c>
      <c r="L285" s="23">
        <f t="shared" si="65"/>
        <v>14</v>
      </c>
      <c r="M285" s="23">
        <f t="shared" si="65"/>
        <v>4</v>
      </c>
      <c r="N285" s="23">
        <f t="shared" si="65"/>
        <v>7</v>
      </c>
      <c r="O285" s="23">
        <f t="shared" si="65"/>
        <v>6</v>
      </c>
      <c r="P285" s="23">
        <f t="shared" si="65"/>
        <v>5</v>
      </c>
      <c r="Q285" s="23">
        <f t="shared" si="65"/>
        <v>4</v>
      </c>
      <c r="R285" s="23">
        <f t="shared" si="65"/>
        <v>6</v>
      </c>
      <c r="S285" s="24">
        <f t="shared" si="60"/>
        <v>293</v>
      </c>
    </row>
    <row r="286" spans="1:19" ht="12">
      <c r="A286" s="62"/>
      <c r="B286" s="25" t="s">
        <v>20</v>
      </c>
      <c r="C286" s="26">
        <f>SUM(C276,C284)</f>
        <v>8</v>
      </c>
      <c r="D286" s="27">
        <f aca="true" t="shared" si="66" ref="D286:R286">SUM(D276,D284)</f>
        <v>43</v>
      </c>
      <c r="E286" s="27">
        <f t="shared" si="66"/>
        <v>71</v>
      </c>
      <c r="F286" s="27">
        <f t="shared" si="66"/>
        <v>91</v>
      </c>
      <c r="G286" s="27">
        <f t="shared" si="66"/>
        <v>66</v>
      </c>
      <c r="H286" s="27">
        <f t="shared" si="66"/>
        <v>35</v>
      </c>
      <c r="I286" s="27">
        <f t="shared" si="66"/>
        <v>24</v>
      </c>
      <c r="J286" s="27">
        <f t="shared" si="66"/>
        <v>26</v>
      </c>
      <c r="K286" s="27">
        <f t="shared" si="66"/>
        <v>25</v>
      </c>
      <c r="L286" s="27">
        <f t="shared" si="66"/>
        <v>18</v>
      </c>
      <c r="M286" s="27">
        <f t="shared" si="66"/>
        <v>16</v>
      </c>
      <c r="N286" s="27">
        <f t="shared" si="66"/>
        <v>12</v>
      </c>
      <c r="O286" s="27">
        <f t="shared" si="66"/>
        <v>8</v>
      </c>
      <c r="P286" s="27">
        <f t="shared" si="66"/>
        <v>7</v>
      </c>
      <c r="Q286" s="27">
        <f t="shared" si="66"/>
        <v>6</v>
      </c>
      <c r="R286" s="27">
        <f t="shared" si="66"/>
        <v>9</v>
      </c>
      <c r="S286" s="28">
        <f t="shared" si="60"/>
        <v>465</v>
      </c>
    </row>
    <row r="287" spans="1:19" ht="12">
      <c r="A287" s="60" t="s">
        <v>116</v>
      </c>
      <c r="B287" s="11" t="s">
        <v>5</v>
      </c>
      <c r="C287" s="12">
        <v>9</v>
      </c>
      <c r="D287" s="13">
        <v>20</v>
      </c>
      <c r="E287" s="13">
        <v>17</v>
      </c>
      <c r="F287" s="13">
        <v>21</v>
      </c>
      <c r="G287" s="13">
        <v>22</v>
      </c>
      <c r="H287" s="13">
        <v>14</v>
      </c>
      <c r="I287" s="13">
        <v>5</v>
      </c>
      <c r="J287" s="13">
        <v>5</v>
      </c>
      <c r="K287" s="13">
        <v>7</v>
      </c>
      <c r="L287" s="13">
        <v>9</v>
      </c>
      <c r="M287" s="13">
        <v>7</v>
      </c>
      <c r="N287" s="13">
        <v>11</v>
      </c>
      <c r="O287" s="13">
        <v>8</v>
      </c>
      <c r="P287" s="13">
        <v>4</v>
      </c>
      <c r="Q287" s="13">
        <v>5</v>
      </c>
      <c r="R287" s="13"/>
      <c r="S287" s="14">
        <f>SUM(C287:R287)</f>
        <v>164</v>
      </c>
    </row>
    <row r="288" spans="1:19" ht="12">
      <c r="A288" s="61"/>
      <c r="B288" s="15" t="s">
        <v>6</v>
      </c>
      <c r="C288" s="16"/>
      <c r="D288" s="17">
        <v>6</v>
      </c>
      <c r="E288" s="17">
        <v>2</v>
      </c>
      <c r="F288" s="17">
        <v>9</v>
      </c>
      <c r="G288" s="17">
        <v>2</v>
      </c>
      <c r="H288" s="17">
        <v>1</v>
      </c>
      <c r="I288" s="17">
        <v>4</v>
      </c>
      <c r="J288" s="17">
        <v>2</v>
      </c>
      <c r="K288" s="17">
        <v>1</v>
      </c>
      <c r="L288" s="17">
        <v>2</v>
      </c>
      <c r="M288" s="17">
        <v>1</v>
      </c>
      <c r="N288" s="17"/>
      <c r="O288" s="17"/>
      <c r="P288" s="17">
        <v>1</v>
      </c>
      <c r="Q288" s="17"/>
      <c r="R288" s="17"/>
      <c r="S288" s="18">
        <f aca="true" t="shared" si="67" ref="S288:S314">SUM(C288:R288)</f>
        <v>31</v>
      </c>
    </row>
    <row r="289" spans="1:19" ht="12">
      <c r="A289" s="61"/>
      <c r="B289" s="15" t="s">
        <v>7</v>
      </c>
      <c r="C289" s="16"/>
      <c r="D289" s="17">
        <v>6</v>
      </c>
      <c r="E289" s="17">
        <v>2</v>
      </c>
      <c r="F289" s="17">
        <v>9</v>
      </c>
      <c r="G289" s="17">
        <v>2</v>
      </c>
      <c r="H289" s="17">
        <v>1</v>
      </c>
      <c r="I289" s="17">
        <v>4</v>
      </c>
      <c r="J289" s="17">
        <v>2</v>
      </c>
      <c r="K289" s="17">
        <v>1</v>
      </c>
      <c r="L289" s="17">
        <v>2</v>
      </c>
      <c r="M289" s="17">
        <v>1</v>
      </c>
      <c r="N289" s="17"/>
      <c r="O289" s="17"/>
      <c r="P289" s="17">
        <v>1</v>
      </c>
      <c r="Q289" s="17"/>
      <c r="R289" s="17"/>
      <c r="S289" s="18">
        <f t="shared" si="67"/>
        <v>31</v>
      </c>
    </row>
    <row r="290" spans="1:19" ht="12">
      <c r="A290" s="61"/>
      <c r="B290" s="11" t="s">
        <v>82</v>
      </c>
      <c r="C290" s="19"/>
      <c r="D290" s="20">
        <v>1</v>
      </c>
      <c r="E290" s="20">
        <v>6</v>
      </c>
      <c r="F290" s="20">
        <v>6</v>
      </c>
      <c r="G290" s="20">
        <v>9</v>
      </c>
      <c r="H290" s="20">
        <v>5</v>
      </c>
      <c r="I290" s="20">
        <v>2</v>
      </c>
      <c r="J290" s="20">
        <v>4</v>
      </c>
      <c r="K290" s="20">
        <v>2</v>
      </c>
      <c r="L290" s="20">
        <v>3</v>
      </c>
      <c r="M290" s="20"/>
      <c r="N290" s="20">
        <v>2</v>
      </c>
      <c r="O290" s="20"/>
      <c r="P290" s="20"/>
      <c r="Q290" s="20">
        <v>1</v>
      </c>
      <c r="R290" s="20"/>
      <c r="S290" s="14">
        <f t="shared" si="67"/>
        <v>41</v>
      </c>
    </row>
    <row r="291" spans="1:19" ht="12">
      <c r="A291" s="61"/>
      <c r="B291" s="11" t="s">
        <v>83</v>
      </c>
      <c r="C291" s="19"/>
      <c r="D291" s="20">
        <v>1</v>
      </c>
      <c r="E291" s="20">
        <v>6</v>
      </c>
      <c r="F291" s="20">
        <v>6</v>
      </c>
      <c r="G291" s="20">
        <v>10</v>
      </c>
      <c r="H291" s="20">
        <v>5</v>
      </c>
      <c r="I291" s="20">
        <v>2</v>
      </c>
      <c r="J291" s="20">
        <v>4</v>
      </c>
      <c r="K291" s="20">
        <v>2</v>
      </c>
      <c r="L291" s="20">
        <v>3</v>
      </c>
      <c r="M291" s="20"/>
      <c r="N291" s="20">
        <v>2</v>
      </c>
      <c r="O291" s="20"/>
      <c r="P291" s="20"/>
      <c r="Q291" s="20">
        <v>1</v>
      </c>
      <c r="R291" s="20"/>
      <c r="S291" s="14">
        <f t="shared" si="67"/>
        <v>42</v>
      </c>
    </row>
    <row r="292" spans="1:19" ht="12">
      <c r="A292" s="61"/>
      <c r="B292" s="15" t="s">
        <v>103</v>
      </c>
      <c r="C292" s="16">
        <v>193</v>
      </c>
      <c r="D292" s="17">
        <v>490</v>
      </c>
      <c r="E292" s="17">
        <v>474</v>
      </c>
      <c r="F292" s="17">
        <v>467</v>
      </c>
      <c r="G292" s="17">
        <v>312</v>
      </c>
      <c r="H292" s="17">
        <v>224</v>
      </c>
      <c r="I292" s="17">
        <v>204</v>
      </c>
      <c r="J292" s="17">
        <v>226</v>
      </c>
      <c r="K292" s="17">
        <v>230</v>
      </c>
      <c r="L292" s="17">
        <v>291</v>
      </c>
      <c r="M292" s="17">
        <v>306</v>
      </c>
      <c r="N292" s="17">
        <v>244</v>
      </c>
      <c r="O292" s="17">
        <v>288</v>
      </c>
      <c r="P292" s="17">
        <v>211</v>
      </c>
      <c r="Q292" s="17">
        <v>120</v>
      </c>
      <c r="R292" s="17">
        <v>37</v>
      </c>
      <c r="S292" s="18">
        <f t="shared" si="67"/>
        <v>4317</v>
      </c>
    </row>
    <row r="293" spans="1:19" ht="12">
      <c r="A293" s="61"/>
      <c r="B293" s="15" t="s">
        <v>104</v>
      </c>
      <c r="C293" s="16">
        <v>12</v>
      </c>
      <c r="D293" s="17">
        <v>83</v>
      </c>
      <c r="E293" s="17">
        <v>110</v>
      </c>
      <c r="F293" s="17">
        <v>104</v>
      </c>
      <c r="G293" s="17">
        <v>98</v>
      </c>
      <c r="H293" s="17">
        <v>46</v>
      </c>
      <c r="I293" s="17">
        <v>72</v>
      </c>
      <c r="J293" s="17">
        <v>63</v>
      </c>
      <c r="K293" s="17">
        <v>57</v>
      </c>
      <c r="L293" s="17">
        <v>82</v>
      </c>
      <c r="M293" s="17">
        <v>46</v>
      </c>
      <c r="N293" s="17">
        <v>48</v>
      </c>
      <c r="O293" s="17">
        <v>47</v>
      </c>
      <c r="P293" s="17">
        <v>36</v>
      </c>
      <c r="Q293" s="17">
        <v>34</v>
      </c>
      <c r="R293" s="17">
        <v>11</v>
      </c>
      <c r="S293" s="18">
        <f t="shared" si="67"/>
        <v>949</v>
      </c>
    </row>
    <row r="294" spans="1:19" ht="12">
      <c r="A294" s="61"/>
      <c r="B294" s="15" t="s">
        <v>105</v>
      </c>
      <c r="C294" s="16">
        <v>24</v>
      </c>
      <c r="D294" s="17">
        <v>177</v>
      </c>
      <c r="E294" s="17">
        <v>232</v>
      </c>
      <c r="F294" s="17">
        <v>220</v>
      </c>
      <c r="G294" s="17">
        <v>211</v>
      </c>
      <c r="H294" s="17">
        <v>140</v>
      </c>
      <c r="I294" s="17">
        <v>149</v>
      </c>
      <c r="J294" s="17">
        <v>139</v>
      </c>
      <c r="K294" s="17">
        <v>121</v>
      </c>
      <c r="L294" s="17">
        <v>177</v>
      </c>
      <c r="M294" s="17">
        <v>102</v>
      </c>
      <c r="N294" s="17">
        <v>101</v>
      </c>
      <c r="O294" s="17">
        <v>96</v>
      </c>
      <c r="P294" s="17">
        <v>74</v>
      </c>
      <c r="Q294" s="17">
        <v>70</v>
      </c>
      <c r="R294" s="17">
        <v>23</v>
      </c>
      <c r="S294" s="18">
        <f t="shared" si="67"/>
        <v>2056</v>
      </c>
    </row>
    <row r="295" spans="1:19" ht="12">
      <c r="A295" s="61"/>
      <c r="B295" s="15" t="s">
        <v>8</v>
      </c>
      <c r="C295" s="16">
        <v>205</v>
      </c>
      <c r="D295" s="17">
        <v>573</v>
      </c>
      <c r="E295" s="17">
        <v>584</v>
      </c>
      <c r="F295" s="17">
        <v>571</v>
      </c>
      <c r="G295" s="17">
        <v>410</v>
      </c>
      <c r="H295" s="17">
        <v>270</v>
      </c>
      <c r="I295" s="17">
        <v>276</v>
      </c>
      <c r="J295" s="17">
        <v>289</v>
      </c>
      <c r="K295" s="17">
        <v>287</v>
      </c>
      <c r="L295" s="17">
        <v>373</v>
      </c>
      <c r="M295" s="17">
        <v>352</v>
      </c>
      <c r="N295" s="17">
        <v>292</v>
      </c>
      <c r="O295" s="17">
        <v>335</v>
      </c>
      <c r="P295" s="17">
        <v>247</v>
      </c>
      <c r="Q295" s="17">
        <v>154</v>
      </c>
      <c r="R295" s="17">
        <v>48</v>
      </c>
      <c r="S295" s="18">
        <f t="shared" si="67"/>
        <v>5266</v>
      </c>
    </row>
    <row r="296" spans="1:19" ht="12">
      <c r="A296" s="61"/>
      <c r="B296" s="15" t="s">
        <v>9</v>
      </c>
      <c r="C296" s="16">
        <v>217</v>
      </c>
      <c r="D296" s="17">
        <v>667</v>
      </c>
      <c r="E296" s="17">
        <v>706</v>
      </c>
      <c r="F296" s="17">
        <v>687</v>
      </c>
      <c r="G296" s="17">
        <v>523</v>
      </c>
      <c r="H296" s="17">
        <v>364</v>
      </c>
      <c r="I296" s="17">
        <v>353</v>
      </c>
      <c r="J296" s="17">
        <v>365</v>
      </c>
      <c r="K296" s="17">
        <v>351</v>
      </c>
      <c r="L296" s="17">
        <v>468</v>
      </c>
      <c r="M296" s="17">
        <v>408</v>
      </c>
      <c r="N296" s="17">
        <v>345</v>
      </c>
      <c r="O296" s="17">
        <v>384</v>
      </c>
      <c r="P296" s="17">
        <v>285</v>
      </c>
      <c r="Q296" s="17">
        <v>190</v>
      </c>
      <c r="R296" s="17">
        <v>60</v>
      </c>
      <c r="S296" s="18">
        <f t="shared" si="67"/>
        <v>6373</v>
      </c>
    </row>
    <row r="297" spans="1:19" ht="12">
      <c r="A297" s="61"/>
      <c r="B297" s="11" t="s">
        <v>10</v>
      </c>
      <c r="C297" s="19"/>
      <c r="D297" s="20">
        <v>7</v>
      </c>
      <c r="E297" s="20"/>
      <c r="F297" s="20"/>
      <c r="G297" s="20"/>
      <c r="H297" s="20"/>
      <c r="I297" s="20"/>
      <c r="J297" s="20"/>
      <c r="K297" s="20"/>
      <c r="L297" s="20"/>
      <c r="M297" s="20"/>
      <c r="N297" s="20"/>
      <c r="O297" s="20"/>
      <c r="P297" s="20"/>
      <c r="Q297" s="20"/>
      <c r="R297" s="20"/>
      <c r="S297" s="14">
        <f t="shared" si="67"/>
        <v>7</v>
      </c>
    </row>
    <row r="298" spans="1:19" ht="12">
      <c r="A298" s="61"/>
      <c r="B298" s="11" t="s">
        <v>11</v>
      </c>
      <c r="C298" s="19"/>
      <c r="D298" s="20">
        <v>44</v>
      </c>
      <c r="E298" s="20"/>
      <c r="F298" s="20"/>
      <c r="G298" s="20"/>
      <c r="H298" s="20"/>
      <c r="I298" s="20"/>
      <c r="J298" s="20"/>
      <c r="K298" s="20"/>
      <c r="L298" s="20"/>
      <c r="M298" s="20"/>
      <c r="N298" s="20"/>
      <c r="O298" s="20"/>
      <c r="P298" s="20"/>
      <c r="Q298" s="20"/>
      <c r="R298" s="20"/>
      <c r="S298" s="14">
        <f t="shared" si="67"/>
        <v>44</v>
      </c>
    </row>
    <row r="299" spans="1:19" ht="12">
      <c r="A299" s="61"/>
      <c r="B299" s="15" t="s">
        <v>84</v>
      </c>
      <c r="C299" s="16">
        <v>2</v>
      </c>
      <c r="D299" s="17">
        <v>2</v>
      </c>
      <c r="E299" s="17">
        <v>1</v>
      </c>
      <c r="F299" s="17"/>
      <c r="G299" s="17">
        <v>2</v>
      </c>
      <c r="H299" s="17">
        <v>1</v>
      </c>
      <c r="I299" s="17"/>
      <c r="J299" s="17">
        <v>1</v>
      </c>
      <c r="K299" s="17">
        <v>1</v>
      </c>
      <c r="L299" s="17"/>
      <c r="M299" s="17">
        <v>2</v>
      </c>
      <c r="N299" s="17">
        <v>2</v>
      </c>
      <c r="O299" s="17">
        <v>1</v>
      </c>
      <c r="P299" s="17"/>
      <c r="Q299" s="17"/>
      <c r="R299" s="17"/>
      <c r="S299" s="18">
        <f t="shared" si="67"/>
        <v>15</v>
      </c>
    </row>
    <row r="300" spans="1:19" ht="12">
      <c r="A300" s="61"/>
      <c r="B300" s="15" t="s">
        <v>85</v>
      </c>
      <c r="C300" s="16">
        <v>22</v>
      </c>
      <c r="D300" s="17">
        <v>38</v>
      </c>
      <c r="E300" s="17">
        <v>36</v>
      </c>
      <c r="F300" s="17"/>
      <c r="G300" s="17">
        <v>16</v>
      </c>
      <c r="H300" s="17">
        <v>3</v>
      </c>
      <c r="I300" s="17"/>
      <c r="J300" s="17">
        <v>1</v>
      </c>
      <c r="K300" s="17">
        <v>2</v>
      </c>
      <c r="L300" s="17"/>
      <c r="M300" s="17"/>
      <c r="N300" s="17"/>
      <c r="O300" s="17">
        <v>2</v>
      </c>
      <c r="P300" s="17"/>
      <c r="Q300" s="17"/>
      <c r="R300" s="17"/>
      <c r="S300" s="18">
        <f t="shared" si="67"/>
        <v>120</v>
      </c>
    </row>
    <row r="301" spans="1:19" ht="12">
      <c r="A301" s="61"/>
      <c r="B301" s="11" t="s">
        <v>12</v>
      </c>
      <c r="C301" s="19">
        <v>15</v>
      </c>
      <c r="D301" s="20">
        <v>16</v>
      </c>
      <c r="E301" s="20">
        <v>16</v>
      </c>
      <c r="F301" s="20">
        <v>15</v>
      </c>
      <c r="G301" s="20">
        <v>15</v>
      </c>
      <c r="H301" s="20">
        <v>15</v>
      </c>
      <c r="I301" s="20">
        <v>17</v>
      </c>
      <c r="J301" s="20">
        <v>17</v>
      </c>
      <c r="K301" s="20">
        <v>19</v>
      </c>
      <c r="L301" s="20">
        <v>20</v>
      </c>
      <c r="M301" s="20">
        <v>19</v>
      </c>
      <c r="N301" s="20">
        <v>20</v>
      </c>
      <c r="O301" s="20">
        <v>17</v>
      </c>
      <c r="P301" s="20">
        <v>9</v>
      </c>
      <c r="Q301" s="20">
        <v>6</v>
      </c>
      <c r="R301" s="20">
        <v>5</v>
      </c>
      <c r="S301" s="14">
        <f t="shared" si="67"/>
        <v>241</v>
      </c>
    </row>
    <row r="302" spans="1:19" ht="12">
      <c r="A302" s="61"/>
      <c r="B302" s="11" t="s">
        <v>13</v>
      </c>
      <c r="C302" s="19">
        <v>25</v>
      </c>
      <c r="D302" s="20">
        <v>214</v>
      </c>
      <c r="E302" s="20">
        <v>214</v>
      </c>
      <c r="F302" s="20">
        <v>353</v>
      </c>
      <c r="G302" s="20">
        <v>278</v>
      </c>
      <c r="H302" s="20">
        <v>149</v>
      </c>
      <c r="I302" s="20">
        <v>155</v>
      </c>
      <c r="J302" s="20">
        <v>95</v>
      </c>
      <c r="K302" s="20">
        <v>57</v>
      </c>
      <c r="L302" s="20">
        <v>68</v>
      </c>
      <c r="M302" s="20">
        <v>65</v>
      </c>
      <c r="N302" s="20">
        <v>32</v>
      </c>
      <c r="O302" s="20">
        <v>26</v>
      </c>
      <c r="P302" s="20">
        <v>26</v>
      </c>
      <c r="Q302" s="20">
        <v>20</v>
      </c>
      <c r="R302" s="20">
        <v>3</v>
      </c>
      <c r="S302" s="14">
        <f t="shared" si="67"/>
        <v>1780</v>
      </c>
    </row>
    <row r="303" spans="1:19" ht="12">
      <c r="A303" s="61"/>
      <c r="B303" s="21" t="s">
        <v>14</v>
      </c>
      <c r="C303" s="22">
        <f>SUM(C288,C290,C295,C297,C299,C301)</f>
        <v>222</v>
      </c>
      <c r="D303" s="23">
        <f aca="true" t="shared" si="68" ref="D303:R303">SUM(D288,D290,D295,D297,D299,D301)</f>
        <v>605</v>
      </c>
      <c r="E303" s="23">
        <f t="shared" si="68"/>
        <v>609</v>
      </c>
      <c r="F303" s="23">
        <f t="shared" si="68"/>
        <v>601</v>
      </c>
      <c r="G303" s="23">
        <f t="shared" si="68"/>
        <v>438</v>
      </c>
      <c r="H303" s="23">
        <f t="shared" si="68"/>
        <v>292</v>
      </c>
      <c r="I303" s="23">
        <f t="shared" si="68"/>
        <v>299</v>
      </c>
      <c r="J303" s="23">
        <f t="shared" si="68"/>
        <v>313</v>
      </c>
      <c r="K303" s="23">
        <f t="shared" si="68"/>
        <v>310</v>
      </c>
      <c r="L303" s="23">
        <f t="shared" si="68"/>
        <v>398</v>
      </c>
      <c r="M303" s="23">
        <f t="shared" si="68"/>
        <v>374</v>
      </c>
      <c r="N303" s="23">
        <f t="shared" si="68"/>
        <v>316</v>
      </c>
      <c r="O303" s="23">
        <f t="shared" si="68"/>
        <v>353</v>
      </c>
      <c r="P303" s="23">
        <f t="shared" si="68"/>
        <v>257</v>
      </c>
      <c r="Q303" s="23">
        <f t="shared" si="68"/>
        <v>161</v>
      </c>
      <c r="R303" s="23">
        <f t="shared" si="68"/>
        <v>53</v>
      </c>
      <c r="S303" s="24">
        <f t="shared" si="67"/>
        <v>5601</v>
      </c>
    </row>
    <row r="304" spans="1:19" ht="12">
      <c r="A304" s="61"/>
      <c r="B304" s="25" t="s">
        <v>240</v>
      </c>
      <c r="C304" s="26">
        <f>SUM(C287,C289,C291,C296,C298,C300,C302)</f>
        <v>273</v>
      </c>
      <c r="D304" s="27">
        <f aca="true" t="shared" si="69" ref="D304:R304">SUM(D287,D289,D291,D296,D298,D300,D302)</f>
        <v>990</v>
      </c>
      <c r="E304" s="27">
        <f t="shared" si="69"/>
        <v>981</v>
      </c>
      <c r="F304" s="27">
        <f t="shared" si="69"/>
        <v>1076</v>
      </c>
      <c r="G304" s="27">
        <f t="shared" si="69"/>
        <v>851</v>
      </c>
      <c r="H304" s="27">
        <f t="shared" si="69"/>
        <v>536</v>
      </c>
      <c r="I304" s="27">
        <f t="shared" si="69"/>
        <v>519</v>
      </c>
      <c r="J304" s="27">
        <f t="shared" si="69"/>
        <v>472</v>
      </c>
      <c r="K304" s="27">
        <f t="shared" si="69"/>
        <v>420</v>
      </c>
      <c r="L304" s="27">
        <f t="shared" si="69"/>
        <v>550</v>
      </c>
      <c r="M304" s="27">
        <f t="shared" si="69"/>
        <v>481</v>
      </c>
      <c r="N304" s="27">
        <f t="shared" si="69"/>
        <v>390</v>
      </c>
      <c r="O304" s="27">
        <f t="shared" si="69"/>
        <v>420</v>
      </c>
      <c r="P304" s="27">
        <f t="shared" si="69"/>
        <v>316</v>
      </c>
      <c r="Q304" s="27">
        <f t="shared" si="69"/>
        <v>216</v>
      </c>
      <c r="R304" s="27">
        <f t="shared" si="69"/>
        <v>63</v>
      </c>
      <c r="S304" s="28">
        <f t="shared" si="67"/>
        <v>8554</v>
      </c>
    </row>
    <row r="305" spans="1:19" ht="12">
      <c r="A305" s="61"/>
      <c r="B305" s="11" t="s">
        <v>15</v>
      </c>
      <c r="C305" s="19">
        <v>14</v>
      </c>
      <c r="D305" s="20">
        <v>17</v>
      </c>
      <c r="E305" s="20">
        <v>19</v>
      </c>
      <c r="F305" s="20">
        <v>13</v>
      </c>
      <c r="G305" s="20">
        <v>17</v>
      </c>
      <c r="H305" s="20">
        <v>12</v>
      </c>
      <c r="I305" s="20">
        <v>15</v>
      </c>
      <c r="J305" s="20">
        <v>7</v>
      </c>
      <c r="K305" s="20">
        <v>4</v>
      </c>
      <c r="L305" s="20">
        <v>5</v>
      </c>
      <c r="M305" s="20">
        <v>5</v>
      </c>
      <c r="N305" s="20"/>
      <c r="O305" s="20">
        <v>2</v>
      </c>
      <c r="P305" s="20">
        <v>3</v>
      </c>
      <c r="Q305" s="20"/>
      <c r="R305" s="20"/>
      <c r="S305" s="14">
        <f t="shared" si="67"/>
        <v>133</v>
      </c>
    </row>
    <row r="306" spans="1:19" ht="12">
      <c r="A306" s="61"/>
      <c r="B306" s="11" t="s">
        <v>16</v>
      </c>
      <c r="C306" s="19">
        <v>15</v>
      </c>
      <c r="D306" s="20">
        <v>20</v>
      </c>
      <c r="E306" s="20">
        <v>23</v>
      </c>
      <c r="F306" s="20">
        <v>17</v>
      </c>
      <c r="G306" s="20">
        <v>21</v>
      </c>
      <c r="H306" s="20">
        <v>14</v>
      </c>
      <c r="I306" s="20">
        <v>25</v>
      </c>
      <c r="J306" s="20">
        <v>8</v>
      </c>
      <c r="K306" s="20">
        <v>5</v>
      </c>
      <c r="L306" s="20">
        <v>5</v>
      </c>
      <c r="M306" s="20">
        <v>9</v>
      </c>
      <c r="N306" s="20"/>
      <c r="O306" s="20">
        <v>3</v>
      </c>
      <c r="P306" s="20">
        <v>3</v>
      </c>
      <c r="Q306" s="20"/>
      <c r="R306" s="20"/>
      <c r="S306" s="14">
        <f t="shared" si="67"/>
        <v>168</v>
      </c>
    </row>
    <row r="307" spans="1:19" ht="12">
      <c r="A307" s="61"/>
      <c r="B307" s="15" t="s">
        <v>17</v>
      </c>
      <c r="C307" s="16"/>
      <c r="D307" s="17">
        <v>3</v>
      </c>
      <c r="E307" s="17">
        <v>2</v>
      </c>
      <c r="F307" s="17"/>
      <c r="G307" s="17"/>
      <c r="H307" s="17">
        <v>1</v>
      </c>
      <c r="I307" s="17">
        <v>4</v>
      </c>
      <c r="J307" s="17">
        <v>5</v>
      </c>
      <c r="K307" s="17">
        <v>3</v>
      </c>
      <c r="L307" s="17">
        <v>2</v>
      </c>
      <c r="M307" s="17">
        <v>3</v>
      </c>
      <c r="N307" s="17">
        <v>2</v>
      </c>
      <c r="O307" s="17"/>
      <c r="P307" s="17">
        <v>2</v>
      </c>
      <c r="Q307" s="17"/>
      <c r="R307" s="17"/>
      <c r="S307" s="18">
        <f t="shared" si="67"/>
        <v>27</v>
      </c>
    </row>
    <row r="308" spans="1:19" ht="12">
      <c r="A308" s="61"/>
      <c r="B308" s="15" t="s">
        <v>18</v>
      </c>
      <c r="C308" s="16"/>
      <c r="D308" s="17">
        <v>3</v>
      </c>
      <c r="E308" s="17">
        <v>5</v>
      </c>
      <c r="F308" s="17"/>
      <c r="G308" s="17"/>
      <c r="H308" s="17">
        <v>2</v>
      </c>
      <c r="I308" s="17">
        <v>5</v>
      </c>
      <c r="J308" s="17">
        <v>6</v>
      </c>
      <c r="K308" s="17">
        <v>3</v>
      </c>
      <c r="L308" s="17">
        <v>3</v>
      </c>
      <c r="M308" s="17">
        <v>3</v>
      </c>
      <c r="N308" s="17">
        <v>2</v>
      </c>
      <c r="O308" s="17"/>
      <c r="P308" s="17">
        <v>3</v>
      </c>
      <c r="Q308" s="17"/>
      <c r="R308" s="17"/>
      <c r="S308" s="18">
        <f t="shared" si="67"/>
        <v>35</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67"/>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67"/>
        <v>0</v>
      </c>
    </row>
    <row r="311" spans="1:19" ht="12">
      <c r="A311" s="61"/>
      <c r="B311" s="21" t="s">
        <v>92</v>
      </c>
      <c r="C311" s="22">
        <f>SUM(C305,C307,C309)</f>
        <v>14</v>
      </c>
      <c r="D311" s="23">
        <f aca="true" t="shared" si="70" ref="D311:R311">SUM(D305,D307,D309)</f>
        <v>20</v>
      </c>
      <c r="E311" s="23">
        <f t="shared" si="70"/>
        <v>21</v>
      </c>
      <c r="F311" s="23">
        <f t="shared" si="70"/>
        <v>13</v>
      </c>
      <c r="G311" s="23">
        <f t="shared" si="70"/>
        <v>17</v>
      </c>
      <c r="H311" s="23">
        <f t="shared" si="70"/>
        <v>13</v>
      </c>
      <c r="I311" s="23">
        <f t="shared" si="70"/>
        <v>19</v>
      </c>
      <c r="J311" s="23">
        <f t="shared" si="70"/>
        <v>12</v>
      </c>
      <c r="K311" s="23">
        <f t="shared" si="70"/>
        <v>7</v>
      </c>
      <c r="L311" s="23">
        <f t="shared" si="70"/>
        <v>7</v>
      </c>
      <c r="M311" s="23">
        <f t="shared" si="70"/>
        <v>8</v>
      </c>
      <c r="N311" s="23">
        <f t="shared" si="70"/>
        <v>2</v>
      </c>
      <c r="O311" s="23">
        <f t="shared" si="70"/>
        <v>2</v>
      </c>
      <c r="P311" s="23">
        <f t="shared" si="70"/>
        <v>5</v>
      </c>
      <c r="Q311" s="23">
        <f t="shared" si="70"/>
        <v>0</v>
      </c>
      <c r="R311" s="23">
        <f t="shared" si="70"/>
        <v>0</v>
      </c>
      <c r="S311" s="24">
        <f t="shared" si="67"/>
        <v>160</v>
      </c>
    </row>
    <row r="312" spans="1:19" ht="12">
      <c r="A312" s="61"/>
      <c r="B312" s="25" t="s">
        <v>241</v>
      </c>
      <c r="C312" s="26">
        <f>SUM(C306,C308,C310)</f>
        <v>15</v>
      </c>
      <c r="D312" s="27">
        <f aca="true" t="shared" si="71" ref="D312:R312">SUM(D306,D308,D310)</f>
        <v>23</v>
      </c>
      <c r="E312" s="27">
        <f t="shared" si="71"/>
        <v>28</v>
      </c>
      <c r="F312" s="27">
        <f t="shared" si="71"/>
        <v>17</v>
      </c>
      <c r="G312" s="27">
        <f t="shared" si="71"/>
        <v>21</v>
      </c>
      <c r="H312" s="27">
        <f t="shared" si="71"/>
        <v>16</v>
      </c>
      <c r="I312" s="27">
        <f t="shared" si="71"/>
        <v>30</v>
      </c>
      <c r="J312" s="27">
        <f t="shared" si="71"/>
        <v>14</v>
      </c>
      <c r="K312" s="27">
        <f t="shared" si="71"/>
        <v>8</v>
      </c>
      <c r="L312" s="27">
        <f t="shared" si="71"/>
        <v>8</v>
      </c>
      <c r="M312" s="27">
        <f t="shared" si="71"/>
        <v>12</v>
      </c>
      <c r="N312" s="27">
        <f t="shared" si="71"/>
        <v>2</v>
      </c>
      <c r="O312" s="27">
        <f t="shared" si="71"/>
        <v>3</v>
      </c>
      <c r="P312" s="27">
        <f t="shared" si="71"/>
        <v>6</v>
      </c>
      <c r="Q312" s="27">
        <f t="shared" si="71"/>
        <v>0</v>
      </c>
      <c r="R312" s="27">
        <f t="shared" si="71"/>
        <v>0</v>
      </c>
      <c r="S312" s="28">
        <f t="shared" si="67"/>
        <v>203</v>
      </c>
    </row>
    <row r="313" spans="1:19" ht="12">
      <c r="A313" s="61"/>
      <c r="B313" s="21" t="s">
        <v>19</v>
      </c>
      <c r="C313" s="22">
        <f>SUM(C303,C311)</f>
        <v>236</v>
      </c>
      <c r="D313" s="23">
        <f aca="true" t="shared" si="72" ref="D313:R313">SUM(D303,D311)</f>
        <v>625</v>
      </c>
      <c r="E313" s="23">
        <f t="shared" si="72"/>
        <v>630</v>
      </c>
      <c r="F313" s="23">
        <f t="shared" si="72"/>
        <v>614</v>
      </c>
      <c r="G313" s="23">
        <f t="shared" si="72"/>
        <v>455</v>
      </c>
      <c r="H313" s="23">
        <f t="shared" si="72"/>
        <v>305</v>
      </c>
      <c r="I313" s="23">
        <f t="shared" si="72"/>
        <v>318</v>
      </c>
      <c r="J313" s="23">
        <f t="shared" si="72"/>
        <v>325</v>
      </c>
      <c r="K313" s="23">
        <f t="shared" si="72"/>
        <v>317</v>
      </c>
      <c r="L313" s="23">
        <f t="shared" si="72"/>
        <v>405</v>
      </c>
      <c r="M313" s="23">
        <f t="shared" si="72"/>
        <v>382</v>
      </c>
      <c r="N313" s="23">
        <f t="shared" si="72"/>
        <v>318</v>
      </c>
      <c r="O313" s="23">
        <f t="shared" si="72"/>
        <v>355</v>
      </c>
      <c r="P313" s="23">
        <f t="shared" si="72"/>
        <v>262</v>
      </c>
      <c r="Q313" s="23">
        <f t="shared" si="72"/>
        <v>161</v>
      </c>
      <c r="R313" s="23">
        <f t="shared" si="72"/>
        <v>53</v>
      </c>
      <c r="S313" s="24">
        <f t="shared" si="67"/>
        <v>5761</v>
      </c>
    </row>
    <row r="314" spans="1:19" ht="12">
      <c r="A314" s="62"/>
      <c r="B314" s="25" t="s">
        <v>20</v>
      </c>
      <c r="C314" s="26">
        <f>SUM(C304,C312)</f>
        <v>288</v>
      </c>
      <c r="D314" s="27">
        <f aca="true" t="shared" si="73" ref="D314:R314">SUM(D304,D312)</f>
        <v>1013</v>
      </c>
      <c r="E314" s="27">
        <f t="shared" si="73"/>
        <v>1009</v>
      </c>
      <c r="F314" s="27">
        <f t="shared" si="73"/>
        <v>1093</v>
      </c>
      <c r="G314" s="27">
        <f t="shared" si="73"/>
        <v>872</v>
      </c>
      <c r="H314" s="27">
        <f t="shared" si="73"/>
        <v>552</v>
      </c>
      <c r="I314" s="27">
        <f t="shared" si="73"/>
        <v>549</v>
      </c>
      <c r="J314" s="27">
        <f t="shared" si="73"/>
        <v>486</v>
      </c>
      <c r="K314" s="27">
        <f t="shared" si="73"/>
        <v>428</v>
      </c>
      <c r="L314" s="27">
        <f t="shared" si="73"/>
        <v>558</v>
      </c>
      <c r="M314" s="27">
        <f t="shared" si="73"/>
        <v>493</v>
      </c>
      <c r="N314" s="27">
        <f t="shared" si="73"/>
        <v>392</v>
      </c>
      <c r="O314" s="27">
        <f t="shared" si="73"/>
        <v>423</v>
      </c>
      <c r="P314" s="27">
        <f t="shared" si="73"/>
        <v>322</v>
      </c>
      <c r="Q314" s="27">
        <f t="shared" si="73"/>
        <v>216</v>
      </c>
      <c r="R314" s="27">
        <f t="shared" si="73"/>
        <v>63</v>
      </c>
      <c r="S314" s="28">
        <f t="shared" si="67"/>
        <v>8757</v>
      </c>
    </row>
    <row r="315" spans="1:19" ht="12">
      <c r="A315" s="60" t="s">
        <v>117</v>
      </c>
      <c r="B315" s="11" t="s">
        <v>5</v>
      </c>
      <c r="C315" s="12">
        <v>14</v>
      </c>
      <c r="D315" s="13">
        <v>39</v>
      </c>
      <c r="E315" s="13">
        <v>42</v>
      </c>
      <c r="F315" s="13">
        <v>53</v>
      </c>
      <c r="G315" s="13">
        <v>47</v>
      </c>
      <c r="H315" s="13">
        <v>17</v>
      </c>
      <c r="I315" s="13">
        <v>24</v>
      </c>
      <c r="J315" s="13">
        <v>26</v>
      </c>
      <c r="K315" s="13">
        <v>9</v>
      </c>
      <c r="L315" s="13">
        <v>18</v>
      </c>
      <c r="M315" s="13">
        <v>16</v>
      </c>
      <c r="N315" s="13">
        <v>5</v>
      </c>
      <c r="O315" s="13">
        <v>9</v>
      </c>
      <c r="P315" s="13">
        <v>5</v>
      </c>
      <c r="Q315" s="13">
        <v>3</v>
      </c>
      <c r="R315" s="13">
        <v>4</v>
      </c>
      <c r="S315" s="14">
        <f>SUM(C315:R315)</f>
        <v>331</v>
      </c>
    </row>
    <row r="316" spans="1:19" ht="12">
      <c r="A316" s="61"/>
      <c r="B316" s="15" t="s">
        <v>6</v>
      </c>
      <c r="C316" s="16">
        <v>5</v>
      </c>
      <c r="D316" s="17">
        <v>34</v>
      </c>
      <c r="E316" s="17">
        <v>36</v>
      </c>
      <c r="F316" s="17">
        <v>61</v>
      </c>
      <c r="G316" s="17">
        <v>16</v>
      </c>
      <c r="H316" s="17">
        <v>11</v>
      </c>
      <c r="I316" s="17">
        <v>10</v>
      </c>
      <c r="J316" s="17">
        <v>7</v>
      </c>
      <c r="K316" s="17">
        <v>6</v>
      </c>
      <c r="L316" s="17">
        <v>13</v>
      </c>
      <c r="M316" s="17">
        <v>4</v>
      </c>
      <c r="N316" s="17">
        <v>6</v>
      </c>
      <c r="O316" s="17">
        <v>4</v>
      </c>
      <c r="P316" s="17">
        <v>2</v>
      </c>
      <c r="Q316" s="17">
        <v>2</v>
      </c>
      <c r="R316" s="17">
        <v>1</v>
      </c>
      <c r="S316" s="18">
        <f aca="true" t="shared" si="74" ref="S316:S342">SUM(C316:R316)</f>
        <v>218</v>
      </c>
    </row>
    <row r="317" spans="1:19" ht="12">
      <c r="A317" s="61"/>
      <c r="B317" s="15" t="s">
        <v>7</v>
      </c>
      <c r="C317" s="16">
        <v>5</v>
      </c>
      <c r="D317" s="17">
        <v>34</v>
      </c>
      <c r="E317" s="17">
        <v>36</v>
      </c>
      <c r="F317" s="17">
        <v>61</v>
      </c>
      <c r="G317" s="17">
        <v>16</v>
      </c>
      <c r="H317" s="17">
        <v>11</v>
      </c>
      <c r="I317" s="17">
        <v>10</v>
      </c>
      <c r="J317" s="17">
        <v>7</v>
      </c>
      <c r="K317" s="17">
        <v>6</v>
      </c>
      <c r="L317" s="17">
        <v>14</v>
      </c>
      <c r="M317" s="17">
        <v>4</v>
      </c>
      <c r="N317" s="17">
        <v>6</v>
      </c>
      <c r="O317" s="17">
        <v>4</v>
      </c>
      <c r="P317" s="17">
        <v>2</v>
      </c>
      <c r="Q317" s="17">
        <v>2</v>
      </c>
      <c r="R317" s="17">
        <v>1</v>
      </c>
      <c r="S317" s="18">
        <f t="shared" si="74"/>
        <v>219</v>
      </c>
    </row>
    <row r="318" spans="1:19" ht="12">
      <c r="A318" s="61"/>
      <c r="B318" s="11" t="s">
        <v>82</v>
      </c>
      <c r="C318" s="19">
        <v>5</v>
      </c>
      <c r="D318" s="20">
        <v>3</v>
      </c>
      <c r="E318" s="20">
        <v>7</v>
      </c>
      <c r="F318" s="20">
        <v>13</v>
      </c>
      <c r="G318" s="20">
        <v>2</v>
      </c>
      <c r="H318" s="20">
        <v>4</v>
      </c>
      <c r="I318" s="20">
        <v>1</v>
      </c>
      <c r="J318" s="20">
        <v>5</v>
      </c>
      <c r="K318" s="20">
        <v>3</v>
      </c>
      <c r="L318" s="20">
        <v>5</v>
      </c>
      <c r="M318" s="20">
        <v>1</v>
      </c>
      <c r="N318" s="20">
        <v>2</v>
      </c>
      <c r="O318" s="20">
        <v>1</v>
      </c>
      <c r="P318" s="20">
        <v>1</v>
      </c>
      <c r="Q318" s="20">
        <v>1</v>
      </c>
      <c r="R318" s="20"/>
      <c r="S318" s="14">
        <f t="shared" si="74"/>
        <v>54</v>
      </c>
    </row>
    <row r="319" spans="1:19" ht="12">
      <c r="A319" s="61"/>
      <c r="B319" s="11" t="s">
        <v>83</v>
      </c>
      <c r="C319" s="19">
        <v>5</v>
      </c>
      <c r="D319" s="20">
        <v>3</v>
      </c>
      <c r="E319" s="20">
        <v>7</v>
      </c>
      <c r="F319" s="20">
        <v>13</v>
      </c>
      <c r="G319" s="20">
        <v>2</v>
      </c>
      <c r="H319" s="20">
        <v>4</v>
      </c>
      <c r="I319" s="20">
        <v>1</v>
      </c>
      <c r="J319" s="20">
        <v>5</v>
      </c>
      <c r="K319" s="20">
        <v>3</v>
      </c>
      <c r="L319" s="20">
        <v>5</v>
      </c>
      <c r="M319" s="20">
        <v>1</v>
      </c>
      <c r="N319" s="20">
        <v>2</v>
      </c>
      <c r="O319" s="20">
        <v>1</v>
      </c>
      <c r="P319" s="20">
        <v>1</v>
      </c>
      <c r="Q319" s="20">
        <v>1</v>
      </c>
      <c r="R319" s="20"/>
      <c r="S319" s="14">
        <f t="shared" si="74"/>
        <v>54</v>
      </c>
    </row>
    <row r="320" spans="1:19" ht="12">
      <c r="A320" s="61"/>
      <c r="B320" s="15" t="s">
        <v>103</v>
      </c>
      <c r="C320" s="16">
        <v>230</v>
      </c>
      <c r="D320" s="17">
        <v>573</v>
      </c>
      <c r="E320" s="17">
        <v>679</v>
      </c>
      <c r="F320" s="17">
        <v>624</v>
      </c>
      <c r="G320" s="17">
        <v>369</v>
      </c>
      <c r="H320" s="17">
        <v>276</v>
      </c>
      <c r="I320" s="17">
        <v>228</v>
      </c>
      <c r="J320" s="17">
        <v>196</v>
      </c>
      <c r="K320" s="17">
        <v>207</v>
      </c>
      <c r="L320" s="17">
        <v>228</v>
      </c>
      <c r="M320" s="17">
        <v>231</v>
      </c>
      <c r="N320" s="17">
        <v>229</v>
      </c>
      <c r="O320" s="17">
        <v>198</v>
      </c>
      <c r="P320" s="17">
        <v>137</v>
      </c>
      <c r="Q320" s="17">
        <v>77</v>
      </c>
      <c r="R320" s="17">
        <v>40</v>
      </c>
      <c r="S320" s="18">
        <f t="shared" si="74"/>
        <v>4522</v>
      </c>
    </row>
    <row r="321" spans="1:19" ht="12">
      <c r="A321" s="61"/>
      <c r="B321" s="15" t="s">
        <v>104</v>
      </c>
      <c r="C321" s="16">
        <v>37</v>
      </c>
      <c r="D321" s="17">
        <v>104</v>
      </c>
      <c r="E321" s="17">
        <v>156</v>
      </c>
      <c r="F321" s="17">
        <v>147</v>
      </c>
      <c r="G321" s="17">
        <v>64</v>
      </c>
      <c r="H321" s="17">
        <v>57</v>
      </c>
      <c r="I321" s="17">
        <v>71</v>
      </c>
      <c r="J321" s="17">
        <v>77</v>
      </c>
      <c r="K321" s="17">
        <v>61</v>
      </c>
      <c r="L321" s="17">
        <v>50</v>
      </c>
      <c r="M321" s="17">
        <v>59</v>
      </c>
      <c r="N321" s="17">
        <v>50</v>
      </c>
      <c r="O321" s="17">
        <v>60</v>
      </c>
      <c r="P321" s="17">
        <v>58</v>
      </c>
      <c r="Q321" s="17">
        <v>19</v>
      </c>
      <c r="R321" s="17">
        <v>15</v>
      </c>
      <c r="S321" s="18">
        <f t="shared" si="74"/>
        <v>1085</v>
      </c>
    </row>
    <row r="322" spans="1:19" ht="12">
      <c r="A322" s="61"/>
      <c r="B322" s="15" t="s">
        <v>105</v>
      </c>
      <c r="C322" s="16">
        <v>74</v>
      </c>
      <c r="D322" s="17">
        <v>222</v>
      </c>
      <c r="E322" s="17">
        <v>329</v>
      </c>
      <c r="F322" s="17">
        <v>319</v>
      </c>
      <c r="G322" s="17">
        <v>135</v>
      </c>
      <c r="H322" s="17">
        <v>122</v>
      </c>
      <c r="I322" s="17">
        <v>148</v>
      </c>
      <c r="J322" s="17">
        <v>168</v>
      </c>
      <c r="K322" s="17">
        <v>124</v>
      </c>
      <c r="L322" s="17">
        <v>111</v>
      </c>
      <c r="M322" s="17">
        <v>128</v>
      </c>
      <c r="N322" s="17">
        <v>111</v>
      </c>
      <c r="O322" s="17">
        <v>125</v>
      </c>
      <c r="P322" s="17">
        <v>124</v>
      </c>
      <c r="Q322" s="17">
        <v>41</v>
      </c>
      <c r="R322" s="17">
        <v>34</v>
      </c>
      <c r="S322" s="18">
        <f t="shared" si="74"/>
        <v>2315</v>
      </c>
    </row>
    <row r="323" spans="1:19" ht="12">
      <c r="A323" s="61"/>
      <c r="B323" s="15" t="s">
        <v>8</v>
      </c>
      <c r="C323" s="16">
        <v>267</v>
      </c>
      <c r="D323" s="17">
        <v>677</v>
      </c>
      <c r="E323" s="17">
        <v>835</v>
      </c>
      <c r="F323" s="17">
        <v>771</v>
      </c>
      <c r="G323" s="17">
        <v>433</v>
      </c>
      <c r="H323" s="17">
        <v>333</v>
      </c>
      <c r="I323" s="17">
        <v>299</v>
      </c>
      <c r="J323" s="17">
        <v>273</v>
      </c>
      <c r="K323" s="17">
        <v>268</v>
      </c>
      <c r="L323" s="17">
        <v>278</v>
      </c>
      <c r="M323" s="17">
        <v>290</v>
      </c>
      <c r="N323" s="17">
        <v>279</v>
      </c>
      <c r="O323" s="17">
        <v>258</v>
      </c>
      <c r="P323" s="17">
        <v>195</v>
      </c>
      <c r="Q323" s="17">
        <v>96</v>
      </c>
      <c r="R323" s="17">
        <v>55</v>
      </c>
      <c r="S323" s="18">
        <f t="shared" si="74"/>
        <v>5607</v>
      </c>
    </row>
    <row r="324" spans="1:19" ht="12">
      <c r="A324" s="61"/>
      <c r="B324" s="15" t="s">
        <v>9</v>
      </c>
      <c r="C324" s="16">
        <v>304</v>
      </c>
      <c r="D324" s="17">
        <v>795</v>
      </c>
      <c r="E324" s="17">
        <v>1008</v>
      </c>
      <c r="F324" s="17">
        <v>943</v>
      </c>
      <c r="G324" s="17">
        <v>504</v>
      </c>
      <c r="H324" s="17">
        <v>398</v>
      </c>
      <c r="I324" s="17">
        <v>376</v>
      </c>
      <c r="J324" s="17">
        <v>364</v>
      </c>
      <c r="K324" s="17">
        <v>331</v>
      </c>
      <c r="L324" s="17">
        <v>339</v>
      </c>
      <c r="M324" s="17">
        <v>359</v>
      </c>
      <c r="N324" s="17">
        <v>340</v>
      </c>
      <c r="O324" s="17">
        <v>323</v>
      </c>
      <c r="P324" s="17">
        <v>261</v>
      </c>
      <c r="Q324" s="17">
        <v>118</v>
      </c>
      <c r="R324" s="17">
        <v>74</v>
      </c>
      <c r="S324" s="18">
        <f t="shared" si="74"/>
        <v>6837</v>
      </c>
    </row>
    <row r="325" spans="1:19" ht="12">
      <c r="A325" s="61"/>
      <c r="B325" s="11" t="s">
        <v>10</v>
      </c>
      <c r="C325" s="19"/>
      <c r="D325" s="20">
        <v>30</v>
      </c>
      <c r="E325" s="52"/>
      <c r="G325" s="20"/>
      <c r="H325" s="20"/>
      <c r="I325" s="20"/>
      <c r="J325" s="20"/>
      <c r="K325" s="20"/>
      <c r="L325" s="20"/>
      <c r="M325" s="20"/>
      <c r="N325" s="20"/>
      <c r="O325" s="20"/>
      <c r="P325" s="20"/>
      <c r="Q325" s="20"/>
      <c r="R325" s="20"/>
      <c r="S325" s="14">
        <f t="shared" si="74"/>
        <v>30</v>
      </c>
    </row>
    <row r="326" spans="1:19" ht="12">
      <c r="A326" s="61"/>
      <c r="B326" s="11" t="s">
        <v>11</v>
      </c>
      <c r="C326" s="19"/>
      <c r="D326" s="20">
        <v>191</v>
      </c>
      <c r="E326" s="20"/>
      <c r="F326" s="20"/>
      <c r="G326" s="20"/>
      <c r="H326" s="20"/>
      <c r="I326" s="20"/>
      <c r="J326" s="20"/>
      <c r="K326" s="20"/>
      <c r="L326" s="20"/>
      <c r="M326" s="20"/>
      <c r="N326" s="20"/>
      <c r="O326" s="20"/>
      <c r="P326" s="20"/>
      <c r="Q326" s="20"/>
      <c r="R326" s="20"/>
      <c r="S326" s="14">
        <f t="shared" si="74"/>
        <v>191</v>
      </c>
    </row>
    <row r="327" spans="1:19" ht="12">
      <c r="A327" s="61"/>
      <c r="B327" s="15" t="s">
        <v>84</v>
      </c>
      <c r="C327" s="16">
        <v>1</v>
      </c>
      <c r="D327" s="17">
        <v>21</v>
      </c>
      <c r="E327" s="17">
        <v>18</v>
      </c>
      <c r="F327" s="17">
        <v>19</v>
      </c>
      <c r="G327" s="17">
        <v>20</v>
      </c>
      <c r="H327" s="17">
        <v>18</v>
      </c>
      <c r="I327" s="17">
        <v>18</v>
      </c>
      <c r="J327" s="17">
        <v>18</v>
      </c>
      <c r="K327" s="17">
        <v>19</v>
      </c>
      <c r="L327" s="17">
        <v>18</v>
      </c>
      <c r="M327" s="17">
        <v>16</v>
      </c>
      <c r="N327" s="17">
        <v>17</v>
      </c>
      <c r="O327" s="17">
        <v>17</v>
      </c>
      <c r="P327" s="17">
        <v>11</v>
      </c>
      <c r="Q327" s="17">
        <v>8</v>
      </c>
      <c r="R327" s="17">
        <v>12</v>
      </c>
      <c r="S327" s="18">
        <f t="shared" si="74"/>
        <v>251</v>
      </c>
    </row>
    <row r="328" spans="1:19" ht="12">
      <c r="A328" s="61"/>
      <c r="B328" s="15" t="s">
        <v>85</v>
      </c>
      <c r="C328" s="16">
        <v>24</v>
      </c>
      <c r="D328" s="17">
        <v>535</v>
      </c>
      <c r="E328" s="17">
        <v>439</v>
      </c>
      <c r="F328" s="17">
        <v>629</v>
      </c>
      <c r="G328" s="17">
        <v>723</v>
      </c>
      <c r="H328" s="17">
        <v>281</v>
      </c>
      <c r="I328" s="17">
        <v>386</v>
      </c>
      <c r="J328" s="17">
        <v>402</v>
      </c>
      <c r="K328" s="17">
        <v>183</v>
      </c>
      <c r="L328" s="17">
        <v>259</v>
      </c>
      <c r="M328" s="17">
        <v>139</v>
      </c>
      <c r="N328" s="17">
        <v>108</v>
      </c>
      <c r="O328" s="17">
        <v>125</v>
      </c>
      <c r="P328" s="17">
        <v>80</v>
      </c>
      <c r="Q328" s="17">
        <v>20</v>
      </c>
      <c r="R328" s="17">
        <v>15</v>
      </c>
      <c r="S328" s="18">
        <f t="shared" si="74"/>
        <v>4348</v>
      </c>
    </row>
    <row r="329" spans="1:19" ht="12">
      <c r="A329" s="61"/>
      <c r="B329" s="11" t="s">
        <v>12</v>
      </c>
      <c r="C329" s="19">
        <v>7</v>
      </c>
      <c r="D329" s="20">
        <v>12</v>
      </c>
      <c r="E329" s="20">
        <v>12</v>
      </c>
      <c r="F329" s="20">
        <v>11</v>
      </c>
      <c r="G329" s="20">
        <v>10</v>
      </c>
      <c r="H329" s="20">
        <v>9</v>
      </c>
      <c r="I329" s="20">
        <v>7</v>
      </c>
      <c r="J329" s="20">
        <v>7</v>
      </c>
      <c r="K329" s="20">
        <v>7</v>
      </c>
      <c r="L329" s="20">
        <v>8</v>
      </c>
      <c r="M329" s="20">
        <v>8</v>
      </c>
      <c r="N329" s="20">
        <v>8</v>
      </c>
      <c r="O329" s="20">
        <v>8</v>
      </c>
      <c r="P329" s="20">
        <v>4</v>
      </c>
      <c r="Q329" s="20">
        <v>2</v>
      </c>
      <c r="R329" s="20">
        <v>2</v>
      </c>
      <c r="S329" s="14">
        <f t="shared" si="74"/>
        <v>122</v>
      </c>
    </row>
    <row r="330" spans="1:19" ht="12">
      <c r="A330" s="61"/>
      <c r="B330" s="11" t="s">
        <v>13</v>
      </c>
      <c r="C330" s="19">
        <v>50</v>
      </c>
      <c r="D330" s="20">
        <v>158</v>
      </c>
      <c r="E330" s="20">
        <v>198</v>
      </c>
      <c r="F330" s="20">
        <v>214</v>
      </c>
      <c r="G330" s="20">
        <v>172</v>
      </c>
      <c r="H330" s="20">
        <v>152</v>
      </c>
      <c r="I330" s="20">
        <v>66</v>
      </c>
      <c r="J330" s="20">
        <v>43</v>
      </c>
      <c r="K330" s="20">
        <v>30</v>
      </c>
      <c r="L330" s="20">
        <v>30</v>
      </c>
      <c r="M330" s="20">
        <v>27</v>
      </c>
      <c r="N330" s="20">
        <v>29</v>
      </c>
      <c r="O330" s="20">
        <v>26</v>
      </c>
      <c r="P330" s="20">
        <v>9</v>
      </c>
      <c r="Q330" s="20">
        <v>3</v>
      </c>
      <c r="R330" s="20">
        <v>3</v>
      </c>
      <c r="S330" s="14">
        <f t="shared" si="74"/>
        <v>1210</v>
      </c>
    </row>
    <row r="331" spans="1:19" ht="12">
      <c r="A331" s="61"/>
      <c r="B331" s="21" t="s">
        <v>14</v>
      </c>
      <c r="C331" s="22">
        <f>SUM(C316,C318,C323,C325,C327,C329)</f>
        <v>285</v>
      </c>
      <c r="D331" s="23">
        <f aca="true" t="shared" si="75" ref="D331:R331">SUM(D316,D318,D323,D325,D327,D329)</f>
        <v>777</v>
      </c>
      <c r="E331" s="23">
        <f t="shared" si="75"/>
        <v>908</v>
      </c>
      <c r="F331" s="23">
        <f t="shared" si="75"/>
        <v>875</v>
      </c>
      <c r="G331" s="23">
        <f t="shared" si="75"/>
        <v>481</v>
      </c>
      <c r="H331" s="23">
        <f t="shared" si="75"/>
        <v>375</v>
      </c>
      <c r="I331" s="23">
        <f t="shared" si="75"/>
        <v>335</v>
      </c>
      <c r="J331" s="23">
        <f t="shared" si="75"/>
        <v>310</v>
      </c>
      <c r="K331" s="23">
        <f t="shared" si="75"/>
        <v>303</v>
      </c>
      <c r="L331" s="23">
        <f t="shared" si="75"/>
        <v>322</v>
      </c>
      <c r="M331" s="23">
        <f t="shared" si="75"/>
        <v>319</v>
      </c>
      <c r="N331" s="23">
        <f t="shared" si="75"/>
        <v>312</v>
      </c>
      <c r="O331" s="23">
        <f t="shared" si="75"/>
        <v>288</v>
      </c>
      <c r="P331" s="23">
        <f t="shared" si="75"/>
        <v>213</v>
      </c>
      <c r="Q331" s="23">
        <f t="shared" si="75"/>
        <v>109</v>
      </c>
      <c r="R331" s="23">
        <f t="shared" si="75"/>
        <v>70</v>
      </c>
      <c r="S331" s="24">
        <f t="shared" si="74"/>
        <v>6282</v>
      </c>
    </row>
    <row r="332" spans="1:19" ht="12">
      <c r="A332" s="61"/>
      <c r="B332" s="25" t="s">
        <v>240</v>
      </c>
      <c r="C332" s="26">
        <f>SUM(C315,C317,C319,C324,C326,C328,C330)</f>
        <v>402</v>
      </c>
      <c r="D332" s="27">
        <f aca="true" t="shared" si="76" ref="D332:R332">SUM(D315,D317,D319,D324,D326,D328,D330)</f>
        <v>1755</v>
      </c>
      <c r="E332" s="27">
        <f t="shared" si="76"/>
        <v>1730</v>
      </c>
      <c r="F332" s="27">
        <f t="shared" si="76"/>
        <v>1913</v>
      </c>
      <c r="G332" s="27">
        <f t="shared" si="76"/>
        <v>1464</v>
      </c>
      <c r="H332" s="27">
        <f t="shared" si="76"/>
        <v>863</v>
      </c>
      <c r="I332" s="27">
        <f t="shared" si="76"/>
        <v>863</v>
      </c>
      <c r="J332" s="27">
        <f t="shared" si="76"/>
        <v>847</v>
      </c>
      <c r="K332" s="27">
        <f t="shared" si="76"/>
        <v>562</v>
      </c>
      <c r="L332" s="27">
        <f t="shared" si="76"/>
        <v>665</v>
      </c>
      <c r="M332" s="27">
        <f t="shared" si="76"/>
        <v>546</v>
      </c>
      <c r="N332" s="27">
        <f t="shared" si="76"/>
        <v>490</v>
      </c>
      <c r="O332" s="27">
        <f t="shared" si="76"/>
        <v>488</v>
      </c>
      <c r="P332" s="27">
        <f t="shared" si="76"/>
        <v>358</v>
      </c>
      <c r="Q332" s="27">
        <f t="shared" si="76"/>
        <v>147</v>
      </c>
      <c r="R332" s="27">
        <f t="shared" si="76"/>
        <v>97</v>
      </c>
      <c r="S332" s="28">
        <f t="shared" si="74"/>
        <v>13190</v>
      </c>
    </row>
    <row r="333" spans="1:19" ht="12">
      <c r="A333" s="61"/>
      <c r="B333" s="11" t="s">
        <v>15</v>
      </c>
      <c r="C333" s="19">
        <v>19</v>
      </c>
      <c r="D333" s="20">
        <v>13</v>
      </c>
      <c r="E333" s="20">
        <v>17</v>
      </c>
      <c r="F333" s="20">
        <v>16</v>
      </c>
      <c r="G333" s="20">
        <v>11</v>
      </c>
      <c r="H333" s="20">
        <v>17</v>
      </c>
      <c r="I333" s="20">
        <v>7</v>
      </c>
      <c r="J333" s="20">
        <v>12</v>
      </c>
      <c r="K333" s="20">
        <v>11</v>
      </c>
      <c r="L333" s="20">
        <v>3</v>
      </c>
      <c r="M333" s="20">
        <v>3</v>
      </c>
      <c r="N333" s="20">
        <v>1</v>
      </c>
      <c r="O333" s="20">
        <v>2</v>
      </c>
      <c r="P333" s="20">
        <v>5</v>
      </c>
      <c r="Q333" s="20">
        <v>2</v>
      </c>
      <c r="R333" s="20">
        <v>1</v>
      </c>
      <c r="S333" s="14">
        <f t="shared" si="74"/>
        <v>140</v>
      </c>
    </row>
    <row r="334" spans="1:19" ht="12">
      <c r="A334" s="61"/>
      <c r="B334" s="11" t="s">
        <v>16</v>
      </c>
      <c r="C334" s="19">
        <v>22</v>
      </c>
      <c r="D334" s="20">
        <v>13</v>
      </c>
      <c r="E334" s="20">
        <v>22</v>
      </c>
      <c r="F334" s="20">
        <v>20</v>
      </c>
      <c r="G334" s="20">
        <v>13</v>
      </c>
      <c r="H334" s="20">
        <v>22</v>
      </c>
      <c r="I334" s="20">
        <v>9</v>
      </c>
      <c r="J334" s="20">
        <v>15</v>
      </c>
      <c r="K334" s="20">
        <v>13</v>
      </c>
      <c r="L334" s="20">
        <v>5</v>
      </c>
      <c r="M334" s="20">
        <v>3</v>
      </c>
      <c r="N334" s="20">
        <v>1</v>
      </c>
      <c r="O334" s="20">
        <v>4</v>
      </c>
      <c r="P334" s="20">
        <v>7</v>
      </c>
      <c r="Q334" s="20">
        <v>2</v>
      </c>
      <c r="R334" s="20">
        <v>1</v>
      </c>
      <c r="S334" s="14">
        <f t="shared" si="74"/>
        <v>172</v>
      </c>
    </row>
    <row r="335" spans="1:19" ht="12">
      <c r="A335" s="61"/>
      <c r="B335" s="15" t="s">
        <v>17</v>
      </c>
      <c r="C335" s="16">
        <v>2</v>
      </c>
      <c r="D335" s="17">
        <v>1</v>
      </c>
      <c r="E335" s="17">
        <v>4</v>
      </c>
      <c r="F335" s="17">
        <v>2</v>
      </c>
      <c r="G335" s="17">
        <v>1</v>
      </c>
      <c r="H335" s="17">
        <v>5</v>
      </c>
      <c r="I335" s="17">
        <v>3</v>
      </c>
      <c r="J335" s="17">
        <v>6</v>
      </c>
      <c r="K335" s="17">
        <v>7</v>
      </c>
      <c r="L335" s="17">
        <v>6</v>
      </c>
      <c r="M335" s="17">
        <v>4</v>
      </c>
      <c r="N335" s="17">
        <v>1</v>
      </c>
      <c r="O335" s="17">
        <v>3</v>
      </c>
      <c r="P335" s="17">
        <v>4</v>
      </c>
      <c r="Q335" s="17"/>
      <c r="R335" s="17"/>
      <c r="S335" s="18">
        <f t="shared" si="74"/>
        <v>49</v>
      </c>
    </row>
    <row r="336" spans="1:19" ht="12">
      <c r="A336" s="61"/>
      <c r="B336" s="15" t="s">
        <v>18</v>
      </c>
      <c r="C336" s="16">
        <v>2</v>
      </c>
      <c r="D336" s="17">
        <v>1</v>
      </c>
      <c r="E336" s="17">
        <v>4</v>
      </c>
      <c r="F336" s="17">
        <v>2</v>
      </c>
      <c r="G336" s="17">
        <v>1</v>
      </c>
      <c r="H336" s="17">
        <v>6</v>
      </c>
      <c r="I336" s="17">
        <v>3</v>
      </c>
      <c r="J336" s="17">
        <v>7</v>
      </c>
      <c r="K336" s="17">
        <v>8</v>
      </c>
      <c r="L336" s="17">
        <v>7</v>
      </c>
      <c r="M336" s="17">
        <v>5</v>
      </c>
      <c r="N336" s="17">
        <v>1</v>
      </c>
      <c r="O336" s="17">
        <v>4</v>
      </c>
      <c r="P336" s="17">
        <v>5</v>
      </c>
      <c r="Q336" s="17"/>
      <c r="R336" s="17"/>
      <c r="S336" s="18">
        <f t="shared" si="74"/>
        <v>56</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74"/>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74"/>
        <v>0</v>
      </c>
    </row>
    <row r="339" spans="1:19" ht="12">
      <c r="A339" s="61"/>
      <c r="B339" s="21" t="s">
        <v>92</v>
      </c>
      <c r="C339" s="22">
        <f>SUM(C333,C335,C337)</f>
        <v>21</v>
      </c>
      <c r="D339" s="23">
        <f aca="true" t="shared" si="77" ref="D339:R339">SUM(D333,D335,D337)</f>
        <v>14</v>
      </c>
      <c r="E339" s="23">
        <f t="shared" si="77"/>
        <v>21</v>
      </c>
      <c r="F339" s="23">
        <f t="shared" si="77"/>
        <v>18</v>
      </c>
      <c r="G339" s="23">
        <f t="shared" si="77"/>
        <v>12</v>
      </c>
      <c r="H339" s="23">
        <f t="shared" si="77"/>
        <v>22</v>
      </c>
      <c r="I339" s="23">
        <f t="shared" si="77"/>
        <v>10</v>
      </c>
      <c r="J339" s="23">
        <f t="shared" si="77"/>
        <v>18</v>
      </c>
      <c r="K339" s="23">
        <f t="shared" si="77"/>
        <v>18</v>
      </c>
      <c r="L339" s="23">
        <f t="shared" si="77"/>
        <v>9</v>
      </c>
      <c r="M339" s="23">
        <f t="shared" si="77"/>
        <v>7</v>
      </c>
      <c r="N339" s="23">
        <f t="shared" si="77"/>
        <v>2</v>
      </c>
      <c r="O339" s="23">
        <f t="shared" si="77"/>
        <v>5</v>
      </c>
      <c r="P339" s="23">
        <f t="shared" si="77"/>
        <v>9</v>
      </c>
      <c r="Q339" s="23">
        <f t="shared" si="77"/>
        <v>2</v>
      </c>
      <c r="R339" s="23">
        <f t="shared" si="77"/>
        <v>1</v>
      </c>
      <c r="S339" s="24">
        <f t="shared" si="74"/>
        <v>189</v>
      </c>
    </row>
    <row r="340" spans="1:19" ht="12">
      <c r="A340" s="61"/>
      <c r="B340" s="25" t="s">
        <v>241</v>
      </c>
      <c r="C340" s="26">
        <f>SUM(C334,C336,C338)</f>
        <v>24</v>
      </c>
      <c r="D340" s="27">
        <f aca="true" t="shared" si="78" ref="D340:R340">SUM(D334,D336,D338)</f>
        <v>14</v>
      </c>
      <c r="E340" s="27">
        <f t="shared" si="78"/>
        <v>26</v>
      </c>
      <c r="F340" s="27">
        <f t="shared" si="78"/>
        <v>22</v>
      </c>
      <c r="G340" s="27">
        <f t="shared" si="78"/>
        <v>14</v>
      </c>
      <c r="H340" s="27">
        <f t="shared" si="78"/>
        <v>28</v>
      </c>
      <c r="I340" s="27">
        <f t="shared" si="78"/>
        <v>12</v>
      </c>
      <c r="J340" s="27">
        <f t="shared" si="78"/>
        <v>22</v>
      </c>
      <c r="K340" s="27">
        <f t="shared" si="78"/>
        <v>21</v>
      </c>
      <c r="L340" s="27">
        <f t="shared" si="78"/>
        <v>12</v>
      </c>
      <c r="M340" s="27">
        <f t="shared" si="78"/>
        <v>8</v>
      </c>
      <c r="N340" s="27">
        <f t="shared" si="78"/>
        <v>2</v>
      </c>
      <c r="O340" s="27">
        <f t="shared" si="78"/>
        <v>8</v>
      </c>
      <c r="P340" s="27">
        <f t="shared" si="78"/>
        <v>12</v>
      </c>
      <c r="Q340" s="27">
        <f t="shared" si="78"/>
        <v>2</v>
      </c>
      <c r="R340" s="27">
        <f t="shared" si="78"/>
        <v>1</v>
      </c>
      <c r="S340" s="28">
        <f t="shared" si="74"/>
        <v>228</v>
      </c>
    </row>
    <row r="341" spans="1:19" ht="12">
      <c r="A341" s="61"/>
      <c r="B341" s="21" t="s">
        <v>19</v>
      </c>
      <c r="C341" s="22">
        <f>SUM(C331,C339)</f>
        <v>306</v>
      </c>
      <c r="D341" s="23">
        <f aca="true" t="shared" si="79" ref="D341:R341">SUM(D331,D339)</f>
        <v>791</v>
      </c>
      <c r="E341" s="23">
        <f t="shared" si="79"/>
        <v>929</v>
      </c>
      <c r="F341" s="23">
        <f t="shared" si="79"/>
        <v>893</v>
      </c>
      <c r="G341" s="23">
        <f t="shared" si="79"/>
        <v>493</v>
      </c>
      <c r="H341" s="23">
        <f t="shared" si="79"/>
        <v>397</v>
      </c>
      <c r="I341" s="23">
        <f t="shared" si="79"/>
        <v>345</v>
      </c>
      <c r="J341" s="23">
        <f t="shared" si="79"/>
        <v>328</v>
      </c>
      <c r="K341" s="23">
        <f t="shared" si="79"/>
        <v>321</v>
      </c>
      <c r="L341" s="23">
        <f t="shared" si="79"/>
        <v>331</v>
      </c>
      <c r="M341" s="23">
        <f t="shared" si="79"/>
        <v>326</v>
      </c>
      <c r="N341" s="23">
        <f t="shared" si="79"/>
        <v>314</v>
      </c>
      <c r="O341" s="23">
        <f t="shared" si="79"/>
        <v>293</v>
      </c>
      <c r="P341" s="23">
        <f t="shared" si="79"/>
        <v>222</v>
      </c>
      <c r="Q341" s="23">
        <f t="shared" si="79"/>
        <v>111</v>
      </c>
      <c r="R341" s="23">
        <f t="shared" si="79"/>
        <v>71</v>
      </c>
      <c r="S341" s="24">
        <f t="shared" si="74"/>
        <v>6471</v>
      </c>
    </row>
    <row r="342" spans="1:19" ht="12">
      <c r="A342" s="62"/>
      <c r="B342" s="25" t="s">
        <v>20</v>
      </c>
      <c r="C342" s="26">
        <f>SUM(C332,C340)</f>
        <v>426</v>
      </c>
      <c r="D342" s="27">
        <f aca="true" t="shared" si="80" ref="D342:R342">SUM(D332,D340)</f>
        <v>1769</v>
      </c>
      <c r="E342" s="27">
        <f t="shared" si="80"/>
        <v>1756</v>
      </c>
      <c r="F342" s="27">
        <f t="shared" si="80"/>
        <v>1935</v>
      </c>
      <c r="G342" s="27">
        <f t="shared" si="80"/>
        <v>1478</v>
      </c>
      <c r="H342" s="27">
        <f t="shared" si="80"/>
        <v>891</v>
      </c>
      <c r="I342" s="27">
        <f t="shared" si="80"/>
        <v>875</v>
      </c>
      <c r="J342" s="27">
        <f t="shared" si="80"/>
        <v>869</v>
      </c>
      <c r="K342" s="27">
        <f t="shared" si="80"/>
        <v>583</v>
      </c>
      <c r="L342" s="27">
        <f t="shared" si="80"/>
        <v>677</v>
      </c>
      <c r="M342" s="27">
        <f t="shared" si="80"/>
        <v>554</v>
      </c>
      <c r="N342" s="27">
        <f t="shared" si="80"/>
        <v>492</v>
      </c>
      <c r="O342" s="27">
        <f t="shared" si="80"/>
        <v>496</v>
      </c>
      <c r="P342" s="27">
        <f t="shared" si="80"/>
        <v>370</v>
      </c>
      <c r="Q342" s="27">
        <f t="shared" si="80"/>
        <v>149</v>
      </c>
      <c r="R342" s="27">
        <f t="shared" si="80"/>
        <v>98</v>
      </c>
      <c r="S342" s="28">
        <f t="shared" si="74"/>
        <v>13418</v>
      </c>
    </row>
    <row r="343" spans="1:19" ht="12">
      <c r="A343" s="60" t="s">
        <v>118</v>
      </c>
      <c r="B343" s="11" t="s">
        <v>5</v>
      </c>
      <c r="C343" s="12">
        <v>15</v>
      </c>
      <c r="D343" s="13">
        <v>35</v>
      </c>
      <c r="E343" s="13">
        <v>50</v>
      </c>
      <c r="F343" s="13">
        <v>53</v>
      </c>
      <c r="G343" s="13">
        <v>40</v>
      </c>
      <c r="H343" s="13">
        <v>26</v>
      </c>
      <c r="I343" s="13">
        <v>38</v>
      </c>
      <c r="J343" s="13">
        <v>25</v>
      </c>
      <c r="K343" s="13">
        <v>8</v>
      </c>
      <c r="L343" s="13">
        <v>17</v>
      </c>
      <c r="M343" s="13">
        <v>11</v>
      </c>
      <c r="N343" s="13">
        <v>12</v>
      </c>
      <c r="O343" s="13">
        <v>13</v>
      </c>
      <c r="P343" s="13">
        <v>8</v>
      </c>
      <c r="Q343" s="13">
        <v>3</v>
      </c>
      <c r="R343" s="13">
        <v>4</v>
      </c>
      <c r="S343" s="14">
        <f>SUM(C343:R343)</f>
        <v>358</v>
      </c>
    </row>
    <row r="344" spans="1:19" ht="12">
      <c r="A344" s="61"/>
      <c r="B344" s="15" t="s">
        <v>6</v>
      </c>
      <c r="C344" s="16">
        <v>1</v>
      </c>
      <c r="D344" s="17">
        <v>10</v>
      </c>
      <c r="E344" s="17">
        <v>12</v>
      </c>
      <c r="F344" s="17">
        <v>14</v>
      </c>
      <c r="G344" s="17">
        <v>9</v>
      </c>
      <c r="H344" s="17">
        <v>7</v>
      </c>
      <c r="I344" s="17">
        <v>2</v>
      </c>
      <c r="J344" s="17">
        <v>5</v>
      </c>
      <c r="K344" s="17">
        <v>1</v>
      </c>
      <c r="L344" s="17">
        <v>2</v>
      </c>
      <c r="M344" s="17">
        <v>3</v>
      </c>
      <c r="N344" s="17">
        <v>6</v>
      </c>
      <c r="O344" s="17">
        <v>1</v>
      </c>
      <c r="P344" s="17">
        <v>2</v>
      </c>
      <c r="Q344" s="17">
        <v>1</v>
      </c>
      <c r="R344" s="17">
        <v>3</v>
      </c>
      <c r="S344" s="18">
        <f aca="true" t="shared" si="81" ref="S344:S370">SUM(C344:R344)</f>
        <v>79</v>
      </c>
    </row>
    <row r="345" spans="1:19" ht="12">
      <c r="A345" s="61"/>
      <c r="B345" s="15" t="s">
        <v>7</v>
      </c>
      <c r="C345" s="16">
        <v>1</v>
      </c>
      <c r="D345" s="17">
        <v>10</v>
      </c>
      <c r="E345" s="17">
        <v>12</v>
      </c>
      <c r="F345" s="17">
        <v>14</v>
      </c>
      <c r="G345" s="17">
        <v>9</v>
      </c>
      <c r="H345" s="17">
        <v>7</v>
      </c>
      <c r="I345" s="17">
        <v>2</v>
      </c>
      <c r="J345" s="17">
        <v>5</v>
      </c>
      <c r="K345" s="17">
        <v>1</v>
      </c>
      <c r="L345" s="17">
        <v>2</v>
      </c>
      <c r="M345" s="17">
        <v>3</v>
      </c>
      <c r="N345" s="17">
        <v>6</v>
      </c>
      <c r="O345" s="17">
        <v>1</v>
      </c>
      <c r="P345" s="17">
        <v>2</v>
      </c>
      <c r="Q345" s="17">
        <v>1</v>
      </c>
      <c r="R345" s="17">
        <v>3</v>
      </c>
      <c r="S345" s="18">
        <f t="shared" si="81"/>
        <v>79</v>
      </c>
    </row>
    <row r="346" spans="1:19" ht="12">
      <c r="A346" s="61"/>
      <c r="B346" s="11" t="s">
        <v>82</v>
      </c>
      <c r="C346" s="19"/>
      <c r="D346" s="20"/>
      <c r="E346" s="20"/>
      <c r="F346" s="20"/>
      <c r="G346" s="20"/>
      <c r="H346" s="20"/>
      <c r="I346" s="20"/>
      <c r="J346" s="20"/>
      <c r="K346" s="20"/>
      <c r="L346" s="20"/>
      <c r="M346" s="20"/>
      <c r="N346" s="20"/>
      <c r="O346" s="20"/>
      <c r="P346" s="20"/>
      <c r="Q346" s="20"/>
      <c r="R346" s="20"/>
      <c r="S346" s="14">
        <f t="shared" si="81"/>
        <v>0</v>
      </c>
    </row>
    <row r="347" spans="1:19" ht="12">
      <c r="A347" s="61"/>
      <c r="B347" s="11" t="s">
        <v>83</v>
      </c>
      <c r="C347" s="19"/>
      <c r="D347" s="20"/>
      <c r="E347" s="20"/>
      <c r="F347" s="20"/>
      <c r="G347" s="20"/>
      <c r="H347" s="20"/>
      <c r="I347" s="20"/>
      <c r="J347" s="20"/>
      <c r="K347" s="20"/>
      <c r="L347" s="20"/>
      <c r="M347" s="20"/>
      <c r="N347" s="20"/>
      <c r="O347" s="20"/>
      <c r="P347" s="20"/>
      <c r="Q347" s="20"/>
      <c r="R347" s="20"/>
      <c r="S347" s="14">
        <f t="shared" si="81"/>
        <v>0</v>
      </c>
    </row>
    <row r="348" spans="1:19" ht="12">
      <c r="A348" s="61"/>
      <c r="B348" s="15" t="s">
        <v>103</v>
      </c>
      <c r="C348" s="16"/>
      <c r="D348" s="17"/>
      <c r="E348" s="17"/>
      <c r="F348" s="17"/>
      <c r="G348" s="17"/>
      <c r="H348" s="17"/>
      <c r="I348" s="17"/>
      <c r="J348" s="17"/>
      <c r="K348" s="17"/>
      <c r="L348" s="17"/>
      <c r="M348" s="17"/>
      <c r="N348" s="17"/>
      <c r="O348" s="17"/>
      <c r="P348" s="17"/>
      <c r="Q348" s="17"/>
      <c r="R348" s="17"/>
      <c r="S348" s="18">
        <f t="shared" si="81"/>
        <v>0</v>
      </c>
    </row>
    <row r="349" spans="1:19" ht="12">
      <c r="A349" s="61"/>
      <c r="B349" s="15" t="s">
        <v>104</v>
      </c>
      <c r="C349" s="16"/>
      <c r="D349" s="17"/>
      <c r="E349" s="17"/>
      <c r="F349" s="17"/>
      <c r="G349" s="17"/>
      <c r="H349" s="17"/>
      <c r="I349" s="17"/>
      <c r="J349" s="17"/>
      <c r="K349" s="17"/>
      <c r="L349" s="17"/>
      <c r="M349" s="17"/>
      <c r="N349" s="17"/>
      <c r="O349" s="17"/>
      <c r="P349" s="17"/>
      <c r="Q349" s="17"/>
      <c r="R349" s="17"/>
      <c r="S349" s="18">
        <f t="shared" si="81"/>
        <v>0</v>
      </c>
    </row>
    <row r="350" spans="1:19" ht="12">
      <c r="A350" s="61"/>
      <c r="B350" s="15" t="s">
        <v>105</v>
      </c>
      <c r="C350" s="16"/>
      <c r="D350" s="17"/>
      <c r="E350" s="17"/>
      <c r="F350" s="17"/>
      <c r="G350" s="17"/>
      <c r="H350" s="17"/>
      <c r="I350" s="17"/>
      <c r="J350" s="17"/>
      <c r="K350" s="17"/>
      <c r="L350" s="17"/>
      <c r="M350" s="17"/>
      <c r="N350" s="17"/>
      <c r="O350" s="17"/>
      <c r="P350" s="17"/>
      <c r="Q350" s="17"/>
      <c r="R350" s="17"/>
      <c r="S350" s="18">
        <f t="shared" si="81"/>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81"/>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81"/>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81"/>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81"/>
        <v>0</v>
      </c>
    </row>
    <row r="355" spans="1:19" ht="12">
      <c r="A355" s="61"/>
      <c r="B355" s="15" t="s">
        <v>84</v>
      </c>
      <c r="C355" s="16"/>
      <c r="D355" s="17"/>
      <c r="E355" s="17"/>
      <c r="F355" s="17"/>
      <c r="G355" s="17"/>
      <c r="H355" s="17"/>
      <c r="I355" s="17"/>
      <c r="J355" s="17"/>
      <c r="K355" s="17"/>
      <c r="L355" s="17"/>
      <c r="M355" s="17"/>
      <c r="N355" s="17"/>
      <c r="O355" s="17"/>
      <c r="P355" s="17"/>
      <c r="Q355" s="17"/>
      <c r="R355" s="17"/>
      <c r="S355" s="18">
        <f t="shared" si="81"/>
        <v>0</v>
      </c>
    </row>
    <row r="356" spans="1:19" ht="12">
      <c r="A356" s="61"/>
      <c r="B356" s="15" t="s">
        <v>85</v>
      </c>
      <c r="C356" s="16"/>
      <c r="D356" s="17"/>
      <c r="E356" s="17"/>
      <c r="F356" s="17"/>
      <c r="G356" s="17"/>
      <c r="H356" s="17"/>
      <c r="I356" s="17"/>
      <c r="J356" s="17"/>
      <c r="K356" s="17"/>
      <c r="L356" s="17"/>
      <c r="M356" s="17"/>
      <c r="N356" s="17"/>
      <c r="O356" s="17"/>
      <c r="P356" s="17"/>
      <c r="Q356" s="17"/>
      <c r="R356" s="17"/>
      <c r="S356" s="18">
        <f t="shared" si="81"/>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81"/>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81"/>
        <v>0</v>
      </c>
    </row>
    <row r="359" spans="1:19" ht="12">
      <c r="A359" s="61"/>
      <c r="B359" s="21" t="s">
        <v>14</v>
      </c>
      <c r="C359" s="22">
        <f>SUM(C344,C346,C351,C353,C355,C357)</f>
        <v>1</v>
      </c>
      <c r="D359" s="23">
        <f aca="true" t="shared" si="82" ref="D359:R359">SUM(D344,D346,D351,D353,D355,D357)</f>
        <v>10</v>
      </c>
      <c r="E359" s="23">
        <f t="shared" si="82"/>
        <v>12</v>
      </c>
      <c r="F359" s="23">
        <f t="shared" si="82"/>
        <v>14</v>
      </c>
      <c r="G359" s="23">
        <f t="shared" si="82"/>
        <v>9</v>
      </c>
      <c r="H359" s="23">
        <f t="shared" si="82"/>
        <v>7</v>
      </c>
      <c r="I359" s="23">
        <f t="shared" si="82"/>
        <v>2</v>
      </c>
      <c r="J359" s="23">
        <f t="shared" si="82"/>
        <v>5</v>
      </c>
      <c r="K359" s="23">
        <f t="shared" si="82"/>
        <v>1</v>
      </c>
      <c r="L359" s="23">
        <f t="shared" si="82"/>
        <v>2</v>
      </c>
      <c r="M359" s="23">
        <f t="shared" si="82"/>
        <v>3</v>
      </c>
      <c r="N359" s="23">
        <f t="shared" si="82"/>
        <v>6</v>
      </c>
      <c r="O359" s="23">
        <f t="shared" si="82"/>
        <v>1</v>
      </c>
      <c r="P359" s="23">
        <f t="shared" si="82"/>
        <v>2</v>
      </c>
      <c r="Q359" s="23">
        <f t="shared" si="82"/>
        <v>1</v>
      </c>
      <c r="R359" s="23">
        <f t="shared" si="82"/>
        <v>3</v>
      </c>
      <c r="S359" s="24">
        <f t="shared" si="81"/>
        <v>79</v>
      </c>
    </row>
    <row r="360" spans="1:19" ht="12">
      <c r="A360" s="61"/>
      <c r="B360" s="25" t="s">
        <v>240</v>
      </c>
      <c r="C360" s="26">
        <f>SUM(C343,C345,C347,C352,C354,C356,C358)</f>
        <v>16</v>
      </c>
      <c r="D360" s="27">
        <f aca="true" t="shared" si="83" ref="D360:R360">SUM(D343,D345,D347,D352,D354,D356,D358)</f>
        <v>45</v>
      </c>
      <c r="E360" s="27">
        <f t="shared" si="83"/>
        <v>62</v>
      </c>
      <c r="F360" s="27">
        <f t="shared" si="83"/>
        <v>67</v>
      </c>
      <c r="G360" s="27">
        <f t="shared" si="83"/>
        <v>49</v>
      </c>
      <c r="H360" s="27">
        <f t="shared" si="83"/>
        <v>33</v>
      </c>
      <c r="I360" s="27">
        <f t="shared" si="83"/>
        <v>40</v>
      </c>
      <c r="J360" s="27">
        <f t="shared" si="83"/>
        <v>30</v>
      </c>
      <c r="K360" s="27">
        <f t="shared" si="83"/>
        <v>9</v>
      </c>
      <c r="L360" s="27">
        <f t="shared" si="83"/>
        <v>19</v>
      </c>
      <c r="M360" s="27">
        <f t="shared" si="83"/>
        <v>14</v>
      </c>
      <c r="N360" s="27">
        <f t="shared" si="83"/>
        <v>18</v>
      </c>
      <c r="O360" s="27">
        <f t="shared" si="83"/>
        <v>14</v>
      </c>
      <c r="P360" s="27">
        <f t="shared" si="83"/>
        <v>10</v>
      </c>
      <c r="Q360" s="27">
        <f t="shared" si="83"/>
        <v>4</v>
      </c>
      <c r="R360" s="27">
        <f t="shared" si="83"/>
        <v>7</v>
      </c>
      <c r="S360" s="28">
        <f t="shared" si="81"/>
        <v>437</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81"/>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81"/>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81"/>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81"/>
        <v>0</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81"/>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81"/>
        <v>0</v>
      </c>
    </row>
    <row r="367" spans="1:19" ht="12">
      <c r="A367" s="61"/>
      <c r="B367" s="21" t="s">
        <v>92</v>
      </c>
      <c r="C367" s="22">
        <f>SUM(C361,C363,C365)</f>
        <v>0</v>
      </c>
      <c r="D367" s="23">
        <f aca="true" t="shared" si="84" ref="D367:R367">SUM(D361,D363,D365)</f>
        <v>0</v>
      </c>
      <c r="E367" s="23">
        <f t="shared" si="84"/>
        <v>0</v>
      </c>
      <c r="F367" s="23">
        <f t="shared" si="84"/>
        <v>0</v>
      </c>
      <c r="G367" s="23">
        <f t="shared" si="84"/>
        <v>0</v>
      </c>
      <c r="H367" s="23">
        <f t="shared" si="84"/>
        <v>0</v>
      </c>
      <c r="I367" s="23">
        <f t="shared" si="84"/>
        <v>0</v>
      </c>
      <c r="J367" s="23">
        <f t="shared" si="84"/>
        <v>0</v>
      </c>
      <c r="K367" s="23">
        <f t="shared" si="84"/>
        <v>0</v>
      </c>
      <c r="L367" s="23">
        <f t="shared" si="84"/>
        <v>0</v>
      </c>
      <c r="M367" s="23">
        <f t="shared" si="84"/>
        <v>0</v>
      </c>
      <c r="N367" s="23">
        <f t="shared" si="84"/>
        <v>0</v>
      </c>
      <c r="O367" s="23">
        <f t="shared" si="84"/>
        <v>0</v>
      </c>
      <c r="P367" s="23">
        <f t="shared" si="84"/>
        <v>0</v>
      </c>
      <c r="Q367" s="23">
        <f t="shared" si="84"/>
        <v>0</v>
      </c>
      <c r="R367" s="23">
        <f t="shared" si="84"/>
        <v>0</v>
      </c>
      <c r="S367" s="24">
        <f t="shared" si="81"/>
        <v>0</v>
      </c>
    </row>
    <row r="368" spans="1:19" ht="12">
      <c r="A368" s="61"/>
      <c r="B368" s="25" t="s">
        <v>241</v>
      </c>
      <c r="C368" s="26">
        <f>SUM(C362,C364,C366)</f>
        <v>0</v>
      </c>
      <c r="D368" s="27">
        <f aca="true" t="shared" si="85" ref="D368:R368">SUM(D362,D364,D366)</f>
        <v>0</v>
      </c>
      <c r="E368" s="27">
        <f t="shared" si="85"/>
        <v>0</v>
      </c>
      <c r="F368" s="27">
        <f t="shared" si="85"/>
        <v>0</v>
      </c>
      <c r="G368" s="27">
        <f t="shared" si="85"/>
        <v>0</v>
      </c>
      <c r="H368" s="27">
        <f t="shared" si="85"/>
        <v>0</v>
      </c>
      <c r="I368" s="27">
        <f t="shared" si="85"/>
        <v>0</v>
      </c>
      <c r="J368" s="27">
        <f t="shared" si="85"/>
        <v>0</v>
      </c>
      <c r="K368" s="27">
        <f t="shared" si="85"/>
        <v>0</v>
      </c>
      <c r="L368" s="27">
        <f t="shared" si="85"/>
        <v>0</v>
      </c>
      <c r="M368" s="27">
        <f t="shared" si="85"/>
        <v>0</v>
      </c>
      <c r="N368" s="27">
        <f t="shared" si="85"/>
        <v>0</v>
      </c>
      <c r="O368" s="27">
        <f t="shared" si="85"/>
        <v>0</v>
      </c>
      <c r="P368" s="27">
        <f t="shared" si="85"/>
        <v>0</v>
      </c>
      <c r="Q368" s="27">
        <f t="shared" si="85"/>
        <v>0</v>
      </c>
      <c r="R368" s="27">
        <f t="shared" si="85"/>
        <v>0</v>
      </c>
      <c r="S368" s="28">
        <f t="shared" si="81"/>
        <v>0</v>
      </c>
    </row>
    <row r="369" spans="1:19" ht="12">
      <c r="A369" s="61"/>
      <c r="B369" s="21" t="s">
        <v>19</v>
      </c>
      <c r="C369" s="22">
        <f>SUM(C359,C367)</f>
        <v>1</v>
      </c>
      <c r="D369" s="23">
        <f aca="true" t="shared" si="86" ref="D369:R369">SUM(D359,D367)</f>
        <v>10</v>
      </c>
      <c r="E369" s="23">
        <f t="shared" si="86"/>
        <v>12</v>
      </c>
      <c r="F369" s="23">
        <f t="shared" si="86"/>
        <v>14</v>
      </c>
      <c r="G369" s="23">
        <f t="shared" si="86"/>
        <v>9</v>
      </c>
      <c r="H369" s="23">
        <f t="shared" si="86"/>
        <v>7</v>
      </c>
      <c r="I369" s="23">
        <f t="shared" si="86"/>
        <v>2</v>
      </c>
      <c r="J369" s="23">
        <f t="shared" si="86"/>
        <v>5</v>
      </c>
      <c r="K369" s="23">
        <f t="shared" si="86"/>
        <v>1</v>
      </c>
      <c r="L369" s="23">
        <f t="shared" si="86"/>
        <v>2</v>
      </c>
      <c r="M369" s="23">
        <f t="shared" si="86"/>
        <v>3</v>
      </c>
      <c r="N369" s="23">
        <f t="shared" si="86"/>
        <v>6</v>
      </c>
      <c r="O369" s="23">
        <f t="shared" si="86"/>
        <v>1</v>
      </c>
      <c r="P369" s="23">
        <f t="shared" si="86"/>
        <v>2</v>
      </c>
      <c r="Q369" s="23">
        <f t="shared" si="86"/>
        <v>1</v>
      </c>
      <c r="R369" s="23">
        <f t="shared" si="86"/>
        <v>3</v>
      </c>
      <c r="S369" s="24">
        <f t="shared" si="81"/>
        <v>79</v>
      </c>
    </row>
    <row r="370" spans="1:19" ht="12">
      <c r="A370" s="62"/>
      <c r="B370" s="25" t="s">
        <v>20</v>
      </c>
      <c r="C370" s="26">
        <f>SUM(C360,C368)</f>
        <v>16</v>
      </c>
      <c r="D370" s="27">
        <f aca="true" t="shared" si="87" ref="D370:R370">SUM(D360,D368)</f>
        <v>45</v>
      </c>
      <c r="E370" s="27">
        <f t="shared" si="87"/>
        <v>62</v>
      </c>
      <c r="F370" s="27">
        <f t="shared" si="87"/>
        <v>67</v>
      </c>
      <c r="G370" s="27">
        <f t="shared" si="87"/>
        <v>49</v>
      </c>
      <c r="H370" s="27">
        <f t="shared" si="87"/>
        <v>33</v>
      </c>
      <c r="I370" s="27">
        <f t="shared" si="87"/>
        <v>40</v>
      </c>
      <c r="J370" s="27">
        <f t="shared" si="87"/>
        <v>30</v>
      </c>
      <c r="K370" s="27">
        <f t="shared" si="87"/>
        <v>9</v>
      </c>
      <c r="L370" s="27">
        <f t="shared" si="87"/>
        <v>19</v>
      </c>
      <c r="M370" s="27">
        <f t="shared" si="87"/>
        <v>14</v>
      </c>
      <c r="N370" s="27">
        <f t="shared" si="87"/>
        <v>18</v>
      </c>
      <c r="O370" s="27">
        <f t="shared" si="87"/>
        <v>14</v>
      </c>
      <c r="P370" s="27">
        <f t="shared" si="87"/>
        <v>10</v>
      </c>
      <c r="Q370" s="27">
        <f t="shared" si="87"/>
        <v>4</v>
      </c>
      <c r="R370" s="27">
        <f t="shared" si="87"/>
        <v>7</v>
      </c>
      <c r="S370" s="28">
        <f t="shared" si="81"/>
        <v>437</v>
      </c>
    </row>
    <row r="371" spans="1:19" ht="12">
      <c r="A371" s="60" t="s">
        <v>119</v>
      </c>
      <c r="B371" s="11" t="s">
        <v>5</v>
      </c>
      <c r="C371" s="12">
        <v>60</v>
      </c>
      <c r="D371" s="13">
        <v>58</v>
      </c>
      <c r="E371" s="13">
        <v>52</v>
      </c>
      <c r="F371" s="13">
        <v>24</v>
      </c>
      <c r="G371" s="13">
        <v>15</v>
      </c>
      <c r="H371" s="13">
        <v>17</v>
      </c>
      <c r="I371" s="13">
        <v>18</v>
      </c>
      <c r="J371" s="13">
        <v>31</v>
      </c>
      <c r="K371" s="13">
        <v>20</v>
      </c>
      <c r="L371" s="13">
        <v>19</v>
      </c>
      <c r="M371" s="13">
        <v>15</v>
      </c>
      <c r="N371" s="13">
        <v>14</v>
      </c>
      <c r="O371" s="13">
        <v>21</v>
      </c>
      <c r="P371" s="13">
        <v>29</v>
      </c>
      <c r="Q371" s="13">
        <v>11</v>
      </c>
      <c r="R371" s="13">
        <v>8</v>
      </c>
      <c r="S371" s="14">
        <f>SUM(C371:R371)</f>
        <v>412</v>
      </c>
    </row>
    <row r="372" spans="1:19" ht="12">
      <c r="A372" s="61"/>
      <c r="B372" s="15" t="s">
        <v>6</v>
      </c>
      <c r="C372" s="16">
        <v>8</v>
      </c>
      <c r="D372" s="17">
        <v>19</v>
      </c>
      <c r="E372" s="17">
        <v>22</v>
      </c>
      <c r="F372" s="17">
        <v>6</v>
      </c>
      <c r="G372" s="17">
        <v>8</v>
      </c>
      <c r="H372" s="17">
        <v>4</v>
      </c>
      <c r="I372" s="17">
        <v>8</v>
      </c>
      <c r="J372" s="17">
        <v>1</v>
      </c>
      <c r="K372" s="17">
        <v>6</v>
      </c>
      <c r="L372" s="17">
        <v>2</v>
      </c>
      <c r="M372" s="17"/>
      <c r="N372" s="17"/>
      <c r="O372" s="17"/>
      <c r="P372" s="17">
        <v>1</v>
      </c>
      <c r="Q372" s="17"/>
      <c r="R372" s="17"/>
      <c r="S372" s="18">
        <f aca="true" t="shared" si="88" ref="S372:S398">SUM(C372:R372)</f>
        <v>85</v>
      </c>
    </row>
    <row r="373" spans="1:19" ht="12">
      <c r="A373" s="61"/>
      <c r="B373" s="15" t="s">
        <v>7</v>
      </c>
      <c r="C373" s="16">
        <v>8</v>
      </c>
      <c r="D373" s="17">
        <v>19</v>
      </c>
      <c r="E373" s="17">
        <v>22</v>
      </c>
      <c r="F373" s="17">
        <v>6</v>
      </c>
      <c r="G373" s="17">
        <v>8</v>
      </c>
      <c r="H373" s="17">
        <v>4</v>
      </c>
      <c r="I373" s="17">
        <v>9</v>
      </c>
      <c r="J373" s="17">
        <v>1</v>
      </c>
      <c r="K373" s="17">
        <v>6</v>
      </c>
      <c r="L373" s="17">
        <v>2</v>
      </c>
      <c r="M373" s="17"/>
      <c r="N373" s="17"/>
      <c r="O373" s="17"/>
      <c r="P373" s="17">
        <v>1</v>
      </c>
      <c r="Q373" s="17"/>
      <c r="R373" s="17"/>
      <c r="S373" s="18">
        <f t="shared" si="88"/>
        <v>86</v>
      </c>
    </row>
    <row r="374" spans="1:19" ht="12">
      <c r="A374" s="61"/>
      <c r="B374" s="11" t="s">
        <v>82</v>
      </c>
      <c r="C374" s="19">
        <v>2</v>
      </c>
      <c r="D374" s="20">
        <v>6</v>
      </c>
      <c r="E374" s="20">
        <v>4</v>
      </c>
      <c r="F374" s="20">
        <v>2</v>
      </c>
      <c r="G374" s="20">
        <v>1</v>
      </c>
      <c r="H374" s="20">
        <v>1</v>
      </c>
      <c r="I374" s="20">
        <v>4</v>
      </c>
      <c r="J374" s="20">
        <v>3</v>
      </c>
      <c r="K374" s="20">
        <v>1</v>
      </c>
      <c r="L374" s="20">
        <v>1</v>
      </c>
      <c r="M374" s="20">
        <v>1</v>
      </c>
      <c r="N374" s="20"/>
      <c r="O374" s="20">
        <v>1</v>
      </c>
      <c r="P374" s="20"/>
      <c r="Q374" s="20"/>
      <c r="R374" s="20"/>
      <c r="S374" s="14">
        <f t="shared" si="88"/>
        <v>27</v>
      </c>
    </row>
    <row r="375" spans="1:19" ht="12">
      <c r="A375" s="61"/>
      <c r="B375" s="11" t="s">
        <v>83</v>
      </c>
      <c r="C375" s="19">
        <v>2</v>
      </c>
      <c r="D375" s="20">
        <v>6</v>
      </c>
      <c r="E375" s="20">
        <v>4</v>
      </c>
      <c r="F375" s="20">
        <v>2</v>
      </c>
      <c r="G375" s="20">
        <v>2</v>
      </c>
      <c r="H375" s="20">
        <v>1</v>
      </c>
      <c r="I375" s="20">
        <v>4</v>
      </c>
      <c r="J375" s="20">
        <v>3</v>
      </c>
      <c r="K375" s="20">
        <v>1</v>
      </c>
      <c r="L375" s="20">
        <v>2</v>
      </c>
      <c r="M375" s="20">
        <v>1</v>
      </c>
      <c r="N375" s="20"/>
      <c r="O375" s="20">
        <v>1</v>
      </c>
      <c r="P375" s="20"/>
      <c r="Q375" s="20"/>
      <c r="R375" s="20"/>
      <c r="S375" s="14">
        <f t="shared" si="88"/>
        <v>29</v>
      </c>
    </row>
    <row r="376" spans="1:19" ht="12">
      <c r="A376" s="61"/>
      <c r="B376" s="15" t="s">
        <v>103</v>
      </c>
      <c r="C376" s="16">
        <v>162</v>
      </c>
      <c r="D376" s="17">
        <v>202</v>
      </c>
      <c r="E376" s="17">
        <v>278</v>
      </c>
      <c r="F376" s="17">
        <v>173</v>
      </c>
      <c r="G376" s="17">
        <v>185</v>
      </c>
      <c r="H376" s="17">
        <v>148</v>
      </c>
      <c r="I376" s="17">
        <v>162</v>
      </c>
      <c r="J376" s="17">
        <v>204</v>
      </c>
      <c r="K376" s="17">
        <v>163</v>
      </c>
      <c r="L376" s="17">
        <v>114</v>
      </c>
      <c r="M376" s="17">
        <v>107</v>
      </c>
      <c r="N376" s="17">
        <v>76</v>
      </c>
      <c r="O376" s="17">
        <v>175</v>
      </c>
      <c r="P376" s="17">
        <v>58</v>
      </c>
      <c r="Q376" s="17">
        <v>31</v>
      </c>
      <c r="R376" s="17">
        <v>18</v>
      </c>
      <c r="S376" s="18">
        <f t="shared" si="88"/>
        <v>2256</v>
      </c>
    </row>
    <row r="377" spans="1:19" ht="12">
      <c r="A377" s="61"/>
      <c r="B377" s="15" t="s">
        <v>104</v>
      </c>
      <c r="C377" s="16">
        <v>36</v>
      </c>
      <c r="D377" s="17">
        <v>81</v>
      </c>
      <c r="E377" s="17">
        <v>85</v>
      </c>
      <c r="F377" s="17">
        <v>59</v>
      </c>
      <c r="G377" s="17">
        <v>83</v>
      </c>
      <c r="H377" s="17">
        <v>55</v>
      </c>
      <c r="I377" s="17">
        <v>91</v>
      </c>
      <c r="J377" s="17">
        <v>87</v>
      </c>
      <c r="K377" s="17">
        <v>62</v>
      </c>
      <c r="L377" s="17">
        <v>48</v>
      </c>
      <c r="M377" s="17">
        <v>38</v>
      </c>
      <c r="N377" s="17">
        <v>33</v>
      </c>
      <c r="O377" s="17">
        <v>61</v>
      </c>
      <c r="P377" s="17">
        <v>24</v>
      </c>
      <c r="Q377" s="17">
        <v>27</v>
      </c>
      <c r="R377" s="17">
        <v>8</v>
      </c>
      <c r="S377" s="18">
        <f t="shared" si="88"/>
        <v>878</v>
      </c>
    </row>
    <row r="378" spans="1:19" ht="12">
      <c r="A378" s="61"/>
      <c r="B378" s="15" t="s">
        <v>105</v>
      </c>
      <c r="C378" s="16">
        <v>72</v>
      </c>
      <c r="D378" s="17">
        <v>171</v>
      </c>
      <c r="E378" s="17">
        <v>184</v>
      </c>
      <c r="F378" s="17">
        <v>127</v>
      </c>
      <c r="G378" s="17">
        <v>184</v>
      </c>
      <c r="H378" s="17">
        <v>134</v>
      </c>
      <c r="I378" s="17">
        <v>202</v>
      </c>
      <c r="J378" s="17">
        <v>187</v>
      </c>
      <c r="K378" s="17">
        <v>140</v>
      </c>
      <c r="L378" s="17">
        <v>106</v>
      </c>
      <c r="M378" s="17">
        <v>87</v>
      </c>
      <c r="N378" s="17">
        <v>84</v>
      </c>
      <c r="O378" s="17">
        <v>141</v>
      </c>
      <c r="P378" s="17">
        <v>51</v>
      </c>
      <c r="Q378" s="17">
        <v>56</v>
      </c>
      <c r="R378" s="17">
        <v>17</v>
      </c>
      <c r="S378" s="18">
        <f t="shared" si="88"/>
        <v>1943</v>
      </c>
    </row>
    <row r="379" spans="1:19" ht="12">
      <c r="A379" s="61"/>
      <c r="B379" s="15" t="s">
        <v>8</v>
      </c>
      <c r="C379" s="16">
        <v>198</v>
      </c>
      <c r="D379" s="17">
        <v>283</v>
      </c>
      <c r="E379" s="17">
        <v>363</v>
      </c>
      <c r="F379" s="17">
        <v>232</v>
      </c>
      <c r="G379" s="17">
        <v>268</v>
      </c>
      <c r="H379" s="17">
        <v>203</v>
      </c>
      <c r="I379" s="17">
        <v>253</v>
      </c>
      <c r="J379" s="17">
        <v>291</v>
      </c>
      <c r="K379" s="17">
        <v>225</v>
      </c>
      <c r="L379" s="17">
        <v>162</v>
      </c>
      <c r="M379" s="17">
        <v>145</v>
      </c>
      <c r="N379" s="17">
        <v>109</v>
      </c>
      <c r="O379" s="17">
        <v>236</v>
      </c>
      <c r="P379" s="17">
        <v>82</v>
      </c>
      <c r="Q379" s="17">
        <v>58</v>
      </c>
      <c r="R379" s="17">
        <v>26</v>
      </c>
      <c r="S379" s="18">
        <f t="shared" si="88"/>
        <v>3134</v>
      </c>
    </row>
    <row r="380" spans="1:19" ht="12">
      <c r="A380" s="61"/>
      <c r="B380" s="15" t="s">
        <v>9</v>
      </c>
      <c r="C380" s="16">
        <v>234</v>
      </c>
      <c r="D380" s="17">
        <v>373</v>
      </c>
      <c r="E380" s="17">
        <v>462</v>
      </c>
      <c r="F380" s="17">
        <v>300</v>
      </c>
      <c r="G380" s="17">
        <v>369</v>
      </c>
      <c r="H380" s="17">
        <v>282</v>
      </c>
      <c r="I380" s="17">
        <v>364</v>
      </c>
      <c r="J380" s="17">
        <v>391</v>
      </c>
      <c r="K380" s="17">
        <v>303</v>
      </c>
      <c r="L380" s="17">
        <v>220</v>
      </c>
      <c r="M380" s="17">
        <v>194</v>
      </c>
      <c r="N380" s="17">
        <v>160</v>
      </c>
      <c r="O380" s="17">
        <v>316</v>
      </c>
      <c r="P380" s="17">
        <v>109</v>
      </c>
      <c r="Q380" s="17">
        <v>87</v>
      </c>
      <c r="R380" s="17">
        <v>35</v>
      </c>
      <c r="S380" s="18">
        <f t="shared" si="88"/>
        <v>4199</v>
      </c>
    </row>
    <row r="381" spans="1:19" ht="12">
      <c r="A381" s="61"/>
      <c r="B381" s="11" t="s">
        <v>10</v>
      </c>
      <c r="C381" s="19"/>
      <c r="D381" s="20">
        <v>2</v>
      </c>
      <c r="E381" s="20"/>
      <c r="F381" s="20"/>
      <c r="G381" s="20"/>
      <c r="H381" s="20"/>
      <c r="I381" s="20"/>
      <c r="J381" s="20"/>
      <c r="K381" s="20"/>
      <c r="L381" s="20"/>
      <c r="M381" s="20"/>
      <c r="N381" s="20"/>
      <c r="O381" s="20"/>
      <c r="P381" s="20"/>
      <c r="Q381" s="20"/>
      <c r="R381" s="20"/>
      <c r="S381" s="14">
        <f t="shared" si="88"/>
        <v>2</v>
      </c>
    </row>
    <row r="382" spans="1:19" ht="12">
      <c r="A382" s="61"/>
      <c r="B382" s="11" t="s">
        <v>11</v>
      </c>
      <c r="C382" s="19"/>
      <c r="D382" s="20">
        <v>15</v>
      </c>
      <c r="E382" s="20"/>
      <c r="F382" s="20"/>
      <c r="G382" s="20"/>
      <c r="H382" s="20"/>
      <c r="I382" s="20"/>
      <c r="J382" s="20"/>
      <c r="K382" s="20"/>
      <c r="L382" s="20"/>
      <c r="M382" s="20"/>
      <c r="N382" s="20"/>
      <c r="O382" s="20"/>
      <c r="P382" s="20"/>
      <c r="Q382" s="20"/>
      <c r="R382" s="20"/>
      <c r="S382" s="14">
        <f t="shared" si="88"/>
        <v>15</v>
      </c>
    </row>
    <row r="383" spans="1:19" ht="12">
      <c r="A383" s="61"/>
      <c r="B383" s="15" t="s">
        <v>84</v>
      </c>
      <c r="C383" s="16">
        <v>4</v>
      </c>
      <c r="D383" s="17">
        <v>5</v>
      </c>
      <c r="E383" s="17">
        <v>4</v>
      </c>
      <c r="F383" s="17">
        <v>5</v>
      </c>
      <c r="G383" s="17">
        <v>4</v>
      </c>
      <c r="H383" s="17">
        <v>4</v>
      </c>
      <c r="I383" s="17">
        <v>4</v>
      </c>
      <c r="J383" s="17">
        <v>4</v>
      </c>
      <c r="K383" s="17">
        <v>4</v>
      </c>
      <c r="L383" s="17">
        <v>5</v>
      </c>
      <c r="M383" s="17">
        <v>4</v>
      </c>
      <c r="N383" s="17">
        <v>5</v>
      </c>
      <c r="O383" s="17">
        <v>4</v>
      </c>
      <c r="P383" s="17">
        <v>3</v>
      </c>
      <c r="Q383" s="17"/>
      <c r="R383" s="17">
        <v>3</v>
      </c>
      <c r="S383" s="18">
        <f t="shared" si="88"/>
        <v>62</v>
      </c>
    </row>
    <row r="384" spans="1:19" ht="12">
      <c r="A384" s="61"/>
      <c r="B384" s="15" t="s">
        <v>85</v>
      </c>
      <c r="C384" s="16">
        <v>8</v>
      </c>
      <c r="D384" s="17">
        <v>26</v>
      </c>
      <c r="E384" s="17">
        <v>29</v>
      </c>
      <c r="F384" s="17">
        <v>15</v>
      </c>
      <c r="G384" s="17">
        <v>13</v>
      </c>
      <c r="H384" s="17">
        <v>13</v>
      </c>
      <c r="I384" s="17">
        <v>16</v>
      </c>
      <c r="J384" s="17">
        <v>31</v>
      </c>
      <c r="K384" s="17">
        <v>37</v>
      </c>
      <c r="L384" s="17">
        <v>35</v>
      </c>
      <c r="M384" s="17">
        <v>68</v>
      </c>
      <c r="N384" s="17">
        <v>80</v>
      </c>
      <c r="O384" s="17">
        <v>37</v>
      </c>
      <c r="P384" s="17">
        <v>16</v>
      </c>
      <c r="Q384" s="17"/>
      <c r="R384" s="17">
        <v>19</v>
      </c>
      <c r="S384" s="18">
        <f t="shared" si="88"/>
        <v>443</v>
      </c>
    </row>
    <row r="385" spans="1:19" ht="12">
      <c r="A385" s="61"/>
      <c r="B385" s="11" t="s">
        <v>12</v>
      </c>
      <c r="C385" s="19">
        <v>4</v>
      </c>
      <c r="D385" s="20">
        <v>4</v>
      </c>
      <c r="E385" s="20">
        <v>3</v>
      </c>
      <c r="F385" s="20">
        <v>4</v>
      </c>
      <c r="G385" s="20">
        <v>4</v>
      </c>
      <c r="H385" s="20">
        <v>4</v>
      </c>
      <c r="I385" s="20">
        <v>4</v>
      </c>
      <c r="J385" s="20">
        <v>4</v>
      </c>
      <c r="K385" s="20">
        <v>4</v>
      </c>
      <c r="L385" s="20">
        <v>4</v>
      </c>
      <c r="M385" s="20">
        <v>4</v>
      </c>
      <c r="N385" s="20">
        <v>4</v>
      </c>
      <c r="O385" s="20">
        <v>4</v>
      </c>
      <c r="P385" s="20">
        <v>4</v>
      </c>
      <c r="Q385" s="20">
        <v>2</v>
      </c>
      <c r="R385" s="20">
        <v>2</v>
      </c>
      <c r="S385" s="14">
        <f t="shared" si="88"/>
        <v>59</v>
      </c>
    </row>
    <row r="386" spans="1:19" ht="12">
      <c r="A386" s="61"/>
      <c r="B386" s="11" t="s">
        <v>13</v>
      </c>
      <c r="C386" s="19">
        <v>17</v>
      </c>
      <c r="D386" s="20">
        <v>10</v>
      </c>
      <c r="E386" s="20">
        <v>22</v>
      </c>
      <c r="F386" s="20">
        <v>29</v>
      </c>
      <c r="G386" s="20">
        <v>18</v>
      </c>
      <c r="H386" s="20">
        <v>10</v>
      </c>
      <c r="I386" s="20">
        <v>24</v>
      </c>
      <c r="J386" s="20">
        <v>19</v>
      </c>
      <c r="K386" s="20">
        <v>14</v>
      </c>
      <c r="L386" s="20">
        <v>16</v>
      </c>
      <c r="M386" s="20">
        <v>13</v>
      </c>
      <c r="N386" s="20">
        <v>8</v>
      </c>
      <c r="O386" s="20">
        <v>4</v>
      </c>
      <c r="P386" s="20">
        <v>4</v>
      </c>
      <c r="Q386" s="20"/>
      <c r="R386" s="20">
        <v>2</v>
      </c>
      <c r="S386" s="14">
        <f t="shared" si="88"/>
        <v>210</v>
      </c>
    </row>
    <row r="387" spans="1:19" ht="12">
      <c r="A387" s="61"/>
      <c r="B387" s="21" t="s">
        <v>14</v>
      </c>
      <c r="C387" s="22">
        <f>SUM(C372,C374,C379,C381,C383,C385)</f>
        <v>216</v>
      </c>
      <c r="D387" s="23">
        <f aca="true" t="shared" si="89" ref="D387:R387">SUM(D372,D374,D379,D381,D383,D385)</f>
        <v>319</v>
      </c>
      <c r="E387" s="23">
        <f t="shared" si="89"/>
        <v>396</v>
      </c>
      <c r="F387" s="23">
        <f t="shared" si="89"/>
        <v>249</v>
      </c>
      <c r="G387" s="23">
        <f t="shared" si="89"/>
        <v>285</v>
      </c>
      <c r="H387" s="23">
        <f t="shared" si="89"/>
        <v>216</v>
      </c>
      <c r="I387" s="23">
        <f t="shared" si="89"/>
        <v>273</v>
      </c>
      <c r="J387" s="23">
        <f t="shared" si="89"/>
        <v>303</v>
      </c>
      <c r="K387" s="23">
        <f t="shared" si="89"/>
        <v>240</v>
      </c>
      <c r="L387" s="23">
        <f t="shared" si="89"/>
        <v>174</v>
      </c>
      <c r="M387" s="23">
        <f t="shared" si="89"/>
        <v>154</v>
      </c>
      <c r="N387" s="23">
        <f t="shared" si="89"/>
        <v>118</v>
      </c>
      <c r="O387" s="23">
        <f t="shared" si="89"/>
        <v>245</v>
      </c>
      <c r="P387" s="23">
        <f t="shared" si="89"/>
        <v>90</v>
      </c>
      <c r="Q387" s="23">
        <f t="shared" si="89"/>
        <v>60</v>
      </c>
      <c r="R387" s="23">
        <f t="shared" si="89"/>
        <v>31</v>
      </c>
      <c r="S387" s="24">
        <f t="shared" si="88"/>
        <v>3369</v>
      </c>
    </row>
    <row r="388" spans="1:19" ht="12">
      <c r="A388" s="61"/>
      <c r="B388" s="25" t="s">
        <v>240</v>
      </c>
      <c r="C388" s="26">
        <f>SUM(C371,C373,C375,C380,C382,C384,C386)</f>
        <v>329</v>
      </c>
      <c r="D388" s="27">
        <f aca="true" t="shared" si="90" ref="D388:R388">SUM(D371,D373,D375,D380,D382,D384,D386)</f>
        <v>507</v>
      </c>
      <c r="E388" s="27">
        <f t="shared" si="90"/>
        <v>591</v>
      </c>
      <c r="F388" s="27">
        <f t="shared" si="90"/>
        <v>376</v>
      </c>
      <c r="G388" s="27">
        <f t="shared" si="90"/>
        <v>425</v>
      </c>
      <c r="H388" s="27">
        <f t="shared" si="90"/>
        <v>327</v>
      </c>
      <c r="I388" s="27">
        <f t="shared" si="90"/>
        <v>435</v>
      </c>
      <c r="J388" s="27">
        <f t="shared" si="90"/>
        <v>476</v>
      </c>
      <c r="K388" s="27">
        <f t="shared" si="90"/>
        <v>381</v>
      </c>
      <c r="L388" s="27">
        <f t="shared" si="90"/>
        <v>294</v>
      </c>
      <c r="M388" s="27">
        <f t="shared" si="90"/>
        <v>291</v>
      </c>
      <c r="N388" s="27">
        <f t="shared" si="90"/>
        <v>262</v>
      </c>
      <c r="O388" s="27">
        <f t="shared" si="90"/>
        <v>379</v>
      </c>
      <c r="P388" s="27">
        <f t="shared" si="90"/>
        <v>159</v>
      </c>
      <c r="Q388" s="27">
        <f t="shared" si="90"/>
        <v>98</v>
      </c>
      <c r="R388" s="27">
        <f t="shared" si="90"/>
        <v>64</v>
      </c>
      <c r="S388" s="28">
        <f t="shared" si="88"/>
        <v>5394</v>
      </c>
    </row>
    <row r="389" spans="1:19" ht="12">
      <c r="A389" s="61"/>
      <c r="B389" s="11" t="s">
        <v>15</v>
      </c>
      <c r="C389" s="19">
        <v>18</v>
      </c>
      <c r="D389" s="20">
        <v>22</v>
      </c>
      <c r="E389" s="20">
        <v>21</v>
      </c>
      <c r="F389" s="20">
        <v>21</v>
      </c>
      <c r="G389" s="20">
        <v>22</v>
      </c>
      <c r="H389" s="20">
        <v>21</v>
      </c>
      <c r="I389" s="20">
        <v>20</v>
      </c>
      <c r="J389" s="20">
        <v>25</v>
      </c>
      <c r="K389" s="20">
        <v>17</v>
      </c>
      <c r="L389" s="20">
        <v>18</v>
      </c>
      <c r="M389" s="20">
        <v>12</v>
      </c>
      <c r="N389" s="20">
        <v>9</v>
      </c>
      <c r="O389" s="20">
        <v>6</v>
      </c>
      <c r="P389" s="20">
        <v>4</v>
      </c>
      <c r="Q389" s="20">
        <v>1</v>
      </c>
      <c r="R389" s="20">
        <v>3</v>
      </c>
      <c r="S389" s="14">
        <f t="shared" si="88"/>
        <v>240</v>
      </c>
    </row>
    <row r="390" spans="1:19" ht="12">
      <c r="A390" s="61"/>
      <c r="B390" s="11" t="s">
        <v>16</v>
      </c>
      <c r="C390" s="19">
        <v>23</v>
      </c>
      <c r="D390" s="20">
        <v>29</v>
      </c>
      <c r="E390" s="20">
        <v>32</v>
      </c>
      <c r="F390" s="20">
        <v>33</v>
      </c>
      <c r="G390" s="20">
        <v>31</v>
      </c>
      <c r="H390" s="20">
        <v>26</v>
      </c>
      <c r="I390" s="20">
        <v>25</v>
      </c>
      <c r="J390" s="20">
        <v>34</v>
      </c>
      <c r="K390" s="20">
        <v>22</v>
      </c>
      <c r="L390" s="20">
        <v>25</v>
      </c>
      <c r="M390" s="20">
        <v>15</v>
      </c>
      <c r="N390" s="20">
        <v>12</v>
      </c>
      <c r="O390" s="20">
        <v>7</v>
      </c>
      <c r="P390" s="20">
        <v>8</v>
      </c>
      <c r="Q390" s="20">
        <v>1</v>
      </c>
      <c r="R390" s="20">
        <v>3</v>
      </c>
      <c r="S390" s="14">
        <f t="shared" si="88"/>
        <v>326</v>
      </c>
    </row>
    <row r="391" spans="1:19" ht="12">
      <c r="A391" s="61"/>
      <c r="B391" s="15" t="s">
        <v>17</v>
      </c>
      <c r="C391" s="16">
        <v>1</v>
      </c>
      <c r="D391" s="17">
        <v>2</v>
      </c>
      <c r="E391" s="17">
        <v>10</v>
      </c>
      <c r="F391" s="17">
        <v>9</v>
      </c>
      <c r="G391" s="17">
        <v>15</v>
      </c>
      <c r="H391" s="17">
        <v>10</v>
      </c>
      <c r="I391" s="17">
        <v>16</v>
      </c>
      <c r="J391" s="17">
        <v>9</v>
      </c>
      <c r="K391" s="17">
        <v>13</v>
      </c>
      <c r="L391" s="17">
        <v>1</v>
      </c>
      <c r="M391" s="17"/>
      <c r="N391" s="17">
        <v>4</v>
      </c>
      <c r="O391" s="17">
        <v>3</v>
      </c>
      <c r="P391" s="17">
        <v>3</v>
      </c>
      <c r="Q391" s="17">
        <v>3</v>
      </c>
      <c r="R391" s="17">
        <v>3</v>
      </c>
      <c r="S391" s="18">
        <f t="shared" si="88"/>
        <v>102</v>
      </c>
    </row>
    <row r="392" spans="1:19" ht="12">
      <c r="A392" s="61"/>
      <c r="B392" s="15" t="s">
        <v>18</v>
      </c>
      <c r="C392" s="16">
        <v>1</v>
      </c>
      <c r="D392" s="17">
        <v>2</v>
      </c>
      <c r="E392" s="17">
        <v>14</v>
      </c>
      <c r="F392" s="17">
        <v>14</v>
      </c>
      <c r="G392" s="17">
        <v>21</v>
      </c>
      <c r="H392" s="17">
        <v>17</v>
      </c>
      <c r="I392" s="17">
        <v>24</v>
      </c>
      <c r="J392" s="17">
        <v>13</v>
      </c>
      <c r="K392" s="17">
        <v>16</v>
      </c>
      <c r="L392" s="17">
        <v>3</v>
      </c>
      <c r="M392" s="17"/>
      <c r="N392" s="17">
        <v>7</v>
      </c>
      <c r="O392" s="17">
        <v>3</v>
      </c>
      <c r="P392" s="17">
        <v>4</v>
      </c>
      <c r="Q392" s="17">
        <v>4</v>
      </c>
      <c r="R392" s="17">
        <v>4</v>
      </c>
      <c r="S392" s="18">
        <f t="shared" si="88"/>
        <v>147</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88"/>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88"/>
        <v>0</v>
      </c>
    </row>
    <row r="395" spans="1:19" ht="12">
      <c r="A395" s="61"/>
      <c r="B395" s="21" t="s">
        <v>92</v>
      </c>
      <c r="C395" s="22">
        <f>SUM(C389,C391,C393)</f>
        <v>19</v>
      </c>
      <c r="D395" s="23">
        <f aca="true" t="shared" si="91" ref="D395:R395">SUM(D389,D391,D393)</f>
        <v>24</v>
      </c>
      <c r="E395" s="23">
        <f t="shared" si="91"/>
        <v>31</v>
      </c>
      <c r="F395" s="23">
        <f t="shared" si="91"/>
        <v>30</v>
      </c>
      <c r="G395" s="23">
        <f t="shared" si="91"/>
        <v>37</v>
      </c>
      <c r="H395" s="23">
        <f t="shared" si="91"/>
        <v>31</v>
      </c>
      <c r="I395" s="23">
        <f t="shared" si="91"/>
        <v>36</v>
      </c>
      <c r="J395" s="23">
        <f t="shared" si="91"/>
        <v>34</v>
      </c>
      <c r="K395" s="23">
        <f t="shared" si="91"/>
        <v>30</v>
      </c>
      <c r="L395" s="23">
        <f t="shared" si="91"/>
        <v>19</v>
      </c>
      <c r="M395" s="23">
        <f t="shared" si="91"/>
        <v>12</v>
      </c>
      <c r="N395" s="23">
        <f t="shared" si="91"/>
        <v>13</v>
      </c>
      <c r="O395" s="23">
        <f t="shared" si="91"/>
        <v>9</v>
      </c>
      <c r="P395" s="23">
        <f t="shared" si="91"/>
        <v>7</v>
      </c>
      <c r="Q395" s="23">
        <f t="shared" si="91"/>
        <v>4</v>
      </c>
      <c r="R395" s="23">
        <f t="shared" si="91"/>
        <v>6</v>
      </c>
      <c r="S395" s="24">
        <f t="shared" si="88"/>
        <v>342</v>
      </c>
    </row>
    <row r="396" spans="1:19" ht="12">
      <c r="A396" s="61"/>
      <c r="B396" s="25" t="s">
        <v>241</v>
      </c>
      <c r="C396" s="26">
        <f>SUM(C390,C392,C394)</f>
        <v>24</v>
      </c>
      <c r="D396" s="27">
        <f aca="true" t="shared" si="92" ref="D396:R396">SUM(D390,D392,D394)</f>
        <v>31</v>
      </c>
      <c r="E396" s="27">
        <f t="shared" si="92"/>
        <v>46</v>
      </c>
      <c r="F396" s="27">
        <f t="shared" si="92"/>
        <v>47</v>
      </c>
      <c r="G396" s="27">
        <f t="shared" si="92"/>
        <v>52</v>
      </c>
      <c r="H396" s="27">
        <f t="shared" si="92"/>
        <v>43</v>
      </c>
      <c r="I396" s="27">
        <f t="shared" si="92"/>
        <v>49</v>
      </c>
      <c r="J396" s="27">
        <f t="shared" si="92"/>
        <v>47</v>
      </c>
      <c r="K396" s="27">
        <f t="shared" si="92"/>
        <v>38</v>
      </c>
      <c r="L396" s="27">
        <f t="shared" si="92"/>
        <v>28</v>
      </c>
      <c r="M396" s="27">
        <f t="shared" si="92"/>
        <v>15</v>
      </c>
      <c r="N396" s="27">
        <f t="shared" si="92"/>
        <v>19</v>
      </c>
      <c r="O396" s="27">
        <f t="shared" si="92"/>
        <v>10</v>
      </c>
      <c r="P396" s="27">
        <f t="shared" si="92"/>
        <v>12</v>
      </c>
      <c r="Q396" s="27">
        <f t="shared" si="92"/>
        <v>5</v>
      </c>
      <c r="R396" s="27">
        <f t="shared" si="92"/>
        <v>7</v>
      </c>
      <c r="S396" s="28">
        <f t="shared" si="88"/>
        <v>473</v>
      </c>
    </row>
    <row r="397" spans="1:19" ht="12">
      <c r="A397" s="61"/>
      <c r="B397" s="21" t="s">
        <v>19</v>
      </c>
      <c r="C397" s="22">
        <f>SUM(C387,C395)</f>
        <v>235</v>
      </c>
      <c r="D397" s="23">
        <f aca="true" t="shared" si="93" ref="D397:R397">SUM(D387,D395)</f>
        <v>343</v>
      </c>
      <c r="E397" s="23">
        <f t="shared" si="93"/>
        <v>427</v>
      </c>
      <c r="F397" s="23">
        <f t="shared" si="93"/>
        <v>279</v>
      </c>
      <c r="G397" s="23">
        <f t="shared" si="93"/>
        <v>322</v>
      </c>
      <c r="H397" s="23">
        <f t="shared" si="93"/>
        <v>247</v>
      </c>
      <c r="I397" s="23">
        <f t="shared" si="93"/>
        <v>309</v>
      </c>
      <c r="J397" s="23">
        <f t="shared" si="93"/>
        <v>337</v>
      </c>
      <c r="K397" s="23">
        <f t="shared" si="93"/>
        <v>270</v>
      </c>
      <c r="L397" s="23">
        <f t="shared" si="93"/>
        <v>193</v>
      </c>
      <c r="M397" s="23">
        <f t="shared" si="93"/>
        <v>166</v>
      </c>
      <c r="N397" s="23">
        <f t="shared" si="93"/>
        <v>131</v>
      </c>
      <c r="O397" s="23">
        <f t="shared" si="93"/>
        <v>254</v>
      </c>
      <c r="P397" s="23">
        <f t="shared" si="93"/>
        <v>97</v>
      </c>
      <c r="Q397" s="23">
        <f t="shared" si="93"/>
        <v>64</v>
      </c>
      <c r="R397" s="23">
        <f t="shared" si="93"/>
        <v>37</v>
      </c>
      <c r="S397" s="24">
        <f t="shared" si="88"/>
        <v>3711</v>
      </c>
    </row>
    <row r="398" spans="1:19" ht="12">
      <c r="A398" s="62"/>
      <c r="B398" s="25" t="s">
        <v>20</v>
      </c>
      <c r="C398" s="26">
        <f>SUM(C388,C396)</f>
        <v>353</v>
      </c>
      <c r="D398" s="27">
        <f aca="true" t="shared" si="94" ref="D398:R398">SUM(D388,D396)</f>
        <v>538</v>
      </c>
      <c r="E398" s="27">
        <f t="shared" si="94"/>
        <v>637</v>
      </c>
      <c r="F398" s="27">
        <f t="shared" si="94"/>
        <v>423</v>
      </c>
      <c r="G398" s="27">
        <f t="shared" si="94"/>
        <v>477</v>
      </c>
      <c r="H398" s="27">
        <f t="shared" si="94"/>
        <v>370</v>
      </c>
      <c r="I398" s="27">
        <f t="shared" si="94"/>
        <v>484</v>
      </c>
      <c r="J398" s="27">
        <f t="shared" si="94"/>
        <v>523</v>
      </c>
      <c r="K398" s="27">
        <f t="shared" si="94"/>
        <v>419</v>
      </c>
      <c r="L398" s="27">
        <f t="shared" si="94"/>
        <v>322</v>
      </c>
      <c r="M398" s="27">
        <f t="shared" si="94"/>
        <v>306</v>
      </c>
      <c r="N398" s="27">
        <f t="shared" si="94"/>
        <v>281</v>
      </c>
      <c r="O398" s="27">
        <f t="shared" si="94"/>
        <v>389</v>
      </c>
      <c r="P398" s="27">
        <f t="shared" si="94"/>
        <v>171</v>
      </c>
      <c r="Q398" s="27">
        <f t="shared" si="94"/>
        <v>103</v>
      </c>
      <c r="R398" s="27">
        <f t="shared" si="94"/>
        <v>71</v>
      </c>
      <c r="S398" s="28">
        <f t="shared" si="88"/>
        <v>5867</v>
      </c>
    </row>
    <row r="399" spans="1:19" ht="12">
      <c r="A399" s="60" t="s">
        <v>120</v>
      </c>
      <c r="B399" s="11" t="s">
        <v>5</v>
      </c>
      <c r="C399" s="12">
        <v>80</v>
      </c>
      <c r="D399" s="13">
        <v>99</v>
      </c>
      <c r="E399" s="13">
        <v>88</v>
      </c>
      <c r="F399" s="13">
        <v>67</v>
      </c>
      <c r="G399" s="13">
        <v>162</v>
      </c>
      <c r="H399" s="13">
        <v>83</v>
      </c>
      <c r="I399" s="13">
        <v>105</v>
      </c>
      <c r="J399" s="13">
        <v>47</v>
      </c>
      <c r="K399" s="13">
        <v>53</v>
      </c>
      <c r="L399" s="13">
        <v>33</v>
      </c>
      <c r="M399" s="13">
        <v>28</v>
      </c>
      <c r="N399" s="13">
        <v>28</v>
      </c>
      <c r="O399" s="13">
        <v>19</v>
      </c>
      <c r="P399" s="13">
        <v>26</v>
      </c>
      <c r="Q399" s="13">
        <v>13</v>
      </c>
      <c r="R399" s="13">
        <v>6</v>
      </c>
      <c r="S399" s="14">
        <f>SUM(C399:R399)</f>
        <v>937</v>
      </c>
    </row>
    <row r="400" spans="1:19" ht="12">
      <c r="A400" s="61"/>
      <c r="B400" s="15" t="s">
        <v>6</v>
      </c>
      <c r="C400" s="16">
        <v>4</v>
      </c>
      <c r="D400" s="17">
        <v>4</v>
      </c>
      <c r="E400" s="17">
        <v>7</v>
      </c>
      <c r="F400" s="17"/>
      <c r="G400" s="17">
        <v>1</v>
      </c>
      <c r="H400" s="17"/>
      <c r="I400" s="17">
        <v>2</v>
      </c>
      <c r="J400" s="17">
        <v>1</v>
      </c>
      <c r="K400" s="17">
        <v>4</v>
      </c>
      <c r="L400" s="17"/>
      <c r="M400" s="17"/>
      <c r="N400" s="17"/>
      <c r="O400" s="17">
        <v>1</v>
      </c>
      <c r="P400" s="17">
        <v>1</v>
      </c>
      <c r="Q400" s="17">
        <v>3</v>
      </c>
      <c r="R400" s="17"/>
      <c r="S400" s="18">
        <f aca="true" t="shared" si="95" ref="S400:S426">SUM(C400:R400)</f>
        <v>28</v>
      </c>
    </row>
    <row r="401" spans="1:19" ht="12">
      <c r="A401" s="61"/>
      <c r="B401" s="15" t="s">
        <v>7</v>
      </c>
      <c r="C401" s="16">
        <v>4</v>
      </c>
      <c r="D401" s="17">
        <v>4</v>
      </c>
      <c r="E401" s="17">
        <v>7</v>
      </c>
      <c r="F401" s="17"/>
      <c r="G401" s="17">
        <v>1</v>
      </c>
      <c r="H401" s="17"/>
      <c r="I401" s="17">
        <v>2</v>
      </c>
      <c r="J401" s="17">
        <v>1</v>
      </c>
      <c r="K401" s="17">
        <v>4</v>
      </c>
      <c r="L401" s="17"/>
      <c r="M401" s="17"/>
      <c r="N401" s="17"/>
      <c r="O401" s="17">
        <v>1</v>
      </c>
      <c r="P401" s="17">
        <v>1</v>
      </c>
      <c r="Q401" s="17">
        <v>3</v>
      </c>
      <c r="R401" s="17"/>
      <c r="S401" s="18">
        <f t="shared" si="95"/>
        <v>28</v>
      </c>
    </row>
    <row r="402" spans="1:19" ht="12">
      <c r="A402" s="61"/>
      <c r="B402" s="11" t="s">
        <v>82</v>
      </c>
      <c r="C402" s="19"/>
      <c r="D402" s="20"/>
      <c r="E402" s="20"/>
      <c r="F402" s="20"/>
      <c r="G402" s="20"/>
      <c r="H402" s="20"/>
      <c r="I402" s="20"/>
      <c r="J402" s="20"/>
      <c r="K402" s="20"/>
      <c r="L402" s="20"/>
      <c r="M402" s="20"/>
      <c r="N402" s="20"/>
      <c r="O402" s="20"/>
      <c r="P402" s="20"/>
      <c r="Q402" s="20"/>
      <c r="R402" s="20"/>
      <c r="S402" s="14">
        <f t="shared" si="95"/>
        <v>0</v>
      </c>
    </row>
    <row r="403" spans="1:19" ht="12">
      <c r="A403" s="61"/>
      <c r="B403" s="11" t="s">
        <v>83</v>
      </c>
      <c r="C403" s="19"/>
      <c r="D403" s="20"/>
      <c r="E403" s="20"/>
      <c r="F403" s="20"/>
      <c r="G403" s="20"/>
      <c r="H403" s="20"/>
      <c r="I403" s="20"/>
      <c r="J403" s="20"/>
      <c r="K403" s="20"/>
      <c r="L403" s="20"/>
      <c r="M403" s="20"/>
      <c r="N403" s="20"/>
      <c r="O403" s="20"/>
      <c r="P403" s="20"/>
      <c r="Q403" s="20"/>
      <c r="R403" s="20"/>
      <c r="S403" s="14">
        <f t="shared" si="95"/>
        <v>0</v>
      </c>
    </row>
    <row r="404" spans="1:19" ht="12">
      <c r="A404" s="61"/>
      <c r="B404" s="15" t="s">
        <v>103</v>
      </c>
      <c r="C404" s="16"/>
      <c r="D404" s="17"/>
      <c r="E404" s="17"/>
      <c r="F404" s="17"/>
      <c r="G404" s="17"/>
      <c r="H404" s="17"/>
      <c r="I404" s="17"/>
      <c r="J404" s="17"/>
      <c r="K404" s="17"/>
      <c r="L404" s="17"/>
      <c r="M404" s="17"/>
      <c r="N404" s="17"/>
      <c r="O404" s="17"/>
      <c r="P404" s="17"/>
      <c r="Q404" s="17"/>
      <c r="R404" s="17"/>
      <c r="S404" s="18">
        <f t="shared" si="95"/>
        <v>0</v>
      </c>
    </row>
    <row r="405" spans="1:19" ht="12">
      <c r="A405" s="61"/>
      <c r="B405" s="15" t="s">
        <v>104</v>
      </c>
      <c r="C405" s="16"/>
      <c r="D405" s="17"/>
      <c r="E405" s="17"/>
      <c r="F405" s="17"/>
      <c r="G405" s="17"/>
      <c r="H405" s="17"/>
      <c r="I405" s="17"/>
      <c r="J405" s="17"/>
      <c r="K405" s="17"/>
      <c r="L405" s="17"/>
      <c r="M405" s="17"/>
      <c r="N405" s="17"/>
      <c r="O405" s="17"/>
      <c r="P405" s="17"/>
      <c r="Q405" s="17"/>
      <c r="R405" s="17"/>
      <c r="S405" s="18">
        <f t="shared" si="95"/>
        <v>0</v>
      </c>
    </row>
    <row r="406" spans="1:19" ht="12">
      <c r="A406" s="61"/>
      <c r="B406" s="15" t="s">
        <v>105</v>
      </c>
      <c r="C406" s="16"/>
      <c r="D406" s="17"/>
      <c r="E406" s="17"/>
      <c r="F406" s="17"/>
      <c r="G406" s="17"/>
      <c r="H406" s="17"/>
      <c r="I406" s="17"/>
      <c r="J406" s="17"/>
      <c r="K406" s="17"/>
      <c r="L406" s="17"/>
      <c r="M406" s="17"/>
      <c r="N406" s="17"/>
      <c r="O406" s="17"/>
      <c r="P406" s="17"/>
      <c r="Q406" s="17"/>
      <c r="R406" s="17"/>
      <c r="S406" s="18">
        <f t="shared" si="95"/>
        <v>0</v>
      </c>
    </row>
    <row r="407" spans="1:19" ht="12">
      <c r="A407" s="61"/>
      <c r="B407" s="15" t="s">
        <v>8</v>
      </c>
      <c r="C407" s="16"/>
      <c r="D407" s="17"/>
      <c r="E407" s="17"/>
      <c r="F407" s="17"/>
      <c r="G407" s="17"/>
      <c r="H407" s="17"/>
      <c r="I407" s="17"/>
      <c r="J407" s="17"/>
      <c r="K407" s="17"/>
      <c r="L407" s="17"/>
      <c r="M407" s="17"/>
      <c r="N407" s="17"/>
      <c r="O407" s="17"/>
      <c r="P407" s="17"/>
      <c r="Q407" s="17"/>
      <c r="R407" s="17"/>
      <c r="S407" s="18">
        <f t="shared" si="95"/>
        <v>0</v>
      </c>
    </row>
    <row r="408" spans="1:19" ht="12">
      <c r="A408" s="61"/>
      <c r="B408" s="15" t="s">
        <v>9</v>
      </c>
      <c r="C408" s="16"/>
      <c r="D408" s="17"/>
      <c r="E408" s="17"/>
      <c r="F408" s="17"/>
      <c r="G408" s="17"/>
      <c r="H408" s="17"/>
      <c r="I408" s="17"/>
      <c r="J408" s="17"/>
      <c r="K408" s="17"/>
      <c r="L408" s="17"/>
      <c r="M408" s="17"/>
      <c r="N408" s="17"/>
      <c r="O408" s="17"/>
      <c r="P408" s="17"/>
      <c r="Q408" s="17"/>
      <c r="R408" s="17"/>
      <c r="S408" s="18">
        <f t="shared" si="95"/>
        <v>0</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95"/>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95"/>
        <v>0</v>
      </c>
    </row>
    <row r="411" spans="1:19" ht="12">
      <c r="A411" s="61"/>
      <c r="B411" s="15" t="s">
        <v>84</v>
      </c>
      <c r="C411" s="16"/>
      <c r="D411" s="17"/>
      <c r="E411" s="17"/>
      <c r="F411" s="17"/>
      <c r="G411" s="17"/>
      <c r="H411" s="17"/>
      <c r="I411" s="17"/>
      <c r="J411" s="17"/>
      <c r="K411" s="17"/>
      <c r="L411" s="17"/>
      <c r="M411" s="17"/>
      <c r="N411" s="17"/>
      <c r="O411" s="17"/>
      <c r="P411" s="17"/>
      <c r="Q411" s="17"/>
      <c r="R411" s="17"/>
      <c r="S411" s="18">
        <f t="shared" si="95"/>
        <v>0</v>
      </c>
    </row>
    <row r="412" spans="1:19" ht="12">
      <c r="A412" s="61"/>
      <c r="B412" s="15" t="s">
        <v>85</v>
      </c>
      <c r="C412" s="16"/>
      <c r="D412" s="17"/>
      <c r="E412" s="17"/>
      <c r="F412" s="17"/>
      <c r="G412" s="17"/>
      <c r="H412" s="17"/>
      <c r="I412" s="17"/>
      <c r="J412" s="17"/>
      <c r="K412" s="17"/>
      <c r="L412" s="17"/>
      <c r="M412" s="17"/>
      <c r="N412" s="17"/>
      <c r="O412" s="17"/>
      <c r="P412" s="17"/>
      <c r="Q412" s="17"/>
      <c r="R412" s="17"/>
      <c r="S412" s="18">
        <f t="shared" si="95"/>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95"/>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95"/>
        <v>0</v>
      </c>
    </row>
    <row r="415" spans="1:19" ht="12">
      <c r="A415" s="61"/>
      <c r="B415" s="21" t="s">
        <v>14</v>
      </c>
      <c r="C415" s="22">
        <f>SUM(C400,C402,C407,C409,C411,C413)</f>
        <v>4</v>
      </c>
      <c r="D415" s="23">
        <f aca="true" t="shared" si="96" ref="D415:R415">SUM(D400,D402,D407,D409,D411,D413)</f>
        <v>4</v>
      </c>
      <c r="E415" s="23">
        <f t="shared" si="96"/>
        <v>7</v>
      </c>
      <c r="F415" s="23">
        <f t="shared" si="96"/>
        <v>0</v>
      </c>
      <c r="G415" s="23">
        <f t="shared" si="96"/>
        <v>1</v>
      </c>
      <c r="H415" s="23">
        <f t="shared" si="96"/>
        <v>0</v>
      </c>
      <c r="I415" s="23">
        <f t="shared" si="96"/>
        <v>2</v>
      </c>
      <c r="J415" s="23">
        <f t="shared" si="96"/>
        <v>1</v>
      </c>
      <c r="K415" s="23">
        <f t="shared" si="96"/>
        <v>4</v>
      </c>
      <c r="L415" s="23">
        <f t="shared" si="96"/>
        <v>0</v>
      </c>
      <c r="M415" s="23">
        <f t="shared" si="96"/>
        <v>0</v>
      </c>
      <c r="N415" s="23">
        <f t="shared" si="96"/>
        <v>0</v>
      </c>
      <c r="O415" s="23">
        <f t="shared" si="96"/>
        <v>1</v>
      </c>
      <c r="P415" s="23">
        <f t="shared" si="96"/>
        <v>1</v>
      </c>
      <c r="Q415" s="23">
        <f t="shared" si="96"/>
        <v>3</v>
      </c>
      <c r="R415" s="23">
        <f t="shared" si="96"/>
        <v>0</v>
      </c>
      <c r="S415" s="24">
        <f t="shared" si="95"/>
        <v>28</v>
      </c>
    </row>
    <row r="416" spans="1:19" ht="12">
      <c r="A416" s="61"/>
      <c r="B416" s="25" t="s">
        <v>240</v>
      </c>
      <c r="C416" s="26">
        <f>SUM(C399,C401,C403,C408,C410,C412,C414)</f>
        <v>84</v>
      </c>
      <c r="D416" s="27">
        <f aca="true" t="shared" si="97" ref="D416:R416">SUM(D399,D401,D403,D408,D410,D412,D414)</f>
        <v>103</v>
      </c>
      <c r="E416" s="27">
        <f t="shared" si="97"/>
        <v>95</v>
      </c>
      <c r="F416" s="27">
        <f t="shared" si="97"/>
        <v>67</v>
      </c>
      <c r="G416" s="27">
        <f t="shared" si="97"/>
        <v>163</v>
      </c>
      <c r="H416" s="27">
        <f t="shared" si="97"/>
        <v>83</v>
      </c>
      <c r="I416" s="27">
        <f t="shared" si="97"/>
        <v>107</v>
      </c>
      <c r="J416" s="27">
        <f t="shared" si="97"/>
        <v>48</v>
      </c>
      <c r="K416" s="27">
        <f t="shared" si="97"/>
        <v>57</v>
      </c>
      <c r="L416" s="27">
        <f t="shared" si="97"/>
        <v>33</v>
      </c>
      <c r="M416" s="27">
        <f t="shared" si="97"/>
        <v>28</v>
      </c>
      <c r="N416" s="27">
        <f t="shared" si="97"/>
        <v>28</v>
      </c>
      <c r="O416" s="27">
        <f t="shared" si="97"/>
        <v>20</v>
      </c>
      <c r="P416" s="27">
        <f t="shared" si="97"/>
        <v>27</v>
      </c>
      <c r="Q416" s="27">
        <f t="shared" si="97"/>
        <v>16</v>
      </c>
      <c r="R416" s="27">
        <f t="shared" si="97"/>
        <v>6</v>
      </c>
      <c r="S416" s="28">
        <f t="shared" si="95"/>
        <v>965</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95"/>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95"/>
        <v>0</v>
      </c>
    </row>
    <row r="419" spans="1:19" ht="12">
      <c r="A419" s="61"/>
      <c r="B419" s="15" t="s">
        <v>17</v>
      </c>
      <c r="C419" s="16"/>
      <c r="D419" s="17"/>
      <c r="E419" s="17"/>
      <c r="F419" s="17"/>
      <c r="G419" s="17"/>
      <c r="H419" s="17"/>
      <c r="I419" s="17"/>
      <c r="J419" s="17"/>
      <c r="K419" s="17"/>
      <c r="L419" s="17"/>
      <c r="M419" s="17"/>
      <c r="N419" s="17"/>
      <c r="O419" s="17"/>
      <c r="P419" s="17"/>
      <c r="Q419" s="17"/>
      <c r="R419" s="17"/>
      <c r="S419" s="18">
        <f t="shared" si="95"/>
        <v>0</v>
      </c>
    </row>
    <row r="420" spans="1:19" ht="12">
      <c r="A420" s="61"/>
      <c r="B420" s="15" t="s">
        <v>18</v>
      </c>
      <c r="C420" s="16"/>
      <c r="D420" s="17"/>
      <c r="E420" s="17"/>
      <c r="F420" s="17"/>
      <c r="G420" s="17"/>
      <c r="H420" s="17"/>
      <c r="I420" s="17"/>
      <c r="J420" s="17"/>
      <c r="K420" s="17"/>
      <c r="L420" s="17"/>
      <c r="M420" s="17"/>
      <c r="N420" s="17"/>
      <c r="O420" s="17"/>
      <c r="P420" s="17"/>
      <c r="Q420" s="17"/>
      <c r="R420" s="17"/>
      <c r="S420" s="18">
        <f t="shared" si="95"/>
        <v>0</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95"/>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95"/>
        <v>0</v>
      </c>
    </row>
    <row r="423" spans="1:19" ht="12">
      <c r="A423" s="61"/>
      <c r="B423" s="21" t="s">
        <v>92</v>
      </c>
      <c r="C423" s="22">
        <f>SUM(C417,C419,C421)</f>
        <v>0</v>
      </c>
      <c r="D423" s="23">
        <f aca="true" t="shared" si="98" ref="D423:R423">SUM(D417,D419,D421)</f>
        <v>0</v>
      </c>
      <c r="E423" s="23">
        <f t="shared" si="98"/>
        <v>0</v>
      </c>
      <c r="F423" s="23">
        <f t="shared" si="98"/>
        <v>0</v>
      </c>
      <c r="G423" s="23">
        <f t="shared" si="98"/>
        <v>0</v>
      </c>
      <c r="H423" s="23">
        <f t="shared" si="98"/>
        <v>0</v>
      </c>
      <c r="I423" s="23">
        <f t="shared" si="98"/>
        <v>0</v>
      </c>
      <c r="J423" s="23">
        <f t="shared" si="98"/>
        <v>0</v>
      </c>
      <c r="K423" s="23">
        <f t="shared" si="98"/>
        <v>0</v>
      </c>
      <c r="L423" s="23">
        <f t="shared" si="98"/>
        <v>0</v>
      </c>
      <c r="M423" s="23">
        <f t="shared" si="98"/>
        <v>0</v>
      </c>
      <c r="N423" s="23">
        <f t="shared" si="98"/>
        <v>0</v>
      </c>
      <c r="O423" s="23">
        <f t="shared" si="98"/>
        <v>0</v>
      </c>
      <c r="P423" s="23">
        <f t="shared" si="98"/>
        <v>0</v>
      </c>
      <c r="Q423" s="23">
        <f t="shared" si="98"/>
        <v>0</v>
      </c>
      <c r="R423" s="23">
        <f t="shared" si="98"/>
        <v>0</v>
      </c>
      <c r="S423" s="24">
        <f t="shared" si="95"/>
        <v>0</v>
      </c>
    </row>
    <row r="424" spans="1:19" ht="12">
      <c r="A424" s="61"/>
      <c r="B424" s="25" t="s">
        <v>241</v>
      </c>
      <c r="C424" s="26">
        <f>SUM(C418,C420,C422)</f>
        <v>0</v>
      </c>
      <c r="D424" s="27">
        <f aca="true" t="shared" si="99" ref="D424:R424">SUM(D418,D420,D422)</f>
        <v>0</v>
      </c>
      <c r="E424" s="27">
        <f t="shared" si="99"/>
        <v>0</v>
      </c>
      <c r="F424" s="27">
        <f t="shared" si="99"/>
        <v>0</v>
      </c>
      <c r="G424" s="27">
        <f t="shared" si="99"/>
        <v>0</v>
      </c>
      <c r="H424" s="27">
        <f t="shared" si="99"/>
        <v>0</v>
      </c>
      <c r="I424" s="27">
        <f t="shared" si="99"/>
        <v>0</v>
      </c>
      <c r="J424" s="27">
        <f t="shared" si="99"/>
        <v>0</v>
      </c>
      <c r="K424" s="27">
        <f t="shared" si="99"/>
        <v>0</v>
      </c>
      <c r="L424" s="27">
        <f t="shared" si="99"/>
        <v>0</v>
      </c>
      <c r="M424" s="27">
        <f t="shared" si="99"/>
        <v>0</v>
      </c>
      <c r="N424" s="27">
        <f t="shared" si="99"/>
        <v>0</v>
      </c>
      <c r="O424" s="27">
        <f t="shared" si="99"/>
        <v>0</v>
      </c>
      <c r="P424" s="27">
        <f t="shared" si="99"/>
        <v>0</v>
      </c>
      <c r="Q424" s="27">
        <f t="shared" si="99"/>
        <v>0</v>
      </c>
      <c r="R424" s="27">
        <f t="shared" si="99"/>
        <v>0</v>
      </c>
      <c r="S424" s="28">
        <f t="shared" si="95"/>
        <v>0</v>
      </c>
    </row>
    <row r="425" spans="1:19" ht="12">
      <c r="A425" s="61"/>
      <c r="B425" s="21" t="s">
        <v>19</v>
      </c>
      <c r="C425" s="22">
        <f>SUM(C415,C423)</f>
        <v>4</v>
      </c>
      <c r="D425" s="23">
        <f aca="true" t="shared" si="100" ref="D425:R425">SUM(D415,D423)</f>
        <v>4</v>
      </c>
      <c r="E425" s="23">
        <f t="shared" si="100"/>
        <v>7</v>
      </c>
      <c r="F425" s="23">
        <f t="shared" si="100"/>
        <v>0</v>
      </c>
      <c r="G425" s="23">
        <f t="shared" si="100"/>
        <v>1</v>
      </c>
      <c r="H425" s="23">
        <f t="shared" si="100"/>
        <v>0</v>
      </c>
      <c r="I425" s="23">
        <f t="shared" si="100"/>
        <v>2</v>
      </c>
      <c r="J425" s="23">
        <f t="shared" si="100"/>
        <v>1</v>
      </c>
      <c r="K425" s="23">
        <f t="shared" si="100"/>
        <v>4</v>
      </c>
      <c r="L425" s="23">
        <f t="shared" si="100"/>
        <v>0</v>
      </c>
      <c r="M425" s="23">
        <f t="shared" si="100"/>
        <v>0</v>
      </c>
      <c r="N425" s="23">
        <f t="shared" si="100"/>
        <v>0</v>
      </c>
      <c r="O425" s="23">
        <f t="shared" si="100"/>
        <v>1</v>
      </c>
      <c r="P425" s="23">
        <f t="shared" si="100"/>
        <v>1</v>
      </c>
      <c r="Q425" s="23">
        <f t="shared" si="100"/>
        <v>3</v>
      </c>
      <c r="R425" s="23">
        <f t="shared" si="100"/>
        <v>0</v>
      </c>
      <c r="S425" s="24">
        <f t="shared" si="95"/>
        <v>28</v>
      </c>
    </row>
    <row r="426" spans="1:19" ht="12">
      <c r="A426" s="62"/>
      <c r="B426" s="25" t="s">
        <v>20</v>
      </c>
      <c r="C426" s="26">
        <f>SUM(C416,C424)</f>
        <v>84</v>
      </c>
      <c r="D426" s="27">
        <f aca="true" t="shared" si="101" ref="D426:R426">SUM(D416,D424)</f>
        <v>103</v>
      </c>
      <c r="E426" s="27">
        <f t="shared" si="101"/>
        <v>95</v>
      </c>
      <c r="F426" s="27">
        <f t="shared" si="101"/>
        <v>67</v>
      </c>
      <c r="G426" s="27">
        <f t="shared" si="101"/>
        <v>163</v>
      </c>
      <c r="H426" s="27">
        <f t="shared" si="101"/>
        <v>83</v>
      </c>
      <c r="I426" s="27">
        <f t="shared" si="101"/>
        <v>107</v>
      </c>
      <c r="J426" s="27">
        <f t="shared" si="101"/>
        <v>48</v>
      </c>
      <c r="K426" s="27">
        <f t="shared" si="101"/>
        <v>57</v>
      </c>
      <c r="L426" s="27">
        <f t="shared" si="101"/>
        <v>33</v>
      </c>
      <c r="M426" s="27">
        <f t="shared" si="101"/>
        <v>28</v>
      </c>
      <c r="N426" s="27">
        <f t="shared" si="101"/>
        <v>28</v>
      </c>
      <c r="O426" s="27">
        <f t="shared" si="101"/>
        <v>20</v>
      </c>
      <c r="P426" s="27">
        <f t="shared" si="101"/>
        <v>27</v>
      </c>
      <c r="Q426" s="27">
        <f t="shared" si="101"/>
        <v>16</v>
      </c>
      <c r="R426" s="27">
        <f t="shared" si="101"/>
        <v>6</v>
      </c>
      <c r="S426" s="28">
        <f t="shared" si="95"/>
        <v>965</v>
      </c>
    </row>
    <row r="427" spans="1:19" ht="12">
      <c r="A427" s="60" t="s">
        <v>121</v>
      </c>
      <c r="B427" s="11" t="s">
        <v>5</v>
      </c>
      <c r="C427" s="12"/>
      <c r="D427" s="13"/>
      <c r="E427" s="13"/>
      <c r="F427" s="13"/>
      <c r="G427" s="13"/>
      <c r="H427" s="13"/>
      <c r="I427" s="13"/>
      <c r="J427" s="13"/>
      <c r="K427" s="13"/>
      <c r="L427" s="13"/>
      <c r="M427" s="13"/>
      <c r="N427" s="13"/>
      <c r="O427" s="13"/>
      <c r="P427" s="13"/>
      <c r="Q427" s="13"/>
      <c r="R427" s="13"/>
      <c r="S427" s="14">
        <f>SUM(C427:R427)</f>
        <v>0</v>
      </c>
    </row>
    <row r="428" spans="1:19" ht="12">
      <c r="A428" s="61"/>
      <c r="B428" s="15" t="s">
        <v>6</v>
      </c>
      <c r="C428" s="16"/>
      <c r="D428" s="17"/>
      <c r="E428" s="17"/>
      <c r="F428" s="17"/>
      <c r="G428" s="17"/>
      <c r="H428" s="17"/>
      <c r="I428" s="17">
        <v>1</v>
      </c>
      <c r="J428" s="17"/>
      <c r="K428" s="17"/>
      <c r="L428" s="17"/>
      <c r="M428" s="17"/>
      <c r="N428" s="17"/>
      <c r="O428" s="17"/>
      <c r="P428" s="17"/>
      <c r="Q428" s="17"/>
      <c r="R428" s="17"/>
      <c r="S428" s="18">
        <f aca="true" t="shared" si="102" ref="S428:S454">SUM(C428:R428)</f>
        <v>1</v>
      </c>
    </row>
    <row r="429" spans="1:19" ht="12">
      <c r="A429" s="61"/>
      <c r="B429" s="15" t="s">
        <v>7</v>
      </c>
      <c r="C429" s="16"/>
      <c r="D429" s="17"/>
      <c r="E429" s="17"/>
      <c r="F429" s="17"/>
      <c r="G429" s="17"/>
      <c r="H429" s="17"/>
      <c r="I429" s="17">
        <v>1</v>
      </c>
      <c r="J429" s="17"/>
      <c r="K429" s="17"/>
      <c r="L429" s="17"/>
      <c r="M429" s="17"/>
      <c r="N429" s="17"/>
      <c r="O429" s="17"/>
      <c r="P429" s="17"/>
      <c r="Q429" s="17"/>
      <c r="R429" s="17"/>
      <c r="S429" s="18">
        <f t="shared" si="102"/>
        <v>1</v>
      </c>
    </row>
    <row r="430" spans="1:19" ht="12">
      <c r="A430" s="61"/>
      <c r="B430" s="11" t="s">
        <v>82</v>
      </c>
      <c r="C430" s="19"/>
      <c r="D430" s="20"/>
      <c r="E430" s="20">
        <v>1</v>
      </c>
      <c r="F430" s="20"/>
      <c r="G430" s="20"/>
      <c r="H430" s="20"/>
      <c r="I430" s="20"/>
      <c r="J430" s="20"/>
      <c r="K430" s="20"/>
      <c r="L430" s="20"/>
      <c r="M430" s="20"/>
      <c r="N430" s="20"/>
      <c r="O430" s="20"/>
      <c r="P430" s="20"/>
      <c r="Q430" s="20"/>
      <c r="R430" s="20"/>
      <c r="S430" s="14">
        <f t="shared" si="102"/>
        <v>1</v>
      </c>
    </row>
    <row r="431" spans="1:19" ht="12">
      <c r="A431" s="61"/>
      <c r="B431" s="11" t="s">
        <v>83</v>
      </c>
      <c r="C431" s="19"/>
      <c r="D431" s="20"/>
      <c r="E431" s="20">
        <v>1</v>
      </c>
      <c r="F431" s="20"/>
      <c r="G431" s="20"/>
      <c r="H431" s="20"/>
      <c r="I431" s="20"/>
      <c r="J431" s="20"/>
      <c r="K431" s="20"/>
      <c r="L431" s="20"/>
      <c r="M431" s="20"/>
      <c r="N431" s="20"/>
      <c r="O431" s="20"/>
      <c r="P431" s="20"/>
      <c r="Q431" s="20"/>
      <c r="R431" s="20"/>
      <c r="S431" s="14">
        <f t="shared" si="102"/>
        <v>1</v>
      </c>
    </row>
    <row r="432" spans="1:19" ht="12">
      <c r="A432" s="61"/>
      <c r="B432" s="15" t="s">
        <v>103</v>
      </c>
      <c r="C432" s="16">
        <v>153</v>
      </c>
      <c r="D432" s="17">
        <v>169</v>
      </c>
      <c r="E432" s="17">
        <v>117</v>
      </c>
      <c r="F432" s="17">
        <v>45</v>
      </c>
      <c r="G432" s="17">
        <v>14</v>
      </c>
      <c r="H432" s="17">
        <v>13</v>
      </c>
      <c r="I432" s="17">
        <v>23</v>
      </c>
      <c r="J432" s="17">
        <v>20</v>
      </c>
      <c r="K432" s="17">
        <v>24</v>
      </c>
      <c r="L432" s="17">
        <v>19</v>
      </c>
      <c r="M432" s="17">
        <v>9</v>
      </c>
      <c r="N432" s="17">
        <v>1</v>
      </c>
      <c r="O432" s="17">
        <v>12</v>
      </c>
      <c r="P432" s="17">
        <v>4</v>
      </c>
      <c r="Q432" s="17">
        <v>3</v>
      </c>
      <c r="R432" s="17">
        <v>5</v>
      </c>
      <c r="S432" s="18">
        <f t="shared" si="102"/>
        <v>631</v>
      </c>
    </row>
    <row r="433" spans="1:19" ht="12">
      <c r="A433" s="61"/>
      <c r="B433" s="15" t="s">
        <v>104</v>
      </c>
      <c r="C433" s="16">
        <v>5</v>
      </c>
      <c r="D433" s="17">
        <v>3</v>
      </c>
      <c r="E433" s="17">
        <v>4</v>
      </c>
      <c r="F433" s="17">
        <v>3</v>
      </c>
      <c r="G433" s="17">
        <v>1</v>
      </c>
      <c r="H433" s="17">
        <v>1</v>
      </c>
      <c r="I433" s="17"/>
      <c r="J433" s="17"/>
      <c r="K433" s="17">
        <v>1</v>
      </c>
      <c r="L433" s="17">
        <v>1</v>
      </c>
      <c r="M433" s="17">
        <v>1</v>
      </c>
      <c r="N433" s="17"/>
      <c r="O433" s="17"/>
      <c r="P433" s="17"/>
      <c r="Q433" s="17"/>
      <c r="R433" s="17"/>
      <c r="S433" s="18">
        <f t="shared" si="102"/>
        <v>20</v>
      </c>
    </row>
    <row r="434" spans="1:19" ht="12">
      <c r="A434" s="61"/>
      <c r="B434" s="15" t="s">
        <v>105</v>
      </c>
      <c r="C434" s="16">
        <v>11</v>
      </c>
      <c r="D434" s="17">
        <v>6</v>
      </c>
      <c r="E434" s="17">
        <v>8</v>
      </c>
      <c r="F434" s="17">
        <v>6</v>
      </c>
      <c r="G434" s="17">
        <v>2</v>
      </c>
      <c r="H434" s="17">
        <v>2</v>
      </c>
      <c r="I434" s="17"/>
      <c r="J434" s="17"/>
      <c r="K434" s="17">
        <v>2</v>
      </c>
      <c r="L434" s="17">
        <v>2</v>
      </c>
      <c r="M434" s="17">
        <v>2</v>
      </c>
      <c r="N434" s="17"/>
      <c r="O434" s="17"/>
      <c r="P434" s="17"/>
      <c r="Q434" s="17"/>
      <c r="R434" s="17"/>
      <c r="S434" s="18">
        <f t="shared" si="102"/>
        <v>41</v>
      </c>
    </row>
    <row r="435" spans="1:19" ht="12">
      <c r="A435" s="61"/>
      <c r="B435" s="15" t="s">
        <v>8</v>
      </c>
      <c r="C435" s="16">
        <v>158</v>
      </c>
      <c r="D435" s="17">
        <v>172</v>
      </c>
      <c r="E435" s="17">
        <v>121</v>
      </c>
      <c r="F435" s="17">
        <v>48</v>
      </c>
      <c r="G435" s="17">
        <v>15</v>
      </c>
      <c r="H435" s="17">
        <v>14</v>
      </c>
      <c r="I435" s="17">
        <v>23</v>
      </c>
      <c r="J435" s="17">
        <v>20</v>
      </c>
      <c r="K435" s="17">
        <v>25</v>
      </c>
      <c r="L435" s="17">
        <v>20</v>
      </c>
      <c r="M435" s="17">
        <v>10</v>
      </c>
      <c r="N435" s="17">
        <v>1</v>
      </c>
      <c r="O435" s="17">
        <v>12</v>
      </c>
      <c r="P435" s="17">
        <v>4</v>
      </c>
      <c r="Q435" s="17">
        <v>3</v>
      </c>
      <c r="R435" s="17">
        <v>5</v>
      </c>
      <c r="S435" s="18">
        <f t="shared" si="102"/>
        <v>651</v>
      </c>
    </row>
    <row r="436" spans="1:19" ht="12">
      <c r="A436" s="61"/>
      <c r="B436" s="15" t="s">
        <v>9</v>
      </c>
      <c r="C436" s="16">
        <v>164</v>
      </c>
      <c r="D436" s="17">
        <v>175</v>
      </c>
      <c r="E436" s="17">
        <v>125</v>
      </c>
      <c r="F436" s="17">
        <v>51</v>
      </c>
      <c r="G436" s="17">
        <v>16</v>
      </c>
      <c r="H436" s="17">
        <v>15</v>
      </c>
      <c r="I436" s="17">
        <v>23</v>
      </c>
      <c r="J436" s="17">
        <v>20</v>
      </c>
      <c r="K436" s="17">
        <v>26</v>
      </c>
      <c r="L436" s="17">
        <v>21</v>
      </c>
      <c r="M436" s="17">
        <v>11</v>
      </c>
      <c r="N436" s="17">
        <v>1</v>
      </c>
      <c r="O436" s="17">
        <v>12</v>
      </c>
      <c r="P436" s="17">
        <v>4</v>
      </c>
      <c r="Q436" s="17">
        <v>3</v>
      </c>
      <c r="R436" s="17">
        <v>5</v>
      </c>
      <c r="S436" s="18">
        <f t="shared" si="102"/>
        <v>672</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102"/>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102"/>
        <v>0</v>
      </c>
    </row>
    <row r="439" spans="1:19" ht="12">
      <c r="A439" s="61"/>
      <c r="B439" s="15" t="s">
        <v>84</v>
      </c>
      <c r="C439" s="16"/>
      <c r="D439" s="17"/>
      <c r="E439" s="17"/>
      <c r="F439" s="17"/>
      <c r="G439" s="17"/>
      <c r="H439" s="17"/>
      <c r="I439" s="17"/>
      <c r="J439" s="17"/>
      <c r="K439" s="17"/>
      <c r="L439" s="17"/>
      <c r="M439" s="17"/>
      <c r="N439" s="17"/>
      <c r="O439" s="17"/>
      <c r="P439" s="17"/>
      <c r="Q439" s="17"/>
      <c r="R439" s="17"/>
      <c r="S439" s="18">
        <f t="shared" si="102"/>
        <v>0</v>
      </c>
    </row>
    <row r="440" spans="1:19" ht="12">
      <c r="A440" s="61"/>
      <c r="B440" s="15" t="s">
        <v>85</v>
      </c>
      <c r="C440" s="16"/>
      <c r="D440" s="17"/>
      <c r="E440" s="17"/>
      <c r="F440" s="17"/>
      <c r="G440" s="17"/>
      <c r="H440" s="17"/>
      <c r="I440" s="17"/>
      <c r="J440" s="17"/>
      <c r="K440" s="17"/>
      <c r="L440" s="17"/>
      <c r="M440" s="17"/>
      <c r="N440" s="17"/>
      <c r="O440" s="17"/>
      <c r="P440" s="17"/>
      <c r="Q440" s="17"/>
      <c r="R440" s="17"/>
      <c r="S440" s="18">
        <f t="shared" si="102"/>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102"/>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102"/>
        <v>0</v>
      </c>
    </row>
    <row r="443" spans="1:19" ht="12">
      <c r="A443" s="61"/>
      <c r="B443" s="21" t="s">
        <v>14</v>
      </c>
      <c r="C443" s="22">
        <f>SUM(C428,C430,C435,C437,C439,C441)</f>
        <v>158</v>
      </c>
      <c r="D443" s="23">
        <f aca="true" t="shared" si="103" ref="D443:R443">SUM(D428,D430,D435,D437,D439,D441)</f>
        <v>172</v>
      </c>
      <c r="E443" s="23">
        <f t="shared" si="103"/>
        <v>122</v>
      </c>
      <c r="F443" s="23">
        <f t="shared" si="103"/>
        <v>48</v>
      </c>
      <c r="G443" s="23">
        <f t="shared" si="103"/>
        <v>15</v>
      </c>
      <c r="H443" s="23">
        <f t="shared" si="103"/>
        <v>14</v>
      </c>
      <c r="I443" s="23">
        <f t="shared" si="103"/>
        <v>24</v>
      </c>
      <c r="J443" s="23">
        <f t="shared" si="103"/>
        <v>20</v>
      </c>
      <c r="K443" s="23">
        <f t="shared" si="103"/>
        <v>25</v>
      </c>
      <c r="L443" s="23">
        <f t="shared" si="103"/>
        <v>20</v>
      </c>
      <c r="M443" s="23">
        <f t="shared" si="103"/>
        <v>10</v>
      </c>
      <c r="N443" s="23">
        <f t="shared" si="103"/>
        <v>1</v>
      </c>
      <c r="O443" s="23">
        <f t="shared" si="103"/>
        <v>12</v>
      </c>
      <c r="P443" s="23">
        <f t="shared" si="103"/>
        <v>4</v>
      </c>
      <c r="Q443" s="23">
        <f t="shared" si="103"/>
        <v>3</v>
      </c>
      <c r="R443" s="23">
        <f t="shared" si="103"/>
        <v>5</v>
      </c>
      <c r="S443" s="24">
        <f t="shared" si="102"/>
        <v>653</v>
      </c>
    </row>
    <row r="444" spans="1:19" ht="12">
      <c r="A444" s="61"/>
      <c r="B444" s="25" t="s">
        <v>240</v>
      </c>
      <c r="C444" s="26">
        <f>SUM(C427,C429,C431,C436,C438,C440,C442)</f>
        <v>164</v>
      </c>
      <c r="D444" s="27">
        <f aca="true" t="shared" si="104" ref="D444:R444">SUM(D427,D429,D431,D436,D438,D440,D442)</f>
        <v>175</v>
      </c>
      <c r="E444" s="27">
        <f t="shared" si="104"/>
        <v>126</v>
      </c>
      <c r="F444" s="27">
        <f t="shared" si="104"/>
        <v>51</v>
      </c>
      <c r="G444" s="27">
        <f t="shared" si="104"/>
        <v>16</v>
      </c>
      <c r="H444" s="27">
        <f t="shared" si="104"/>
        <v>15</v>
      </c>
      <c r="I444" s="27">
        <f t="shared" si="104"/>
        <v>24</v>
      </c>
      <c r="J444" s="27">
        <f t="shared" si="104"/>
        <v>20</v>
      </c>
      <c r="K444" s="27">
        <f t="shared" si="104"/>
        <v>26</v>
      </c>
      <c r="L444" s="27">
        <f t="shared" si="104"/>
        <v>21</v>
      </c>
      <c r="M444" s="27">
        <f t="shared" si="104"/>
        <v>11</v>
      </c>
      <c r="N444" s="27">
        <f t="shared" si="104"/>
        <v>1</v>
      </c>
      <c r="O444" s="27">
        <f t="shared" si="104"/>
        <v>12</v>
      </c>
      <c r="P444" s="27">
        <f t="shared" si="104"/>
        <v>4</v>
      </c>
      <c r="Q444" s="27">
        <f t="shared" si="104"/>
        <v>3</v>
      </c>
      <c r="R444" s="27">
        <f t="shared" si="104"/>
        <v>5</v>
      </c>
      <c r="S444" s="28">
        <f t="shared" si="102"/>
        <v>674</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102"/>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102"/>
        <v>0</v>
      </c>
    </row>
    <row r="447" spans="1:19" ht="12">
      <c r="A447" s="61"/>
      <c r="B447" s="15" t="s">
        <v>17</v>
      </c>
      <c r="C447" s="16"/>
      <c r="D447" s="17">
        <v>1</v>
      </c>
      <c r="E447" s="17"/>
      <c r="F447" s="17"/>
      <c r="G447" s="17">
        <v>1</v>
      </c>
      <c r="H447" s="17"/>
      <c r="I447" s="17">
        <v>1</v>
      </c>
      <c r="J447" s="17"/>
      <c r="K447" s="17"/>
      <c r="L447" s="17">
        <v>1</v>
      </c>
      <c r="M447" s="17"/>
      <c r="N447" s="17"/>
      <c r="O447" s="17"/>
      <c r="P447" s="17"/>
      <c r="Q447" s="17"/>
      <c r="R447" s="17"/>
      <c r="S447" s="18">
        <f t="shared" si="102"/>
        <v>4</v>
      </c>
    </row>
    <row r="448" spans="1:19" ht="12">
      <c r="A448" s="61"/>
      <c r="B448" s="15" t="s">
        <v>18</v>
      </c>
      <c r="C448" s="16"/>
      <c r="D448" s="17">
        <v>1</v>
      </c>
      <c r="E448" s="17"/>
      <c r="F448" s="17"/>
      <c r="G448" s="17">
        <v>1</v>
      </c>
      <c r="H448" s="17"/>
      <c r="I448" s="17">
        <v>1</v>
      </c>
      <c r="J448" s="17"/>
      <c r="K448" s="17"/>
      <c r="L448" s="17">
        <v>1</v>
      </c>
      <c r="M448" s="17"/>
      <c r="N448" s="17"/>
      <c r="O448" s="17"/>
      <c r="P448" s="17"/>
      <c r="Q448" s="17"/>
      <c r="R448" s="17"/>
      <c r="S448" s="18">
        <f t="shared" si="102"/>
        <v>4</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102"/>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102"/>
        <v>0</v>
      </c>
    </row>
    <row r="451" spans="1:19" ht="12">
      <c r="A451" s="61"/>
      <c r="B451" s="21" t="s">
        <v>92</v>
      </c>
      <c r="C451" s="22">
        <f>SUM(C445,C447,C449)</f>
        <v>0</v>
      </c>
      <c r="D451" s="23">
        <f aca="true" t="shared" si="105" ref="D451:R451">SUM(D445,D447,D449)</f>
        <v>1</v>
      </c>
      <c r="E451" s="23">
        <f t="shared" si="105"/>
        <v>0</v>
      </c>
      <c r="F451" s="23">
        <f t="shared" si="105"/>
        <v>0</v>
      </c>
      <c r="G451" s="23">
        <f t="shared" si="105"/>
        <v>1</v>
      </c>
      <c r="H451" s="23">
        <f t="shared" si="105"/>
        <v>0</v>
      </c>
      <c r="I451" s="23">
        <f t="shared" si="105"/>
        <v>1</v>
      </c>
      <c r="J451" s="23">
        <f t="shared" si="105"/>
        <v>0</v>
      </c>
      <c r="K451" s="23">
        <f t="shared" si="105"/>
        <v>0</v>
      </c>
      <c r="L451" s="23">
        <f t="shared" si="105"/>
        <v>1</v>
      </c>
      <c r="M451" s="23">
        <f t="shared" si="105"/>
        <v>0</v>
      </c>
      <c r="N451" s="23">
        <f t="shared" si="105"/>
        <v>0</v>
      </c>
      <c r="O451" s="23">
        <f t="shared" si="105"/>
        <v>0</v>
      </c>
      <c r="P451" s="23">
        <f t="shared" si="105"/>
        <v>0</v>
      </c>
      <c r="Q451" s="23">
        <f t="shared" si="105"/>
        <v>0</v>
      </c>
      <c r="R451" s="23">
        <f t="shared" si="105"/>
        <v>0</v>
      </c>
      <c r="S451" s="24">
        <f t="shared" si="102"/>
        <v>4</v>
      </c>
    </row>
    <row r="452" spans="1:19" ht="12">
      <c r="A452" s="61"/>
      <c r="B452" s="25" t="s">
        <v>241</v>
      </c>
      <c r="C452" s="26">
        <f>SUM(C446,C448,C450)</f>
        <v>0</v>
      </c>
      <c r="D452" s="27">
        <f aca="true" t="shared" si="106" ref="D452:R452">SUM(D446,D448,D450)</f>
        <v>1</v>
      </c>
      <c r="E452" s="27">
        <f t="shared" si="106"/>
        <v>0</v>
      </c>
      <c r="F452" s="27">
        <f t="shared" si="106"/>
        <v>0</v>
      </c>
      <c r="G452" s="27">
        <f t="shared" si="106"/>
        <v>1</v>
      </c>
      <c r="H452" s="27">
        <f t="shared" si="106"/>
        <v>0</v>
      </c>
      <c r="I452" s="27">
        <f t="shared" si="106"/>
        <v>1</v>
      </c>
      <c r="J452" s="27">
        <f t="shared" si="106"/>
        <v>0</v>
      </c>
      <c r="K452" s="27">
        <f t="shared" si="106"/>
        <v>0</v>
      </c>
      <c r="L452" s="27">
        <f t="shared" si="106"/>
        <v>1</v>
      </c>
      <c r="M452" s="27">
        <f t="shared" si="106"/>
        <v>0</v>
      </c>
      <c r="N452" s="27">
        <f t="shared" si="106"/>
        <v>0</v>
      </c>
      <c r="O452" s="27">
        <f t="shared" si="106"/>
        <v>0</v>
      </c>
      <c r="P452" s="27">
        <f t="shared" si="106"/>
        <v>0</v>
      </c>
      <c r="Q452" s="27">
        <f t="shared" si="106"/>
        <v>0</v>
      </c>
      <c r="R452" s="27">
        <f t="shared" si="106"/>
        <v>0</v>
      </c>
      <c r="S452" s="28">
        <f t="shared" si="102"/>
        <v>4</v>
      </c>
    </row>
    <row r="453" spans="1:19" ht="12">
      <c r="A453" s="61"/>
      <c r="B453" s="21" t="s">
        <v>19</v>
      </c>
      <c r="C453" s="22">
        <f>SUM(C443,C451)</f>
        <v>158</v>
      </c>
      <c r="D453" s="23">
        <f aca="true" t="shared" si="107" ref="D453:R453">SUM(D443,D451)</f>
        <v>173</v>
      </c>
      <c r="E453" s="23">
        <f t="shared" si="107"/>
        <v>122</v>
      </c>
      <c r="F453" s="23">
        <f t="shared" si="107"/>
        <v>48</v>
      </c>
      <c r="G453" s="23">
        <f t="shared" si="107"/>
        <v>16</v>
      </c>
      <c r="H453" s="23">
        <f t="shared" si="107"/>
        <v>14</v>
      </c>
      <c r="I453" s="23">
        <f t="shared" si="107"/>
        <v>25</v>
      </c>
      <c r="J453" s="23">
        <f t="shared" si="107"/>
        <v>20</v>
      </c>
      <c r="K453" s="23">
        <f t="shared" si="107"/>
        <v>25</v>
      </c>
      <c r="L453" s="23">
        <f t="shared" si="107"/>
        <v>21</v>
      </c>
      <c r="M453" s="23">
        <f t="shared" si="107"/>
        <v>10</v>
      </c>
      <c r="N453" s="23">
        <f t="shared" si="107"/>
        <v>1</v>
      </c>
      <c r="O453" s="23">
        <f t="shared" si="107"/>
        <v>12</v>
      </c>
      <c r="P453" s="23">
        <f t="shared" si="107"/>
        <v>4</v>
      </c>
      <c r="Q453" s="23">
        <f t="shared" si="107"/>
        <v>3</v>
      </c>
      <c r="R453" s="23">
        <f t="shared" si="107"/>
        <v>5</v>
      </c>
      <c r="S453" s="24">
        <f t="shared" si="102"/>
        <v>657</v>
      </c>
    </row>
    <row r="454" spans="1:19" ht="12">
      <c r="A454" s="62"/>
      <c r="B454" s="25" t="s">
        <v>20</v>
      </c>
      <c r="C454" s="26">
        <f>SUM(C444,C452)</f>
        <v>164</v>
      </c>
      <c r="D454" s="27">
        <f aca="true" t="shared" si="108" ref="D454:R454">SUM(D444,D452)</f>
        <v>176</v>
      </c>
      <c r="E454" s="27">
        <f t="shared" si="108"/>
        <v>126</v>
      </c>
      <c r="F454" s="27">
        <f t="shared" si="108"/>
        <v>51</v>
      </c>
      <c r="G454" s="27">
        <f t="shared" si="108"/>
        <v>17</v>
      </c>
      <c r="H454" s="27">
        <f t="shared" si="108"/>
        <v>15</v>
      </c>
      <c r="I454" s="27">
        <f t="shared" si="108"/>
        <v>25</v>
      </c>
      <c r="J454" s="27">
        <f t="shared" si="108"/>
        <v>20</v>
      </c>
      <c r="K454" s="27">
        <f t="shared" si="108"/>
        <v>26</v>
      </c>
      <c r="L454" s="27">
        <f t="shared" si="108"/>
        <v>22</v>
      </c>
      <c r="M454" s="27">
        <f t="shared" si="108"/>
        <v>11</v>
      </c>
      <c r="N454" s="27">
        <f t="shared" si="108"/>
        <v>1</v>
      </c>
      <c r="O454" s="27">
        <f t="shared" si="108"/>
        <v>12</v>
      </c>
      <c r="P454" s="27">
        <f t="shared" si="108"/>
        <v>4</v>
      </c>
      <c r="Q454" s="27">
        <f t="shared" si="108"/>
        <v>3</v>
      </c>
      <c r="R454" s="27">
        <f t="shared" si="108"/>
        <v>5</v>
      </c>
      <c r="S454" s="28">
        <f t="shared" si="102"/>
        <v>678</v>
      </c>
    </row>
    <row r="455" spans="1:19" ht="12">
      <c r="A455" s="60" t="s">
        <v>122</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61"/>
      <c r="B456" s="15" t="s">
        <v>6</v>
      </c>
      <c r="C456" s="16"/>
      <c r="D456" s="17"/>
      <c r="E456" s="17"/>
      <c r="F456" s="17"/>
      <c r="G456" s="17"/>
      <c r="H456" s="17"/>
      <c r="I456" s="17"/>
      <c r="J456" s="17"/>
      <c r="K456" s="17"/>
      <c r="L456" s="17"/>
      <c r="M456" s="17"/>
      <c r="N456" s="17"/>
      <c r="O456" s="17"/>
      <c r="P456" s="17"/>
      <c r="Q456" s="17"/>
      <c r="R456" s="17"/>
      <c r="S456" s="18">
        <f aca="true" t="shared" si="109" ref="S456:S482">SUM(C456:R456)</f>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109"/>
        <v>0</v>
      </c>
    </row>
    <row r="458" spans="1:19" ht="12">
      <c r="A458" s="61"/>
      <c r="B458" s="11" t="s">
        <v>82</v>
      </c>
      <c r="C458" s="19"/>
      <c r="D458" s="20"/>
      <c r="E458" s="20"/>
      <c r="F458" s="20"/>
      <c r="G458" s="20"/>
      <c r="H458" s="20"/>
      <c r="I458" s="20"/>
      <c r="J458" s="20"/>
      <c r="K458" s="20"/>
      <c r="L458" s="20">
        <v>1</v>
      </c>
      <c r="M458" s="20"/>
      <c r="N458" s="20"/>
      <c r="O458" s="20"/>
      <c r="P458" s="20"/>
      <c r="Q458" s="20"/>
      <c r="R458" s="20"/>
      <c r="S458" s="14">
        <f t="shared" si="109"/>
        <v>1</v>
      </c>
    </row>
    <row r="459" spans="1:19" ht="12">
      <c r="A459" s="61"/>
      <c r="B459" s="11" t="s">
        <v>83</v>
      </c>
      <c r="C459" s="19"/>
      <c r="D459" s="20"/>
      <c r="E459" s="20"/>
      <c r="F459" s="20"/>
      <c r="G459" s="20"/>
      <c r="H459" s="20"/>
      <c r="I459" s="20"/>
      <c r="J459" s="20"/>
      <c r="K459" s="20"/>
      <c r="L459" s="20">
        <v>1</v>
      </c>
      <c r="M459" s="20"/>
      <c r="N459" s="20"/>
      <c r="O459" s="20"/>
      <c r="P459" s="20"/>
      <c r="Q459" s="20"/>
      <c r="R459" s="20"/>
      <c r="S459" s="14">
        <f t="shared" si="109"/>
        <v>1</v>
      </c>
    </row>
    <row r="460" spans="1:19" ht="12">
      <c r="A460" s="61"/>
      <c r="B460" s="15" t="s">
        <v>103</v>
      </c>
      <c r="C460" s="16">
        <v>105</v>
      </c>
      <c r="D460" s="17">
        <v>126</v>
      </c>
      <c r="E460" s="17">
        <v>118</v>
      </c>
      <c r="F460" s="17">
        <v>46</v>
      </c>
      <c r="G460" s="17">
        <v>18</v>
      </c>
      <c r="H460" s="17">
        <v>17</v>
      </c>
      <c r="I460" s="17">
        <v>20</v>
      </c>
      <c r="J460" s="17">
        <v>15</v>
      </c>
      <c r="K460" s="17">
        <v>37</v>
      </c>
      <c r="L460" s="17">
        <v>10</v>
      </c>
      <c r="M460" s="17">
        <v>5</v>
      </c>
      <c r="N460" s="17">
        <v>2</v>
      </c>
      <c r="O460" s="17">
        <v>5</v>
      </c>
      <c r="P460" s="17">
        <v>3</v>
      </c>
      <c r="Q460" s="17">
        <v>1</v>
      </c>
      <c r="R460" s="17">
        <v>3</v>
      </c>
      <c r="S460" s="18">
        <f t="shared" si="109"/>
        <v>531</v>
      </c>
    </row>
    <row r="461" spans="1:19" ht="12">
      <c r="A461" s="61"/>
      <c r="B461" s="15" t="s">
        <v>104</v>
      </c>
      <c r="C461" s="16">
        <v>1</v>
      </c>
      <c r="D461" s="17">
        <v>2</v>
      </c>
      <c r="E461" s="17">
        <v>1</v>
      </c>
      <c r="F461" s="17"/>
      <c r="G461" s="17"/>
      <c r="H461" s="17"/>
      <c r="I461" s="17">
        <v>2</v>
      </c>
      <c r="J461" s="17">
        <v>3</v>
      </c>
      <c r="K461" s="17">
        <v>3</v>
      </c>
      <c r="L461" s="17"/>
      <c r="M461" s="17">
        <v>2</v>
      </c>
      <c r="N461" s="17"/>
      <c r="O461" s="17"/>
      <c r="P461" s="17"/>
      <c r="Q461" s="17"/>
      <c r="R461" s="17"/>
      <c r="S461" s="18">
        <f t="shared" si="109"/>
        <v>14</v>
      </c>
    </row>
    <row r="462" spans="1:19" ht="12">
      <c r="A462" s="61"/>
      <c r="B462" s="15" t="s">
        <v>105</v>
      </c>
      <c r="C462" s="16">
        <v>2</v>
      </c>
      <c r="D462" s="17">
        <v>4</v>
      </c>
      <c r="E462" s="17">
        <v>2</v>
      </c>
      <c r="F462" s="17"/>
      <c r="G462" s="17"/>
      <c r="H462" s="17"/>
      <c r="I462" s="17">
        <v>4</v>
      </c>
      <c r="J462" s="17">
        <v>6</v>
      </c>
      <c r="K462" s="17">
        <v>6</v>
      </c>
      <c r="L462" s="17"/>
      <c r="M462" s="17">
        <v>4</v>
      </c>
      <c r="N462" s="17"/>
      <c r="O462" s="17"/>
      <c r="P462" s="17"/>
      <c r="Q462" s="17"/>
      <c r="R462" s="17"/>
      <c r="S462" s="18">
        <f t="shared" si="109"/>
        <v>28</v>
      </c>
    </row>
    <row r="463" spans="1:19" ht="12">
      <c r="A463" s="61"/>
      <c r="B463" s="15" t="s">
        <v>8</v>
      </c>
      <c r="C463" s="16">
        <v>106</v>
      </c>
      <c r="D463" s="17">
        <v>128</v>
      </c>
      <c r="E463" s="17">
        <v>119</v>
      </c>
      <c r="F463" s="17">
        <v>46</v>
      </c>
      <c r="G463" s="17">
        <v>18</v>
      </c>
      <c r="H463" s="17">
        <v>17</v>
      </c>
      <c r="I463" s="17">
        <v>22</v>
      </c>
      <c r="J463" s="17">
        <v>18</v>
      </c>
      <c r="K463" s="17">
        <v>40</v>
      </c>
      <c r="L463" s="17">
        <v>10</v>
      </c>
      <c r="M463" s="17">
        <v>7</v>
      </c>
      <c r="N463" s="17">
        <v>2</v>
      </c>
      <c r="O463" s="17">
        <v>5</v>
      </c>
      <c r="P463" s="17">
        <v>3</v>
      </c>
      <c r="Q463" s="17">
        <v>1</v>
      </c>
      <c r="R463" s="17">
        <v>3</v>
      </c>
      <c r="S463" s="18">
        <f t="shared" si="109"/>
        <v>545</v>
      </c>
    </row>
    <row r="464" spans="1:19" ht="12">
      <c r="A464" s="61"/>
      <c r="B464" s="15" t="s">
        <v>9</v>
      </c>
      <c r="C464" s="16">
        <v>107</v>
      </c>
      <c r="D464" s="17">
        <v>130</v>
      </c>
      <c r="E464" s="17">
        <v>120</v>
      </c>
      <c r="F464" s="17">
        <v>46</v>
      </c>
      <c r="G464" s="17">
        <v>18</v>
      </c>
      <c r="H464" s="17">
        <v>17</v>
      </c>
      <c r="I464" s="17">
        <v>24</v>
      </c>
      <c r="J464" s="17">
        <v>21</v>
      </c>
      <c r="K464" s="17">
        <v>43</v>
      </c>
      <c r="L464" s="17">
        <v>10</v>
      </c>
      <c r="M464" s="17">
        <v>9</v>
      </c>
      <c r="N464" s="17">
        <v>2</v>
      </c>
      <c r="O464" s="17">
        <v>5</v>
      </c>
      <c r="P464" s="17">
        <v>3</v>
      </c>
      <c r="Q464" s="17">
        <v>1</v>
      </c>
      <c r="R464" s="17">
        <v>3</v>
      </c>
      <c r="S464" s="18">
        <f t="shared" si="109"/>
        <v>559</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09"/>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09"/>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09"/>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09"/>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09"/>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09"/>
        <v>0</v>
      </c>
    </row>
    <row r="471" spans="1:19" ht="12">
      <c r="A471" s="61"/>
      <c r="B471" s="21" t="s">
        <v>14</v>
      </c>
      <c r="C471" s="22">
        <f>SUM(C456,C458,C463,C465,C467,C469)</f>
        <v>106</v>
      </c>
      <c r="D471" s="23">
        <f aca="true" t="shared" si="110" ref="D471:R471">SUM(D456,D458,D463,D465,D467,D469)</f>
        <v>128</v>
      </c>
      <c r="E471" s="23">
        <f t="shared" si="110"/>
        <v>119</v>
      </c>
      <c r="F471" s="23">
        <f t="shared" si="110"/>
        <v>46</v>
      </c>
      <c r="G471" s="23">
        <f t="shared" si="110"/>
        <v>18</v>
      </c>
      <c r="H471" s="23">
        <f t="shared" si="110"/>
        <v>17</v>
      </c>
      <c r="I471" s="23">
        <f t="shared" si="110"/>
        <v>22</v>
      </c>
      <c r="J471" s="23">
        <f t="shared" si="110"/>
        <v>18</v>
      </c>
      <c r="K471" s="23">
        <f t="shared" si="110"/>
        <v>40</v>
      </c>
      <c r="L471" s="23">
        <f t="shared" si="110"/>
        <v>11</v>
      </c>
      <c r="M471" s="23">
        <f t="shared" si="110"/>
        <v>7</v>
      </c>
      <c r="N471" s="23">
        <f t="shared" si="110"/>
        <v>2</v>
      </c>
      <c r="O471" s="23">
        <f t="shared" si="110"/>
        <v>5</v>
      </c>
      <c r="P471" s="23">
        <f t="shared" si="110"/>
        <v>3</v>
      </c>
      <c r="Q471" s="23">
        <f t="shared" si="110"/>
        <v>1</v>
      </c>
      <c r="R471" s="23">
        <f t="shared" si="110"/>
        <v>3</v>
      </c>
      <c r="S471" s="24">
        <f t="shared" si="109"/>
        <v>546</v>
      </c>
    </row>
    <row r="472" spans="1:19" ht="12">
      <c r="A472" s="61"/>
      <c r="B472" s="25" t="s">
        <v>240</v>
      </c>
      <c r="C472" s="26">
        <f>SUM(C455,C457,C459,C464,C466,C468,C470)</f>
        <v>107</v>
      </c>
      <c r="D472" s="27">
        <f aca="true" t="shared" si="111" ref="D472:R472">SUM(D455,D457,D459,D464,D466,D468,D470)</f>
        <v>130</v>
      </c>
      <c r="E472" s="27">
        <f t="shared" si="111"/>
        <v>120</v>
      </c>
      <c r="F472" s="27">
        <f t="shared" si="111"/>
        <v>46</v>
      </c>
      <c r="G472" s="27">
        <f t="shared" si="111"/>
        <v>18</v>
      </c>
      <c r="H472" s="27">
        <f t="shared" si="111"/>
        <v>17</v>
      </c>
      <c r="I472" s="27">
        <f t="shared" si="111"/>
        <v>24</v>
      </c>
      <c r="J472" s="27">
        <f t="shared" si="111"/>
        <v>21</v>
      </c>
      <c r="K472" s="27">
        <f t="shared" si="111"/>
        <v>43</v>
      </c>
      <c r="L472" s="27">
        <f t="shared" si="111"/>
        <v>11</v>
      </c>
      <c r="M472" s="27">
        <f t="shared" si="111"/>
        <v>9</v>
      </c>
      <c r="N472" s="27">
        <f t="shared" si="111"/>
        <v>2</v>
      </c>
      <c r="O472" s="27">
        <f t="shared" si="111"/>
        <v>5</v>
      </c>
      <c r="P472" s="27">
        <f t="shared" si="111"/>
        <v>3</v>
      </c>
      <c r="Q472" s="27">
        <f t="shared" si="111"/>
        <v>1</v>
      </c>
      <c r="R472" s="27">
        <f t="shared" si="111"/>
        <v>3</v>
      </c>
      <c r="S472" s="28">
        <f t="shared" si="109"/>
        <v>560</v>
      </c>
    </row>
    <row r="473" spans="1:19" ht="12">
      <c r="A473" s="61"/>
      <c r="B473" s="11" t="s">
        <v>15</v>
      </c>
      <c r="C473" s="19"/>
      <c r="D473" s="20"/>
      <c r="E473" s="20"/>
      <c r="F473" s="20"/>
      <c r="G473" s="20"/>
      <c r="H473" s="20">
        <v>1</v>
      </c>
      <c r="I473" s="20"/>
      <c r="J473" s="20"/>
      <c r="K473" s="20"/>
      <c r="L473" s="20"/>
      <c r="M473" s="20"/>
      <c r="N473" s="20"/>
      <c r="O473" s="20"/>
      <c r="P473" s="20"/>
      <c r="Q473" s="20"/>
      <c r="R473" s="20"/>
      <c r="S473" s="14">
        <f t="shared" si="109"/>
        <v>1</v>
      </c>
    </row>
    <row r="474" spans="1:19" ht="12">
      <c r="A474" s="61"/>
      <c r="B474" s="11" t="s">
        <v>16</v>
      </c>
      <c r="C474" s="19"/>
      <c r="D474" s="20"/>
      <c r="E474" s="20"/>
      <c r="F474" s="20"/>
      <c r="G474" s="20"/>
      <c r="H474" s="20">
        <v>2</v>
      </c>
      <c r="I474" s="20"/>
      <c r="J474" s="20"/>
      <c r="K474" s="20"/>
      <c r="L474" s="20"/>
      <c r="M474" s="20"/>
      <c r="N474" s="20"/>
      <c r="O474" s="20"/>
      <c r="P474" s="20"/>
      <c r="Q474" s="20"/>
      <c r="R474" s="20"/>
      <c r="S474" s="14">
        <f t="shared" si="109"/>
        <v>2</v>
      </c>
    </row>
    <row r="475" spans="1:19" ht="12">
      <c r="A475" s="61"/>
      <c r="B475" s="15" t="s">
        <v>17</v>
      </c>
      <c r="C475" s="16"/>
      <c r="D475" s="17">
        <v>1</v>
      </c>
      <c r="E475" s="17"/>
      <c r="F475" s="17"/>
      <c r="G475" s="17">
        <v>2</v>
      </c>
      <c r="H475" s="17"/>
      <c r="I475" s="17">
        <v>1</v>
      </c>
      <c r="J475" s="17">
        <v>1</v>
      </c>
      <c r="K475" s="17">
        <v>1</v>
      </c>
      <c r="L475" s="17"/>
      <c r="M475" s="17">
        <v>1</v>
      </c>
      <c r="N475" s="17"/>
      <c r="O475" s="17">
        <v>1</v>
      </c>
      <c r="P475" s="17">
        <v>1</v>
      </c>
      <c r="Q475" s="17"/>
      <c r="R475" s="17"/>
      <c r="S475" s="18">
        <f t="shared" si="109"/>
        <v>9</v>
      </c>
    </row>
    <row r="476" spans="1:19" ht="12">
      <c r="A476" s="61"/>
      <c r="B476" s="15" t="s">
        <v>18</v>
      </c>
      <c r="C476" s="16"/>
      <c r="D476" s="17">
        <v>1</v>
      </c>
      <c r="E476" s="17"/>
      <c r="F476" s="17"/>
      <c r="G476" s="17">
        <v>2</v>
      </c>
      <c r="H476" s="17"/>
      <c r="I476" s="17">
        <v>1</v>
      </c>
      <c r="J476" s="17">
        <v>1</v>
      </c>
      <c r="K476" s="17">
        <v>1</v>
      </c>
      <c r="L476" s="17"/>
      <c r="M476" s="17">
        <v>1</v>
      </c>
      <c r="N476" s="17"/>
      <c r="O476" s="17">
        <v>1</v>
      </c>
      <c r="P476" s="17">
        <v>1</v>
      </c>
      <c r="Q476" s="17"/>
      <c r="R476" s="17"/>
      <c r="S476" s="18">
        <f t="shared" si="109"/>
        <v>9</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09"/>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09"/>
        <v>0</v>
      </c>
    </row>
    <row r="479" spans="1:19" ht="12">
      <c r="A479" s="61"/>
      <c r="B479" s="21" t="s">
        <v>92</v>
      </c>
      <c r="C479" s="22">
        <f>SUM(C473,C475,C477)</f>
        <v>0</v>
      </c>
      <c r="D479" s="23">
        <f aca="true" t="shared" si="112" ref="D479:R479">SUM(D473,D475,D477)</f>
        <v>1</v>
      </c>
      <c r="E479" s="23">
        <f t="shared" si="112"/>
        <v>0</v>
      </c>
      <c r="F479" s="23">
        <f t="shared" si="112"/>
        <v>0</v>
      </c>
      <c r="G479" s="23">
        <f t="shared" si="112"/>
        <v>2</v>
      </c>
      <c r="H479" s="23">
        <f t="shared" si="112"/>
        <v>1</v>
      </c>
      <c r="I479" s="23">
        <f t="shared" si="112"/>
        <v>1</v>
      </c>
      <c r="J479" s="23">
        <f t="shared" si="112"/>
        <v>1</v>
      </c>
      <c r="K479" s="23">
        <f t="shared" si="112"/>
        <v>1</v>
      </c>
      <c r="L479" s="23">
        <f t="shared" si="112"/>
        <v>0</v>
      </c>
      <c r="M479" s="23">
        <f t="shared" si="112"/>
        <v>1</v>
      </c>
      <c r="N479" s="23">
        <f t="shared" si="112"/>
        <v>0</v>
      </c>
      <c r="O479" s="23">
        <f t="shared" si="112"/>
        <v>1</v>
      </c>
      <c r="P479" s="23">
        <f t="shared" si="112"/>
        <v>1</v>
      </c>
      <c r="Q479" s="23">
        <f t="shared" si="112"/>
        <v>0</v>
      </c>
      <c r="R479" s="23">
        <f t="shared" si="112"/>
        <v>0</v>
      </c>
      <c r="S479" s="24">
        <f t="shared" si="109"/>
        <v>10</v>
      </c>
    </row>
    <row r="480" spans="1:19" ht="12">
      <c r="A480" s="61"/>
      <c r="B480" s="25" t="s">
        <v>241</v>
      </c>
      <c r="C480" s="26">
        <f>SUM(C474,C476,C478)</f>
        <v>0</v>
      </c>
      <c r="D480" s="27">
        <f aca="true" t="shared" si="113" ref="D480:R480">SUM(D474,D476,D478)</f>
        <v>1</v>
      </c>
      <c r="E480" s="27">
        <f t="shared" si="113"/>
        <v>0</v>
      </c>
      <c r="F480" s="27">
        <f t="shared" si="113"/>
        <v>0</v>
      </c>
      <c r="G480" s="27">
        <f t="shared" si="113"/>
        <v>2</v>
      </c>
      <c r="H480" s="27">
        <f t="shared" si="113"/>
        <v>2</v>
      </c>
      <c r="I480" s="27">
        <f t="shared" si="113"/>
        <v>1</v>
      </c>
      <c r="J480" s="27">
        <f t="shared" si="113"/>
        <v>1</v>
      </c>
      <c r="K480" s="27">
        <f t="shared" si="113"/>
        <v>1</v>
      </c>
      <c r="L480" s="27">
        <f t="shared" si="113"/>
        <v>0</v>
      </c>
      <c r="M480" s="27">
        <f t="shared" si="113"/>
        <v>1</v>
      </c>
      <c r="N480" s="27">
        <f t="shared" si="113"/>
        <v>0</v>
      </c>
      <c r="O480" s="27">
        <f t="shared" si="113"/>
        <v>1</v>
      </c>
      <c r="P480" s="27">
        <f t="shared" si="113"/>
        <v>1</v>
      </c>
      <c r="Q480" s="27">
        <f t="shared" si="113"/>
        <v>0</v>
      </c>
      <c r="R480" s="27">
        <f t="shared" si="113"/>
        <v>0</v>
      </c>
      <c r="S480" s="28">
        <f t="shared" si="109"/>
        <v>11</v>
      </c>
    </row>
    <row r="481" spans="1:19" ht="12">
      <c r="A481" s="61"/>
      <c r="B481" s="21" t="s">
        <v>19</v>
      </c>
      <c r="C481" s="22">
        <f>SUM(C471,C479)</f>
        <v>106</v>
      </c>
      <c r="D481" s="23">
        <f aca="true" t="shared" si="114" ref="D481:R481">SUM(D471,D479)</f>
        <v>129</v>
      </c>
      <c r="E481" s="23">
        <f t="shared" si="114"/>
        <v>119</v>
      </c>
      <c r="F481" s="23">
        <f t="shared" si="114"/>
        <v>46</v>
      </c>
      <c r="G481" s="23">
        <f t="shared" si="114"/>
        <v>20</v>
      </c>
      <c r="H481" s="23">
        <f t="shared" si="114"/>
        <v>18</v>
      </c>
      <c r="I481" s="23">
        <f t="shared" si="114"/>
        <v>23</v>
      </c>
      <c r="J481" s="23">
        <f t="shared" si="114"/>
        <v>19</v>
      </c>
      <c r="K481" s="23">
        <f t="shared" si="114"/>
        <v>41</v>
      </c>
      <c r="L481" s="23">
        <f t="shared" si="114"/>
        <v>11</v>
      </c>
      <c r="M481" s="23">
        <f t="shared" si="114"/>
        <v>8</v>
      </c>
      <c r="N481" s="23">
        <f t="shared" si="114"/>
        <v>2</v>
      </c>
      <c r="O481" s="23">
        <f t="shared" si="114"/>
        <v>6</v>
      </c>
      <c r="P481" s="23">
        <f t="shared" si="114"/>
        <v>4</v>
      </c>
      <c r="Q481" s="23">
        <f t="shared" si="114"/>
        <v>1</v>
      </c>
      <c r="R481" s="23">
        <f t="shared" si="114"/>
        <v>3</v>
      </c>
      <c r="S481" s="24">
        <f t="shared" si="109"/>
        <v>556</v>
      </c>
    </row>
    <row r="482" spans="1:19" ht="12">
      <c r="A482" s="62"/>
      <c r="B482" s="25" t="s">
        <v>20</v>
      </c>
      <c r="C482" s="26">
        <f>SUM(C472,C480)</f>
        <v>107</v>
      </c>
      <c r="D482" s="27">
        <f aca="true" t="shared" si="115" ref="D482:R482">SUM(D472,D480)</f>
        <v>131</v>
      </c>
      <c r="E482" s="27">
        <f t="shared" si="115"/>
        <v>120</v>
      </c>
      <c r="F482" s="27">
        <f t="shared" si="115"/>
        <v>46</v>
      </c>
      <c r="G482" s="27">
        <f t="shared" si="115"/>
        <v>20</v>
      </c>
      <c r="H482" s="27">
        <f t="shared" si="115"/>
        <v>19</v>
      </c>
      <c r="I482" s="27">
        <f t="shared" si="115"/>
        <v>25</v>
      </c>
      <c r="J482" s="27">
        <f t="shared" si="115"/>
        <v>22</v>
      </c>
      <c r="K482" s="27">
        <f t="shared" si="115"/>
        <v>44</v>
      </c>
      <c r="L482" s="27">
        <f t="shared" si="115"/>
        <v>11</v>
      </c>
      <c r="M482" s="27">
        <f t="shared" si="115"/>
        <v>10</v>
      </c>
      <c r="N482" s="27">
        <f t="shared" si="115"/>
        <v>2</v>
      </c>
      <c r="O482" s="27">
        <f t="shared" si="115"/>
        <v>6</v>
      </c>
      <c r="P482" s="27">
        <f t="shared" si="115"/>
        <v>4</v>
      </c>
      <c r="Q482" s="27">
        <f t="shared" si="115"/>
        <v>1</v>
      </c>
      <c r="R482" s="27">
        <f t="shared" si="115"/>
        <v>3</v>
      </c>
      <c r="S482" s="28">
        <f t="shared" si="109"/>
        <v>571</v>
      </c>
    </row>
    <row r="483" spans="1:19" ht="12">
      <c r="A483" s="60" t="s">
        <v>123</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61"/>
      <c r="B484" s="15" t="s">
        <v>6</v>
      </c>
      <c r="C484" s="16"/>
      <c r="D484" s="17"/>
      <c r="E484" s="17"/>
      <c r="F484" s="17"/>
      <c r="G484" s="17"/>
      <c r="H484" s="17"/>
      <c r="I484" s="17"/>
      <c r="J484" s="17"/>
      <c r="K484" s="17"/>
      <c r="L484" s="17"/>
      <c r="M484" s="17"/>
      <c r="N484" s="17"/>
      <c r="O484" s="17"/>
      <c r="P484" s="17"/>
      <c r="Q484" s="17"/>
      <c r="R484" s="17"/>
      <c r="S484" s="18">
        <f aca="true" t="shared" si="116" ref="S484:S510">SUM(C484:R484)</f>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16"/>
        <v>0</v>
      </c>
    </row>
    <row r="486" spans="1:19" ht="12">
      <c r="A486" s="61"/>
      <c r="B486" s="11" t="s">
        <v>82</v>
      </c>
      <c r="C486" s="19"/>
      <c r="D486" s="20"/>
      <c r="E486" s="20"/>
      <c r="F486" s="20"/>
      <c r="G486" s="20"/>
      <c r="H486" s="20"/>
      <c r="I486" s="20"/>
      <c r="J486" s="20"/>
      <c r="K486" s="20"/>
      <c r="L486" s="20"/>
      <c r="M486" s="20"/>
      <c r="N486" s="20"/>
      <c r="O486" s="20"/>
      <c r="P486" s="20"/>
      <c r="Q486" s="20"/>
      <c r="R486" s="20"/>
      <c r="S486" s="14">
        <f t="shared" si="116"/>
        <v>0</v>
      </c>
    </row>
    <row r="487" spans="1:19" ht="12">
      <c r="A487" s="61"/>
      <c r="B487" s="11" t="s">
        <v>83</v>
      </c>
      <c r="C487" s="19"/>
      <c r="D487" s="20"/>
      <c r="E487" s="20"/>
      <c r="F487" s="20"/>
      <c r="G487" s="20"/>
      <c r="H487" s="20"/>
      <c r="I487" s="20"/>
      <c r="J487" s="20"/>
      <c r="K487" s="20"/>
      <c r="L487" s="20"/>
      <c r="M487" s="20"/>
      <c r="N487" s="20"/>
      <c r="O487" s="20"/>
      <c r="P487" s="20"/>
      <c r="Q487" s="20"/>
      <c r="R487" s="20"/>
      <c r="S487" s="14">
        <f t="shared" si="116"/>
        <v>0</v>
      </c>
    </row>
    <row r="488" spans="1:19" ht="12">
      <c r="A488" s="61"/>
      <c r="B488" s="15" t="s">
        <v>103</v>
      </c>
      <c r="C488" s="16">
        <v>25</v>
      </c>
      <c r="D488" s="17">
        <v>67</v>
      </c>
      <c r="E488" s="17">
        <v>13</v>
      </c>
      <c r="F488" s="17">
        <v>2</v>
      </c>
      <c r="G488" s="17">
        <v>8</v>
      </c>
      <c r="H488" s="17">
        <v>5</v>
      </c>
      <c r="I488" s="17">
        <v>13</v>
      </c>
      <c r="J488" s="17">
        <v>15</v>
      </c>
      <c r="K488" s="17">
        <v>3</v>
      </c>
      <c r="L488" s="17">
        <v>2</v>
      </c>
      <c r="M488" s="17">
        <v>3</v>
      </c>
      <c r="N488" s="17">
        <v>5</v>
      </c>
      <c r="O488" s="17">
        <v>1</v>
      </c>
      <c r="P488" s="17">
        <v>2</v>
      </c>
      <c r="Q488" s="17"/>
      <c r="R488" s="17">
        <v>1</v>
      </c>
      <c r="S488" s="18">
        <f t="shared" si="116"/>
        <v>165</v>
      </c>
    </row>
    <row r="489" spans="1:19" ht="12">
      <c r="A489" s="61"/>
      <c r="B489" s="15" t="s">
        <v>104</v>
      </c>
      <c r="C489" s="16">
        <v>1</v>
      </c>
      <c r="D489" s="17"/>
      <c r="E489" s="17"/>
      <c r="F489" s="17"/>
      <c r="G489" s="17"/>
      <c r="H489" s="17"/>
      <c r="I489" s="17"/>
      <c r="J489" s="17">
        <v>2</v>
      </c>
      <c r="K489" s="17"/>
      <c r="L489" s="17"/>
      <c r="M489" s="17"/>
      <c r="N489" s="17"/>
      <c r="O489" s="17"/>
      <c r="P489" s="17"/>
      <c r="Q489" s="17"/>
      <c r="R489" s="17"/>
      <c r="S489" s="18">
        <f t="shared" si="116"/>
        <v>3</v>
      </c>
    </row>
    <row r="490" spans="1:19" ht="12">
      <c r="A490" s="61"/>
      <c r="B490" s="15" t="s">
        <v>105</v>
      </c>
      <c r="C490" s="16">
        <v>2</v>
      </c>
      <c r="D490" s="17"/>
      <c r="E490" s="17"/>
      <c r="F490" s="17"/>
      <c r="G490" s="17"/>
      <c r="H490" s="17"/>
      <c r="I490" s="17"/>
      <c r="J490" s="17">
        <v>4</v>
      </c>
      <c r="K490" s="17"/>
      <c r="L490" s="17"/>
      <c r="M490" s="17"/>
      <c r="N490" s="17"/>
      <c r="O490" s="17"/>
      <c r="P490" s="17"/>
      <c r="Q490" s="17"/>
      <c r="R490" s="17"/>
      <c r="S490" s="18">
        <f t="shared" si="116"/>
        <v>6</v>
      </c>
    </row>
    <row r="491" spans="1:19" ht="12">
      <c r="A491" s="61"/>
      <c r="B491" s="15" t="s">
        <v>8</v>
      </c>
      <c r="C491" s="16">
        <v>26</v>
      </c>
      <c r="D491" s="17">
        <v>67</v>
      </c>
      <c r="E491" s="17">
        <v>13</v>
      </c>
      <c r="F491" s="17">
        <v>2</v>
      </c>
      <c r="G491" s="17">
        <v>8</v>
      </c>
      <c r="H491" s="17">
        <v>5</v>
      </c>
      <c r="I491" s="17">
        <v>13</v>
      </c>
      <c r="J491" s="17">
        <v>17</v>
      </c>
      <c r="K491" s="17">
        <v>3</v>
      </c>
      <c r="L491" s="17">
        <v>2</v>
      </c>
      <c r="M491" s="17">
        <v>3</v>
      </c>
      <c r="N491" s="17">
        <v>5</v>
      </c>
      <c r="O491" s="17">
        <v>1</v>
      </c>
      <c r="P491" s="17">
        <v>2</v>
      </c>
      <c r="Q491" s="17"/>
      <c r="R491" s="17">
        <v>1</v>
      </c>
      <c r="S491" s="18">
        <f t="shared" si="116"/>
        <v>168</v>
      </c>
    </row>
    <row r="492" spans="1:19" ht="12">
      <c r="A492" s="61"/>
      <c r="B492" s="15" t="s">
        <v>9</v>
      </c>
      <c r="C492" s="16">
        <v>27</v>
      </c>
      <c r="D492" s="17">
        <v>67</v>
      </c>
      <c r="E492" s="17">
        <v>13</v>
      </c>
      <c r="F492" s="17">
        <v>2</v>
      </c>
      <c r="G492" s="17">
        <v>8</v>
      </c>
      <c r="H492" s="17">
        <v>5</v>
      </c>
      <c r="I492" s="17">
        <v>13</v>
      </c>
      <c r="J492" s="17">
        <v>19</v>
      </c>
      <c r="K492" s="17">
        <v>3</v>
      </c>
      <c r="L492" s="17">
        <v>2</v>
      </c>
      <c r="M492" s="17">
        <v>3</v>
      </c>
      <c r="N492" s="17">
        <v>5</v>
      </c>
      <c r="O492" s="17">
        <v>1</v>
      </c>
      <c r="P492" s="17">
        <v>2</v>
      </c>
      <c r="Q492" s="17"/>
      <c r="R492" s="17">
        <v>1</v>
      </c>
      <c r="S492" s="18">
        <f t="shared" si="116"/>
        <v>171</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16"/>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16"/>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16"/>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16"/>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16"/>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16"/>
        <v>0</v>
      </c>
    </row>
    <row r="499" spans="1:19" ht="12">
      <c r="A499" s="61"/>
      <c r="B499" s="21" t="s">
        <v>14</v>
      </c>
      <c r="C499" s="22">
        <f>SUM(C484,C486,C491,C493,C495,C497)</f>
        <v>26</v>
      </c>
      <c r="D499" s="23">
        <f aca="true" t="shared" si="117" ref="D499:R499">SUM(D484,D486,D491,D493,D495,D497)</f>
        <v>67</v>
      </c>
      <c r="E499" s="23">
        <f t="shared" si="117"/>
        <v>13</v>
      </c>
      <c r="F499" s="23">
        <f t="shared" si="117"/>
        <v>2</v>
      </c>
      <c r="G499" s="23">
        <f t="shared" si="117"/>
        <v>8</v>
      </c>
      <c r="H499" s="23">
        <f t="shared" si="117"/>
        <v>5</v>
      </c>
      <c r="I499" s="23">
        <f t="shared" si="117"/>
        <v>13</v>
      </c>
      <c r="J499" s="23">
        <f t="shared" si="117"/>
        <v>17</v>
      </c>
      <c r="K499" s="23">
        <f t="shared" si="117"/>
        <v>3</v>
      </c>
      <c r="L499" s="23">
        <f t="shared" si="117"/>
        <v>2</v>
      </c>
      <c r="M499" s="23">
        <f t="shared" si="117"/>
        <v>3</v>
      </c>
      <c r="N499" s="23">
        <f t="shared" si="117"/>
        <v>5</v>
      </c>
      <c r="O499" s="23">
        <f t="shared" si="117"/>
        <v>1</v>
      </c>
      <c r="P499" s="23">
        <f t="shared" si="117"/>
        <v>2</v>
      </c>
      <c r="Q499" s="23">
        <f t="shared" si="117"/>
        <v>0</v>
      </c>
      <c r="R499" s="23">
        <f t="shared" si="117"/>
        <v>1</v>
      </c>
      <c r="S499" s="24">
        <f t="shared" si="116"/>
        <v>168</v>
      </c>
    </row>
    <row r="500" spans="1:19" ht="12">
      <c r="A500" s="61"/>
      <c r="B500" s="25" t="s">
        <v>240</v>
      </c>
      <c r="C500" s="26">
        <f>SUM(C483,C485,C487,C492,C494,C496,C498)</f>
        <v>27</v>
      </c>
      <c r="D500" s="27">
        <f aca="true" t="shared" si="118" ref="D500:R500">SUM(D483,D485,D487,D492,D494,D496,D498)</f>
        <v>67</v>
      </c>
      <c r="E500" s="27">
        <f t="shared" si="118"/>
        <v>13</v>
      </c>
      <c r="F500" s="27">
        <f t="shared" si="118"/>
        <v>2</v>
      </c>
      <c r="G500" s="27">
        <f t="shared" si="118"/>
        <v>8</v>
      </c>
      <c r="H500" s="27">
        <f t="shared" si="118"/>
        <v>5</v>
      </c>
      <c r="I500" s="27">
        <f t="shared" si="118"/>
        <v>13</v>
      </c>
      <c r="J500" s="27">
        <f t="shared" si="118"/>
        <v>19</v>
      </c>
      <c r="K500" s="27">
        <f t="shared" si="118"/>
        <v>3</v>
      </c>
      <c r="L500" s="27">
        <f t="shared" si="118"/>
        <v>2</v>
      </c>
      <c r="M500" s="27">
        <f t="shared" si="118"/>
        <v>3</v>
      </c>
      <c r="N500" s="27">
        <f t="shared" si="118"/>
        <v>5</v>
      </c>
      <c r="O500" s="27">
        <f t="shared" si="118"/>
        <v>1</v>
      </c>
      <c r="P500" s="27">
        <f t="shared" si="118"/>
        <v>2</v>
      </c>
      <c r="Q500" s="27">
        <f t="shared" si="118"/>
        <v>0</v>
      </c>
      <c r="R500" s="27">
        <f t="shared" si="118"/>
        <v>1</v>
      </c>
      <c r="S500" s="28">
        <f t="shared" si="116"/>
        <v>171</v>
      </c>
    </row>
    <row r="501" spans="1:19" ht="12">
      <c r="A501" s="61"/>
      <c r="B501" s="11" t="s">
        <v>15</v>
      </c>
      <c r="C501" s="19"/>
      <c r="D501" s="20"/>
      <c r="E501" s="20"/>
      <c r="F501" s="20"/>
      <c r="G501" s="20"/>
      <c r="H501" s="20"/>
      <c r="I501" s="20"/>
      <c r="J501" s="20"/>
      <c r="K501" s="20"/>
      <c r="L501" s="20"/>
      <c r="M501" s="20"/>
      <c r="N501" s="20"/>
      <c r="O501" s="20"/>
      <c r="P501" s="20"/>
      <c r="Q501" s="20"/>
      <c r="R501" s="20"/>
      <c r="S501" s="14">
        <f t="shared" si="116"/>
        <v>0</v>
      </c>
    </row>
    <row r="502" spans="1:19" ht="12">
      <c r="A502" s="61"/>
      <c r="B502" s="11" t="s">
        <v>16</v>
      </c>
      <c r="C502" s="19"/>
      <c r="D502" s="20"/>
      <c r="E502" s="20"/>
      <c r="F502" s="20"/>
      <c r="G502" s="20"/>
      <c r="H502" s="20"/>
      <c r="I502" s="20"/>
      <c r="J502" s="20"/>
      <c r="K502" s="20"/>
      <c r="L502" s="20"/>
      <c r="M502" s="20"/>
      <c r="N502" s="20"/>
      <c r="O502" s="20"/>
      <c r="P502" s="20"/>
      <c r="Q502" s="20"/>
      <c r="R502" s="20"/>
      <c r="S502" s="14">
        <f t="shared" si="116"/>
        <v>0</v>
      </c>
    </row>
    <row r="503" spans="1:19" ht="12">
      <c r="A503" s="61"/>
      <c r="B503" s="15" t="s">
        <v>17</v>
      </c>
      <c r="C503" s="16"/>
      <c r="D503" s="17"/>
      <c r="E503" s="17"/>
      <c r="F503" s="17"/>
      <c r="G503" s="17">
        <v>1</v>
      </c>
      <c r="H503" s="17"/>
      <c r="I503" s="17"/>
      <c r="J503" s="17"/>
      <c r="K503" s="17"/>
      <c r="L503" s="17"/>
      <c r="M503" s="17"/>
      <c r="N503" s="17"/>
      <c r="O503" s="17"/>
      <c r="P503" s="17"/>
      <c r="Q503" s="17">
        <v>1</v>
      </c>
      <c r="R503" s="17"/>
      <c r="S503" s="18">
        <f t="shared" si="116"/>
        <v>2</v>
      </c>
    </row>
    <row r="504" spans="1:19" ht="12">
      <c r="A504" s="61"/>
      <c r="B504" s="15" t="s">
        <v>18</v>
      </c>
      <c r="C504" s="16"/>
      <c r="D504" s="17"/>
      <c r="E504" s="17"/>
      <c r="F504" s="17"/>
      <c r="G504" s="17">
        <v>1</v>
      </c>
      <c r="H504" s="17"/>
      <c r="I504" s="17"/>
      <c r="J504" s="17"/>
      <c r="K504" s="17"/>
      <c r="L504" s="17"/>
      <c r="M504" s="17"/>
      <c r="N504" s="17"/>
      <c r="O504" s="17"/>
      <c r="P504" s="17"/>
      <c r="Q504" s="17">
        <v>1</v>
      </c>
      <c r="R504" s="17"/>
      <c r="S504" s="18">
        <f t="shared" si="116"/>
        <v>2</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16"/>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16"/>
        <v>0</v>
      </c>
    </row>
    <row r="507" spans="1:19" ht="12">
      <c r="A507" s="61"/>
      <c r="B507" s="21" t="s">
        <v>92</v>
      </c>
      <c r="C507" s="22">
        <f>SUM(C501,C503,C505)</f>
        <v>0</v>
      </c>
      <c r="D507" s="23">
        <f aca="true" t="shared" si="119" ref="D507:R507">SUM(D501,D503,D505)</f>
        <v>0</v>
      </c>
      <c r="E507" s="23">
        <f t="shared" si="119"/>
        <v>0</v>
      </c>
      <c r="F507" s="23">
        <f t="shared" si="119"/>
        <v>0</v>
      </c>
      <c r="G507" s="23">
        <f t="shared" si="119"/>
        <v>1</v>
      </c>
      <c r="H507" s="23">
        <f t="shared" si="119"/>
        <v>0</v>
      </c>
      <c r="I507" s="23">
        <f t="shared" si="119"/>
        <v>0</v>
      </c>
      <c r="J507" s="23">
        <f t="shared" si="119"/>
        <v>0</v>
      </c>
      <c r="K507" s="23">
        <f t="shared" si="119"/>
        <v>0</v>
      </c>
      <c r="L507" s="23">
        <f t="shared" si="119"/>
        <v>0</v>
      </c>
      <c r="M507" s="23">
        <f t="shared" si="119"/>
        <v>0</v>
      </c>
      <c r="N507" s="23">
        <f t="shared" si="119"/>
        <v>0</v>
      </c>
      <c r="O507" s="23">
        <f t="shared" si="119"/>
        <v>0</v>
      </c>
      <c r="P507" s="23">
        <f t="shared" si="119"/>
        <v>0</v>
      </c>
      <c r="Q507" s="23">
        <f t="shared" si="119"/>
        <v>1</v>
      </c>
      <c r="R507" s="23">
        <f t="shared" si="119"/>
        <v>0</v>
      </c>
      <c r="S507" s="24">
        <f t="shared" si="116"/>
        <v>2</v>
      </c>
    </row>
    <row r="508" spans="1:19" ht="12">
      <c r="A508" s="61"/>
      <c r="B508" s="25" t="s">
        <v>241</v>
      </c>
      <c r="C508" s="26">
        <f>SUM(C502,C504,C506)</f>
        <v>0</v>
      </c>
      <c r="D508" s="27">
        <f aca="true" t="shared" si="120" ref="D508:R508">SUM(D502,D504,D506)</f>
        <v>0</v>
      </c>
      <c r="E508" s="27">
        <f t="shared" si="120"/>
        <v>0</v>
      </c>
      <c r="F508" s="27">
        <f t="shared" si="120"/>
        <v>0</v>
      </c>
      <c r="G508" s="27">
        <f t="shared" si="120"/>
        <v>1</v>
      </c>
      <c r="H508" s="27">
        <f t="shared" si="120"/>
        <v>0</v>
      </c>
      <c r="I508" s="27">
        <f t="shared" si="120"/>
        <v>0</v>
      </c>
      <c r="J508" s="27">
        <f t="shared" si="120"/>
        <v>0</v>
      </c>
      <c r="K508" s="27">
        <f t="shared" si="120"/>
        <v>0</v>
      </c>
      <c r="L508" s="27">
        <f t="shared" si="120"/>
        <v>0</v>
      </c>
      <c r="M508" s="27">
        <f t="shared" si="120"/>
        <v>0</v>
      </c>
      <c r="N508" s="27">
        <f t="shared" si="120"/>
        <v>0</v>
      </c>
      <c r="O508" s="27">
        <f t="shared" si="120"/>
        <v>0</v>
      </c>
      <c r="P508" s="27">
        <f t="shared" si="120"/>
        <v>0</v>
      </c>
      <c r="Q508" s="27">
        <f t="shared" si="120"/>
        <v>1</v>
      </c>
      <c r="R508" s="27">
        <f t="shared" si="120"/>
        <v>0</v>
      </c>
      <c r="S508" s="28">
        <f t="shared" si="116"/>
        <v>2</v>
      </c>
    </row>
    <row r="509" spans="1:19" ht="12">
      <c r="A509" s="61"/>
      <c r="B509" s="21" t="s">
        <v>19</v>
      </c>
      <c r="C509" s="22">
        <f>SUM(C499,C507)</f>
        <v>26</v>
      </c>
      <c r="D509" s="23">
        <f aca="true" t="shared" si="121" ref="D509:R509">SUM(D499,D507)</f>
        <v>67</v>
      </c>
      <c r="E509" s="23">
        <f t="shared" si="121"/>
        <v>13</v>
      </c>
      <c r="F509" s="23">
        <f t="shared" si="121"/>
        <v>2</v>
      </c>
      <c r="G509" s="23">
        <f t="shared" si="121"/>
        <v>9</v>
      </c>
      <c r="H509" s="23">
        <f t="shared" si="121"/>
        <v>5</v>
      </c>
      <c r="I509" s="23">
        <f t="shared" si="121"/>
        <v>13</v>
      </c>
      <c r="J509" s="23">
        <f t="shared" si="121"/>
        <v>17</v>
      </c>
      <c r="K509" s="23">
        <f t="shared" si="121"/>
        <v>3</v>
      </c>
      <c r="L509" s="23">
        <f t="shared" si="121"/>
        <v>2</v>
      </c>
      <c r="M509" s="23">
        <f t="shared" si="121"/>
        <v>3</v>
      </c>
      <c r="N509" s="23">
        <f t="shared" si="121"/>
        <v>5</v>
      </c>
      <c r="O509" s="23">
        <f t="shared" si="121"/>
        <v>1</v>
      </c>
      <c r="P509" s="23">
        <f t="shared" si="121"/>
        <v>2</v>
      </c>
      <c r="Q509" s="23">
        <f t="shared" si="121"/>
        <v>1</v>
      </c>
      <c r="R509" s="23">
        <f t="shared" si="121"/>
        <v>1</v>
      </c>
      <c r="S509" s="24">
        <f t="shared" si="116"/>
        <v>170</v>
      </c>
    </row>
    <row r="510" spans="1:19" ht="12">
      <c r="A510" s="62"/>
      <c r="B510" s="25" t="s">
        <v>20</v>
      </c>
      <c r="C510" s="26">
        <f>SUM(C500,C508)</f>
        <v>27</v>
      </c>
      <c r="D510" s="27">
        <f aca="true" t="shared" si="122" ref="D510:R510">SUM(D500,D508)</f>
        <v>67</v>
      </c>
      <c r="E510" s="27">
        <f t="shared" si="122"/>
        <v>13</v>
      </c>
      <c r="F510" s="27">
        <f t="shared" si="122"/>
        <v>2</v>
      </c>
      <c r="G510" s="27">
        <f t="shared" si="122"/>
        <v>9</v>
      </c>
      <c r="H510" s="27">
        <f t="shared" si="122"/>
        <v>5</v>
      </c>
      <c r="I510" s="27">
        <f t="shared" si="122"/>
        <v>13</v>
      </c>
      <c r="J510" s="27">
        <f t="shared" si="122"/>
        <v>19</v>
      </c>
      <c r="K510" s="27">
        <f t="shared" si="122"/>
        <v>3</v>
      </c>
      <c r="L510" s="27">
        <f t="shared" si="122"/>
        <v>2</v>
      </c>
      <c r="M510" s="27">
        <f t="shared" si="122"/>
        <v>3</v>
      </c>
      <c r="N510" s="27">
        <f t="shared" si="122"/>
        <v>5</v>
      </c>
      <c r="O510" s="27">
        <f t="shared" si="122"/>
        <v>1</v>
      </c>
      <c r="P510" s="27">
        <f t="shared" si="122"/>
        <v>2</v>
      </c>
      <c r="Q510" s="27">
        <f t="shared" si="122"/>
        <v>1</v>
      </c>
      <c r="R510" s="27">
        <f t="shared" si="122"/>
        <v>1</v>
      </c>
      <c r="S510" s="28">
        <f t="shared" si="116"/>
        <v>173</v>
      </c>
    </row>
  </sheetData>
  <sheetProtection/>
  <mergeCells count="21">
    <mergeCell ref="A2:S2"/>
    <mergeCell ref="A1:S1"/>
    <mergeCell ref="A4:A6"/>
    <mergeCell ref="A315:A342"/>
    <mergeCell ref="A259:A286"/>
    <mergeCell ref="A287:A314"/>
    <mergeCell ref="A343:A370"/>
    <mergeCell ref="A175:A202"/>
    <mergeCell ref="A203:A230"/>
    <mergeCell ref="A7:A34"/>
    <mergeCell ref="A35:A62"/>
    <mergeCell ref="A63:A90"/>
    <mergeCell ref="A91:A118"/>
    <mergeCell ref="A147:A174"/>
    <mergeCell ref="A119:A146"/>
    <mergeCell ref="A231:A258"/>
    <mergeCell ref="A483:A510"/>
    <mergeCell ref="A399:A426"/>
    <mergeCell ref="A427:A454"/>
    <mergeCell ref="A371:A398"/>
    <mergeCell ref="A455:A482"/>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4.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204</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124</v>
      </c>
      <c r="B7" s="11" t="s">
        <v>5</v>
      </c>
      <c r="C7" s="12">
        <v>1</v>
      </c>
      <c r="D7" s="13">
        <v>9</v>
      </c>
      <c r="E7" s="13">
        <v>8</v>
      </c>
      <c r="F7" s="13">
        <v>6</v>
      </c>
      <c r="G7" s="13">
        <v>5</v>
      </c>
      <c r="H7" s="13">
        <v>23</v>
      </c>
      <c r="I7" s="13">
        <v>19</v>
      </c>
      <c r="J7" s="13">
        <v>37</v>
      </c>
      <c r="K7" s="13">
        <v>30</v>
      </c>
      <c r="L7" s="13">
        <v>44</v>
      </c>
      <c r="M7" s="13">
        <v>66</v>
      </c>
      <c r="N7" s="13">
        <v>44</v>
      </c>
      <c r="O7" s="13">
        <v>41</v>
      </c>
      <c r="P7" s="13">
        <v>21</v>
      </c>
      <c r="Q7" s="13">
        <v>18</v>
      </c>
      <c r="R7" s="13">
        <v>15</v>
      </c>
      <c r="S7" s="14">
        <f aca="true" t="shared" si="0" ref="S7:S70">SUM(C7:R7)</f>
        <v>387</v>
      </c>
    </row>
    <row r="8" spans="1:19" ht="12">
      <c r="A8" s="61"/>
      <c r="B8" s="15" t="s">
        <v>6</v>
      </c>
      <c r="C8" s="16"/>
      <c r="D8" s="17"/>
      <c r="E8" s="17">
        <v>2</v>
      </c>
      <c r="F8" s="17">
        <v>7</v>
      </c>
      <c r="G8" s="17">
        <v>3</v>
      </c>
      <c r="H8" s="17">
        <v>2</v>
      </c>
      <c r="I8" s="17">
        <v>7</v>
      </c>
      <c r="J8" s="17">
        <v>5</v>
      </c>
      <c r="K8" s="17">
        <v>6</v>
      </c>
      <c r="L8" s="17">
        <v>20</v>
      </c>
      <c r="M8" s="17">
        <v>18</v>
      </c>
      <c r="N8" s="17">
        <v>21</v>
      </c>
      <c r="O8" s="17">
        <v>7</v>
      </c>
      <c r="P8" s="17">
        <v>7</v>
      </c>
      <c r="Q8" s="17">
        <v>7</v>
      </c>
      <c r="R8" s="17">
        <v>5</v>
      </c>
      <c r="S8" s="18">
        <f t="shared" si="0"/>
        <v>117</v>
      </c>
    </row>
    <row r="9" spans="1:19" ht="12">
      <c r="A9" s="61"/>
      <c r="B9" s="15" t="s">
        <v>7</v>
      </c>
      <c r="C9" s="16"/>
      <c r="D9" s="17"/>
      <c r="E9" s="17">
        <v>2</v>
      </c>
      <c r="F9" s="17">
        <v>7</v>
      </c>
      <c r="G9" s="17">
        <v>3</v>
      </c>
      <c r="H9" s="17">
        <v>2</v>
      </c>
      <c r="I9" s="17">
        <v>7</v>
      </c>
      <c r="J9" s="17">
        <v>5</v>
      </c>
      <c r="K9" s="17">
        <v>6</v>
      </c>
      <c r="L9" s="17">
        <v>20</v>
      </c>
      <c r="M9" s="17">
        <v>18</v>
      </c>
      <c r="N9" s="17">
        <v>21</v>
      </c>
      <c r="O9" s="17">
        <v>7</v>
      </c>
      <c r="P9" s="17">
        <v>7</v>
      </c>
      <c r="Q9" s="17">
        <v>7</v>
      </c>
      <c r="R9" s="17">
        <v>5</v>
      </c>
      <c r="S9" s="18">
        <f t="shared" si="0"/>
        <v>117</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v>1</v>
      </c>
      <c r="F22" s="20"/>
      <c r="G22" s="20"/>
      <c r="H22" s="20"/>
      <c r="I22" s="20"/>
      <c r="J22" s="20"/>
      <c r="K22" s="20"/>
      <c r="L22" s="20"/>
      <c r="M22" s="20"/>
      <c r="N22" s="20"/>
      <c r="O22" s="20"/>
      <c r="P22" s="20"/>
      <c r="Q22" s="20"/>
      <c r="R22" s="20"/>
      <c r="S22" s="14">
        <f t="shared" si="0"/>
        <v>1</v>
      </c>
    </row>
    <row r="23" spans="1:19" ht="12">
      <c r="A23" s="61"/>
      <c r="B23" s="21" t="s">
        <v>14</v>
      </c>
      <c r="C23" s="22">
        <f>SUM(C8,C10,C15,C17,C19,C21)</f>
        <v>0</v>
      </c>
      <c r="D23" s="23">
        <f aca="true" t="shared" si="1" ref="D23:R23">SUM(D8,D10,D15,D17,D19,D21)</f>
        <v>0</v>
      </c>
      <c r="E23" s="23">
        <f t="shared" si="1"/>
        <v>2</v>
      </c>
      <c r="F23" s="23">
        <f t="shared" si="1"/>
        <v>7</v>
      </c>
      <c r="G23" s="23">
        <f t="shared" si="1"/>
        <v>3</v>
      </c>
      <c r="H23" s="23">
        <f t="shared" si="1"/>
        <v>2</v>
      </c>
      <c r="I23" s="23">
        <f t="shared" si="1"/>
        <v>7</v>
      </c>
      <c r="J23" s="23">
        <f t="shared" si="1"/>
        <v>5</v>
      </c>
      <c r="K23" s="23">
        <f t="shared" si="1"/>
        <v>6</v>
      </c>
      <c r="L23" s="23">
        <f t="shared" si="1"/>
        <v>20</v>
      </c>
      <c r="M23" s="23">
        <f t="shared" si="1"/>
        <v>18</v>
      </c>
      <c r="N23" s="23">
        <f t="shared" si="1"/>
        <v>21</v>
      </c>
      <c r="O23" s="23">
        <f t="shared" si="1"/>
        <v>7</v>
      </c>
      <c r="P23" s="23">
        <f t="shared" si="1"/>
        <v>7</v>
      </c>
      <c r="Q23" s="23">
        <f t="shared" si="1"/>
        <v>7</v>
      </c>
      <c r="R23" s="23">
        <f t="shared" si="1"/>
        <v>5</v>
      </c>
      <c r="S23" s="24">
        <f t="shared" si="0"/>
        <v>117</v>
      </c>
    </row>
    <row r="24" spans="1:19" ht="12">
      <c r="A24" s="61"/>
      <c r="B24" s="25" t="s">
        <v>240</v>
      </c>
      <c r="C24" s="26">
        <f>SUM(C7,C9,C11,C16,C18,C20,C22)</f>
        <v>1</v>
      </c>
      <c r="D24" s="27">
        <f aca="true" t="shared" si="2" ref="D24:R24">SUM(D7,D9,D11,D16,D18,D20,D22)</f>
        <v>9</v>
      </c>
      <c r="E24" s="27">
        <f t="shared" si="2"/>
        <v>11</v>
      </c>
      <c r="F24" s="27">
        <f t="shared" si="2"/>
        <v>13</v>
      </c>
      <c r="G24" s="27">
        <f t="shared" si="2"/>
        <v>8</v>
      </c>
      <c r="H24" s="27">
        <f t="shared" si="2"/>
        <v>25</v>
      </c>
      <c r="I24" s="27">
        <f t="shared" si="2"/>
        <v>26</v>
      </c>
      <c r="J24" s="27">
        <f t="shared" si="2"/>
        <v>42</v>
      </c>
      <c r="K24" s="27">
        <f t="shared" si="2"/>
        <v>36</v>
      </c>
      <c r="L24" s="27">
        <f t="shared" si="2"/>
        <v>64</v>
      </c>
      <c r="M24" s="27">
        <f t="shared" si="2"/>
        <v>84</v>
      </c>
      <c r="N24" s="27">
        <f t="shared" si="2"/>
        <v>65</v>
      </c>
      <c r="O24" s="27">
        <f t="shared" si="2"/>
        <v>48</v>
      </c>
      <c r="P24" s="27">
        <f t="shared" si="2"/>
        <v>28</v>
      </c>
      <c r="Q24" s="27">
        <f t="shared" si="2"/>
        <v>25</v>
      </c>
      <c r="R24" s="27">
        <f t="shared" si="2"/>
        <v>20</v>
      </c>
      <c r="S24" s="28">
        <f t="shared" si="0"/>
        <v>505</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241</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0</v>
      </c>
      <c r="D33" s="23">
        <f aca="true" t="shared" si="4" ref="D33:R34">SUM(D23,D31)</f>
        <v>0</v>
      </c>
      <c r="E33" s="23">
        <f t="shared" si="4"/>
        <v>2</v>
      </c>
      <c r="F33" s="23">
        <f t="shared" si="4"/>
        <v>7</v>
      </c>
      <c r="G33" s="23">
        <f t="shared" si="4"/>
        <v>3</v>
      </c>
      <c r="H33" s="23">
        <f t="shared" si="4"/>
        <v>2</v>
      </c>
      <c r="I33" s="23">
        <f t="shared" si="4"/>
        <v>7</v>
      </c>
      <c r="J33" s="23">
        <f t="shared" si="4"/>
        <v>5</v>
      </c>
      <c r="K33" s="23">
        <f t="shared" si="4"/>
        <v>6</v>
      </c>
      <c r="L33" s="23">
        <f t="shared" si="4"/>
        <v>20</v>
      </c>
      <c r="M33" s="23">
        <f t="shared" si="4"/>
        <v>18</v>
      </c>
      <c r="N33" s="23">
        <f t="shared" si="4"/>
        <v>21</v>
      </c>
      <c r="O33" s="23">
        <f t="shared" si="4"/>
        <v>7</v>
      </c>
      <c r="P33" s="23">
        <f t="shared" si="4"/>
        <v>7</v>
      </c>
      <c r="Q33" s="23">
        <f t="shared" si="4"/>
        <v>7</v>
      </c>
      <c r="R33" s="23">
        <f t="shared" si="4"/>
        <v>5</v>
      </c>
      <c r="S33" s="24">
        <f t="shared" si="0"/>
        <v>117</v>
      </c>
    </row>
    <row r="34" spans="1:19" ht="12">
      <c r="A34" s="62"/>
      <c r="B34" s="25" t="s">
        <v>20</v>
      </c>
      <c r="C34" s="26">
        <f>SUM(C24,C32)</f>
        <v>1</v>
      </c>
      <c r="D34" s="27">
        <f t="shared" si="4"/>
        <v>9</v>
      </c>
      <c r="E34" s="27">
        <f t="shared" si="4"/>
        <v>11</v>
      </c>
      <c r="F34" s="27">
        <f t="shared" si="4"/>
        <v>13</v>
      </c>
      <c r="G34" s="27">
        <f t="shared" si="4"/>
        <v>8</v>
      </c>
      <c r="H34" s="27">
        <f t="shared" si="4"/>
        <v>25</v>
      </c>
      <c r="I34" s="27">
        <f t="shared" si="4"/>
        <v>26</v>
      </c>
      <c r="J34" s="27">
        <f t="shared" si="4"/>
        <v>42</v>
      </c>
      <c r="K34" s="27">
        <f t="shared" si="4"/>
        <v>36</v>
      </c>
      <c r="L34" s="27">
        <f t="shared" si="4"/>
        <v>64</v>
      </c>
      <c r="M34" s="27">
        <f t="shared" si="4"/>
        <v>84</v>
      </c>
      <c r="N34" s="27">
        <f t="shared" si="4"/>
        <v>65</v>
      </c>
      <c r="O34" s="27">
        <f t="shared" si="4"/>
        <v>48</v>
      </c>
      <c r="P34" s="27">
        <f t="shared" si="4"/>
        <v>28</v>
      </c>
      <c r="Q34" s="27">
        <f t="shared" si="4"/>
        <v>25</v>
      </c>
      <c r="R34" s="27">
        <f t="shared" si="4"/>
        <v>20</v>
      </c>
      <c r="S34" s="28">
        <f t="shared" si="0"/>
        <v>505</v>
      </c>
    </row>
    <row r="35" spans="1:19" ht="12" customHeight="1">
      <c r="A35" s="60" t="s">
        <v>125</v>
      </c>
      <c r="B35" s="11" t="s">
        <v>5</v>
      </c>
      <c r="C35" s="12"/>
      <c r="D35" s="13">
        <v>2</v>
      </c>
      <c r="E35" s="13">
        <v>2</v>
      </c>
      <c r="F35" s="13">
        <v>3</v>
      </c>
      <c r="G35" s="13">
        <v>1</v>
      </c>
      <c r="H35" s="13">
        <v>3</v>
      </c>
      <c r="I35" s="13"/>
      <c r="J35" s="13"/>
      <c r="K35" s="13">
        <v>1</v>
      </c>
      <c r="L35" s="13"/>
      <c r="M35" s="13">
        <v>5</v>
      </c>
      <c r="N35" s="13">
        <v>7</v>
      </c>
      <c r="O35" s="13">
        <v>1</v>
      </c>
      <c r="P35" s="13">
        <v>1</v>
      </c>
      <c r="Q35" s="13">
        <v>1</v>
      </c>
      <c r="R35" s="13"/>
      <c r="S35" s="14">
        <f t="shared" si="0"/>
        <v>27</v>
      </c>
    </row>
    <row r="36" spans="1:19" ht="12">
      <c r="A36" s="61"/>
      <c r="B36" s="15" t="s">
        <v>6</v>
      </c>
      <c r="C36" s="16">
        <v>1</v>
      </c>
      <c r="D36" s="17">
        <v>2</v>
      </c>
      <c r="E36" s="17">
        <v>1</v>
      </c>
      <c r="F36" s="17">
        <v>1</v>
      </c>
      <c r="G36" s="17">
        <v>3</v>
      </c>
      <c r="H36" s="17"/>
      <c r="I36" s="17"/>
      <c r="J36" s="17">
        <v>1</v>
      </c>
      <c r="K36" s="17"/>
      <c r="L36" s="17">
        <v>2</v>
      </c>
      <c r="M36" s="17"/>
      <c r="N36" s="17">
        <v>2</v>
      </c>
      <c r="O36" s="17">
        <v>1</v>
      </c>
      <c r="P36" s="17">
        <v>1</v>
      </c>
      <c r="Q36" s="17">
        <v>1</v>
      </c>
      <c r="R36" s="17">
        <v>2</v>
      </c>
      <c r="S36" s="18">
        <f t="shared" si="0"/>
        <v>18</v>
      </c>
    </row>
    <row r="37" spans="1:19" ht="12">
      <c r="A37" s="61"/>
      <c r="B37" s="15" t="s">
        <v>7</v>
      </c>
      <c r="C37" s="16">
        <v>2</v>
      </c>
      <c r="D37" s="17">
        <v>2</v>
      </c>
      <c r="E37" s="17">
        <v>1</v>
      </c>
      <c r="F37" s="17">
        <v>1</v>
      </c>
      <c r="G37" s="17">
        <v>3</v>
      </c>
      <c r="H37" s="17"/>
      <c r="I37" s="17"/>
      <c r="J37" s="17">
        <v>1</v>
      </c>
      <c r="K37" s="17"/>
      <c r="L37" s="17">
        <v>2</v>
      </c>
      <c r="M37" s="17"/>
      <c r="N37" s="17">
        <v>2</v>
      </c>
      <c r="O37" s="17">
        <v>1</v>
      </c>
      <c r="P37" s="17">
        <v>1</v>
      </c>
      <c r="Q37" s="17">
        <v>1</v>
      </c>
      <c r="R37" s="17">
        <v>2</v>
      </c>
      <c r="S37" s="18">
        <f t="shared" si="0"/>
        <v>19</v>
      </c>
    </row>
    <row r="38" spans="1:19" ht="12">
      <c r="A38" s="61"/>
      <c r="B38" s="11" t="s">
        <v>82</v>
      </c>
      <c r="C38" s="19"/>
      <c r="D38" s="20"/>
      <c r="E38" s="20">
        <v>1</v>
      </c>
      <c r="F38" s="20"/>
      <c r="G38" s="20"/>
      <c r="H38" s="20"/>
      <c r="I38" s="20"/>
      <c r="J38" s="20">
        <v>1</v>
      </c>
      <c r="K38" s="20"/>
      <c r="L38" s="20"/>
      <c r="M38" s="20">
        <v>1</v>
      </c>
      <c r="N38" s="20"/>
      <c r="O38" s="20">
        <v>1</v>
      </c>
      <c r="P38" s="20"/>
      <c r="Q38" s="20"/>
      <c r="R38" s="20"/>
      <c r="S38" s="14">
        <f t="shared" si="0"/>
        <v>4</v>
      </c>
    </row>
    <row r="39" spans="1:19" ht="12">
      <c r="A39" s="61"/>
      <c r="B39" s="11" t="s">
        <v>83</v>
      </c>
      <c r="C39" s="19"/>
      <c r="D39" s="20"/>
      <c r="E39" s="20">
        <v>1</v>
      </c>
      <c r="F39" s="20"/>
      <c r="G39" s="20"/>
      <c r="H39" s="20"/>
      <c r="I39" s="20"/>
      <c r="J39" s="20">
        <v>1</v>
      </c>
      <c r="K39" s="20"/>
      <c r="L39" s="20"/>
      <c r="M39" s="20">
        <v>1</v>
      </c>
      <c r="N39" s="20"/>
      <c r="O39" s="20">
        <v>1</v>
      </c>
      <c r="P39" s="20"/>
      <c r="Q39" s="20"/>
      <c r="R39" s="20"/>
      <c r="S39" s="14">
        <f t="shared" si="0"/>
        <v>4</v>
      </c>
    </row>
    <row r="40" spans="1:19" ht="12">
      <c r="A40" s="61"/>
      <c r="B40" s="15" t="s">
        <v>103</v>
      </c>
      <c r="C40" s="16">
        <v>14</v>
      </c>
      <c r="D40" s="17">
        <v>19</v>
      </c>
      <c r="E40" s="17">
        <v>46</v>
      </c>
      <c r="F40" s="17">
        <v>41</v>
      </c>
      <c r="G40" s="17">
        <v>45</v>
      </c>
      <c r="H40" s="17">
        <v>37</v>
      </c>
      <c r="I40" s="17">
        <v>35</v>
      </c>
      <c r="J40" s="17">
        <v>49</v>
      </c>
      <c r="K40" s="17">
        <v>30</v>
      </c>
      <c r="L40" s="17">
        <v>46</v>
      </c>
      <c r="M40" s="17">
        <v>96</v>
      </c>
      <c r="N40" s="17">
        <v>108</v>
      </c>
      <c r="O40" s="17">
        <v>90</v>
      </c>
      <c r="P40" s="17">
        <v>31</v>
      </c>
      <c r="Q40" s="17">
        <v>21</v>
      </c>
      <c r="R40" s="17">
        <v>13</v>
      </c>
      <c r="S40" s="18">
        <f t="shared" si="0"/>
        <v>721</v>
      </c>
    </row>
    <row r="41" spans="1:19" ht="12">
      <c r="A41" s="61"/>
      <c r="B41" s="15" t="s">
        <v>104</v>
      </c>
      <c r="C41" s="16"/>
      <c r="D41" s="17">
        <v>2</v>
      </c>
      <c r="E41" s="17">
        <v>5</v>
      </c>
      <c r="F41" s="17">
        <v>9</v>
      </c>
      <c r="G41" s="17">
        <v>2</v>
      </c>
      <c r="H41" s="17">
        <v>11</v>
      </c>
      <c r="I41" s="17">
        <v>13</v>
      </c>
      <c r="J41" s="17">
        <v>10</v>
      </c>
      <c r="K41" s="17">
        <v>11</v>
      </c>
      <c r="L41" s="17">
        <v>9</v>
      </c>
      <c r="M41" s="17">
        <v>22</v>
      </c>
      <c r="N41" s="17">
        <v>21</v>
      </c>
      <c r="O41" s="17">
        <v>14</v>
      </c>
      <c r="P41" s="17">
        <v>14</v>
      </c>
      <c r="Q41" s="17">
        <v>13</v>
      </c>
      <c r="R41" s="17">
        <v>2</v>
      </c>
      <c r="S41" s="18">
        <f t="shared" si="0"/>
        <v>158</v>
      </c>
    </row>
    <row r="42" spans="1:19" ht="12">
      <c r="A42" s="61"/>
      <c r="B42" s="15" t="s">
        <v>105</v>
      </c>
      <c r="C42" s="16"/>
      <c r="D42" s="17">
        <v>4</v>
      </c>
      <c r="E42" s="17">
        <v>13</v>
      </c>
      <c r="F42" s="17">
        <v>18</v>
      </c>
      <c r="G42" s="17">
        <v>4</v>
      </c>
      <c r="H42" s="17">
        <v>24</v>
      </c>
      <c r="I42" s="17">
        <v>30</v>
      </c>
      <c r="J42" s="17">
        <v>21</v>
      </c>
      <c r="K42" s="17">
        <v>22</v>
      </c>
      <c r="L42" s="17">
        <v>20</v>
      </c>
      <c r="M42" s="17">
        <v>47</v>
      </c>
      <c r="N42" s="17">
        <v>47</v>
      </c>
      <c r="O42" s="17">
        <v>33</v>
      </c>
      <c r="P42" s="17">
        <v>29</v>
      </c>
      <c r="Q42" s="17">
        <v>30</v>
      </c>
      <c r="R42" s="17">
        <v>4</v>
      </c>
      <c r="S42" s="18">
        <f t="shared" si="0"/>
        <v>346</v>
      </c>
    </row>
    <row r="43" spans="1:19" ht="12">
      <c r="A43" s="61"/>
      <c r="B43" s="15" t="s">
        <v>8</v>
      </c>
      <c r="C43" s="16">
        <v>14</v>
      </c>
      <c r="D43" s="17">
        <v>21</v>
      </c>
      <c r="E43" s="17">
        <v>51</v>
      </c>
      <c r="F43" s="17">
        <v>50</v>
      </c>
      <c r="G43" s="17">
        <v>47</v>
      </c>
      <c r="H43" s="17">
        <v>48</v>
      </c>
      <c r="I43" s="17">
        <v>48</v>
      </c>
      <c r="J43" s="17">
        <v>59</v>
      </c>
      <c r="K43" s="17">
        <v>41</v>
      </c>
      <c r="L43" s="17">
        <v>55</v>
      </c>
      <c r="M43" s="17">
        <v>118</v>
      </c>
      <c r="N43" s="17">
        <v>129</v>
      </c>
      <c r="O43" s="17">
        <v>104</v>
      </c>
      <c r="P43" s="17">
        <v>45</v>
      </c>
      <c r="Q43" s="17">
        <v>34</v>
      </c>
      <c r="R43" s="17">
        <v>15</v>
      </c>
      <c r="S43" s="18">
        <f t="shared" si="0"/>
        <v>879</v>
      </c>
    </row>
    <row r="44" spans="1:19" ht="12">
      <c r="A44" s="61"/>
      <c r="B44" s="15" t="s">
        <v>9</v>
      </c>
      <c r="C44" s="16">
        <v>14</v>
      </c>
      <c r="D44" s="17">
        <v>23</v>
      </c>
      <c r="E44" s="17">
        <v>59</v>
      </c>
      <c r="F44" s="17">
        <v>59</v>
      </c>
      <c r="G44" s="17">
        <v>49</v>
      </c>
      <c r="H44" s="17">
        <v>61</v>
      </c>
      <c r="I44" s="17">
        <v>65</v>
      </c>
      <c r="J44" s="17">
        <v>70</v>
      </c>
      <c r="K44" s="17">
        <v>52</v>
      </c>
      <c r="L44" s="17">
        <v>66</v>
      </c>
      <c r="M44" s="17">
        <v>143</v>
      </c>
      <c r="N44" s="17">
        <v>155</v>
      </c>
      <c r="O44" s="17">
        <v>123</v>
      </c>
      <c r="P44" s="17">
        <v>60</v>
      </c>
      <c r="Q44" s="17">
        <v>51</v>
      </c>
      <c r="R44" s="17">
        <v>17</v>
      </c>
      <c r="S44" s="18">
        <f t="shared" si="0"/>
        <v>1067</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84</v>
      </c>
      <c r="C47" s="16"/>
      <c r="D47" s="17"/>
      <c r="E47" s="17"/>
      <c r="F47" s="17"/>
      <c r="G47" s="17"/>
      <c r="H47" s="17"/>
      <c r="I47" s="17"/>
      <c r="J47" s="17"/>
      <c r="K47" s="17"/>
      <c r="L47" s="17"/>
      <c r="M47" s="17"/>
      <c r="N47" s="17"/>
      <c r="O47" s="17"/>
      <c r="P47" s="17"/>
      <c r="Q47" s="17"/>
      <c r="R47" s="17"/>
      <c r="S47" s="18">
        <f t="shared" si="0"/>
        <v>0</v>
      </c>
    </row>
    <row r="48" spans="1:19" ht="12">
      <c r="A48" s="61"/>
      <c r="B48" s="15" t="s">
        <v>85</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2</v>
      </c>
      <c r="Q49" s="20">
        <v>2</v>
      </c>
      <c r="R49" s="20">
        <v>1</v>
      </c>
      <c r="S49" s="14">
        <f t="shared" si="0"/>
        <v>31</v>
      </c>
    </row>
    <row r="50" spans="1:19" ht="12">
      <c r="A50" s="61"/>
      <c r="B50" s="11" t="s">
        <v>13</v>
      </c>
      <c r="C50" s="19">
        <v>12</v>
      </c>
      <c r="D50" s="20">
        <v>9</v>
      </c>
      <c r="E50" s="20">
        <v>15</v>
      </c>
      <c r="F50" s="20">
        <v>5</v>
      </c>
      <c r="G50" s="20">
        <v>1</v>
      </c>
      <c r="H50" s="20">
        <v>2</v>
      </c>
      <c r="I50" s="20">
        <v>4</v>
      </c>
      <c r="J50" s="20">
        <v>1</v>
      </c>
      <c r="K50" s="20">
        <v>16</v>
      </c>
      <c r="L50" s="20">
        <v>14</v>
      </c>
      <c r="M50" s="20">
        <v>20</v>
      </c>
      <c r="N50" s="20">
        <v>22</v>
      </c>
      <c r="O50" s="20">
        <v>10</v>
      </c>
      <c r="P50" s="20">
        <v>10</v>
      </c>
      <c r="Q50" s="20">
        <v>7</v>
      </c>
      <c r="R50" s="20">
        <v>12</v>
      </c>
      <c r="S50" s="14">
        <f t="shared" si="0"/>
        <v>160</v>
      </c>
    </row>
    <row r="51" spans="1:19" ht="12">
      <c r="A51" s="61"/>
      <c r="B51" s="21" t="s">
        <v>14</v>
      </c>
      <c r="C51" s="22">
        <f>SUM(C36,C38,C43,C45,C47,C49)</f>
        <v>17</v>
      </c>
      <c r="D51" s="23">
        <f aca="true" t="shared" si="5" ref="D51:R51">SUM(D36,D38,D43,D45,D47,D49)</f>
        <v>25</v>
      </c>
      <c r="E51" s="23">
        <f t="shared" si="5"/>
        <v>55</v>
      </c>
      <c r="F51" s="23">
        <f t="shared" si="5"/>
        <v>53</v>
      </c>
      <c r="G51" s="23">
        <f t="shared" si="5"/>
        <v>52</v>
      </c>
      <c r="H51" s="23">
        <f t="shared" si="5"/>
        <v>50</v>
      </c>
      <c r="I51" s="23">
        <f t="shared" si="5"/>
        <v>50</v>
      </c>
      <c r="J51" s="23">
        <f t="shared" si="5"/>
        <v>63</v>
      </c>
      <c r="K51" s="23">
        <f t="shared" si="5"/>
        <v>43</v>
      </c>
      <c r="L51" s="23">
        <f t="shared" si="5"/>
        <v>59</v>
      </c>
      <c r="M51" s="23">
        <f t="shared" si="5"/>
        <v>121</v>
      </c>
      <c r="N51" s="23">
        <f t="shared" si="5"/>
        <v>133</v>
      </c>
      <c r="O51" s="23">
        <f t="shared" si="5"/>
        <v>108</v>
      </c>
      <c r="P51" s="23">
        <f t="shared" si="5"/>
        <v>48</v>
      </c>
      <c r="Q51" s="23">
        <f t="shared" si="5"/>
        <v>37</v>
      </c>
      <c r="R51" s="23">
        <f t="shared" si="5"/>
        <v>18</v>
      </c>
      <c r="S51" s="24">
        <f t="shared" si="0"/>
        <v>932</v>
      </c>
    </row>
    <row r="52" spans="1:19" ht="12">
      <c r="A52" s="61"/>
      <c r="B52" s="25" t="s">
        <v>240</v>
      </c>
      <c r="C52" s="26">
        <f>SUM(C35,C37,C39,C44,C46,C48,C50)</f>
        <v>28</v>
      </c>
      <c r="D52" s="27">
        <f aca="true" t="shared" si="6" ref="D52:R52">SUM(D35,D37,D39,D44,D46,D48,D50)</f>
        <v>36</v>
      </c>
      <c r="E52" s="27">
        <f t="shared" si="6"/>
        <v>78</v>
      </c>
      <c r="F52" s="27">
        <f t="shared" si="6"/>
        <v>68</v>
      </c>
      <c r="G52" s="27">
        <f t="shared" si="6"/>
        <v>54</v>
      </c>
      <c r="H52" s="27">
        <f t="shared" si="6"/>
        <v>66</v>
      </c>
      <c r="I52" s="27">
        <f t="shared" si="6"/>
        <v>69</v>
      </c>
      <c r="J52" s="27">
        <f t="shared" si="6"/>
        <v>73</v>
      </c>
      <c r="K52" s="27">
        <f t="shared" si="6"/>
        <v>69</v>
      </c>
      <c r="L52" s="27">
        <f t="shared" si="6"/>
        <v>82</v>
      </c>
      <c r="M52" s="27">
        <f t="shared" si="6"/>
        <v>169</v>
      </c>
      <c r="N52" s="27">
        <f t="shared" si="6"/>
        <v>186</v>
      </c>
      <c r="O52" s="27">
        <f t="shared" si="6"/>
        <v>136</v>
      </c>
      <c r="P52" s="27">
        <f t="shared" si="6"/>
        <v>72</v>
      </c>
      <c r="Q52" s="27">
        <f t="shared" si="6"/>
        <v>60</v>
      </c>
      <c r="R52" s="27">
        <f t="shared" si="6"/>
        <v>31</v>
      </c>
      <c r="S52" s="28">
        <f t="shared" si="0"/>
        <v>1277</v>
      </c>
    </row>
    <row r="53" spans="1:19" ht="12">
      <c r="A53" s="61"/>
      <c r="B53" s="11" t="s">
        <v>15</v>
      </c>
      <c r="C53" s="19">
        <v>2</v>
      </c>
      <c r="D53" s="20"/>
      <c r="E53" s="20">
        <v>1</v>
      </c>
      <c r="F53" s="20">
        <v>1</v>
      </c>
      <c r="G53" s="20">
        <v>1</v>
      </c>
      <c r="H53" s="20">
        <v>1</v>
      </c>
      <c r="I53" s="20"/>
      <c r="J53" s="20">
        <v>2</v>
      </c>
      <c r="K53" s="20"/>
      <c r="L53" s="20">
        <v>1</v>
      </c>
      <c r="M53" s="20">
        <v>1</v>
      </c>
      <c r="N53" s="20"/>
      <c r="O53" s="20"/>
      <c r="P53" s="20"/>
      <c r="Q53" s="20"/>
      <c r="R53" s="20"/>
      <c r="S53" s="14">
        <f t="shared" si="0"/>
        <v>10</v>
      </c>
    </row>
    <row r="54" spans="1:19" ht="12">
      <c r="A54" s="61"/>
      <c r="B54" s="11" t="s">
        <v>16</v>
      </c>
      <c r="C54" s="19">
        <v>4</v>
      </c>
      <c r="D54" s="20"/>
      <c r="E54" s="20">
        <v>1</v>
      </c>
      <c r="F54" s="20">
        <v>1</v>
      </c>
      <c r="G54" s="20">
        <v>1</v>
      </c>
      <c r="H54" s="20">
        <v>1</v>
      </c>
      <c r="I54" s="20"/>
      <c r="J54" s="20">
        <v>2</v>
      </c>
      <c r="K54" s="20"/>
      <c r="L54" s="20">
        <v>1</v>
      </c>
      <c r="M54" s="20">
        <v>1</v>
      </c>
      <c r="N54" s="20"/>
      <c r="O54" s="20"/>
      <c r="P54" s="20"/>
      <c r="Q54" s="20"/>
      <c r="R54" s="20"/>
      <c r="S54" s="14">
        <f t="shared" si="0"/>
        <v>12</v>
      </c>
    </row>
    <row r="55" spans="1:19" ht="12">
      <c r="A55" s="61"/>
      <c r="B55" s="15" t="s">
        <v>17</v>
      </c>
      <c r="C55" s="16"/>
      <c r="D55" s="17">
        <v>2</v>
      </c>
      <c r="E55" s="17">
        <v>3</v>
      </c>
      <c r="F55" s="17">
        <v>3</v>
      </c>
      <c r="G55" s="17">
        <v>5</v>
      </c>
      <c r="H55" s="17">
        <v>5</v>
      </c>
      <c r="I55" s="17">
        <v>2</v>
      </c>
      <c r="J55" s="17">
        <v>9</v>
      </c>
      <c r="K55" s="17">
        <v>10</v>
      </c>
      <c r="L55" s="17">
        <v>1</v>
      </c>
      <c r="M55" s="17"/>
      <c r="N55" s="17">
        <v>2</v>
      </c>
      <c r="O55" s="17"/>
      <c r="P55" s="17"/>
      <c r="Q55" s="17">
        <v>1</v>
      </c>
      <c r="R55" s="17"/>
      <c r="S55" s="18">
        <f t="shared" si="0"/>
        <v>43</v>
      </c>
    </row>
    <row r="56" spans="1:19" ht="12">
      <c r="A56" s="61"/>
      <c r="B56" s="15" t="s">
        <v>18</v>
      </c>
      <c r="C56" s="16"/>
      <c r="D56" s="17">
        <v>2</v>
      </c>
      <c r="E56" s="17">
        <v>3</v>
      </c>
      <c r="F56" s="17">
        <v>4</v>
      </c>
      <c r="G56" s="17">
        <v>5</v>
      </c>
      <c r="H56" s="17">
        <v>5</v>
      </c>
      <c r="I56" s="17">
        <v>2</v>
      </c>
      <c r="J56" s="17">
        <v>9</v>
      </c>
      <c r="K56" s="17">
        <v>11</v>
      </c>
      <c r="L56" s="17">
        <v>1</v>
      </c>
      <c r="M56" s="17"/>
      <c r="N56" s="17">
        <v>2</v>
      </c>
      <c r="O56" s="17"/>
      <c r="P56" s="17"/>
      <c r="Q56" s="17">
        <v>2</v>
      </c>
      <c r="R56" s="17"/>
      <c r="S56" s="18">
        <f t="shared" si="0"/>
        <v>46</v>
      </c>
    </row>
    <row r="57" spans="1:19" ht="12">
      <c r="A57" s="61"/>
      <c r="B57" s="11" t="s">
        <v>88</v>
      </c>
      <c r="C57" s="19"/>
      <c r="D57" s="20">
        <v>3</v>
      </c>
      <c r="E57" s="20">
        <v>4</v>
      </c>
      <c r="F57" s="20">
        <v>4</v>
      </c>
      <c r="G57" s="20">
        <v>4</v>
      </c>
      <c r="H57" s="20">
        <v>4</v>
      </c>
      <c r="I57" s="20">
        <v>4</v>
      </c>
      <c r="J57" s="20">
        <v>4</v>
      </c>
      <c r="K57" s="20">
        <v>4</v>
      </c>
      <c r="L57" s="20">
        <v>4</v>
      </c>
      <c r="M57" s="20">
        <v>4</v>
      </c>
      <c r="N57" s="20">
        <v>4</v>
      </c>
      <c r="O57" s="20">
        <v>3</v>
      </c>
      <c r="P57" s="20">
        <v>2</v>
      </c>
      <c r="Q57" s="20">
        <v>2</v>
      </c>
      <c r="R57" s="20"/>
      <c r="S57" s="14">
        <f t="shared" si="0"/>
        <v>50</v>
      </c>
    </row>
    <row r="58" spans="1:19" ht="12">
      <c r="A58" s="61"/>
      <c r="B58" s="11" t="s">
        <v>89</v>
      </c>
      <c r="C58" s="19"/>
      <c r="D58" s="20">
        <v>8</v>
      </c>
      <c r="E58" s="20">
        <v>13</v>
      </c>
      <c r="F58" s="20">
        <v>32</v>
      </c>
      <c r="G58" s="20">
        <v>10</v>
      </c>
      <c r="H58" s="20">
        <v>11</v>
      </c>
      <c r="I58" s="20">
        <v>20</v>
      </c>
      <c r="J58" s="20">
        <v>13</v>
      </c>
      <c r="K58" s="20">
        <v>14</v>
      </c>
      <c r="L58" s="20">
        <v>8</v>
      </c>
      <c r="M58" s="20">
        <v>6</v>
      </c>
      <c r="N58" s="20">
        <v>4</v>
      </c>
      <c r="O58" s="20">
        <v>4</v>
      </c>
      <c r="P58" s="20">
        <v>2</v>
      </c>
      <c r="Q58" s="20">
        <v>3</v>
      </c>
      <c r="R58" s="20"/>
      <c r="S58" s="14">
        <f t="shared" si="0"/>
        <v>148</v>
      </c>
    </row>
    <row r="59" spans="1:19" ht="12">
      <c r="A59" s="61"/>
      <c r="B59" s="21" t="s">
        <v>92</v>
      </c>
      <c r="C59" s="22">
        <f>SUM(C53,C55,C57)</f>
        <v>2</v>
      </c>
      <c r="D59" s="23">
        <f aca="true" t="shared" si="7" ref="D59:R59">SUM(D53,D55,D57)</f>
        <v>5</v>
      </c>
      <c r="E59" s="23">
        <f t="shared" si="7"/>
        <v>8</v>
      </c>
      <c r="F59" s="23">
        <f t="shared" si="7"/>
        <v>8</v>
      </c>
      <c r="G59" s="23">
        <f t="shared" si="7"/>
        <v>10</v>
      </c>
      <c r="H59" s="23">
        <f t="shared" si="7"/>
        <v>10</v>
      </c>
      <c r="I59" s="23">
        <f t="shared" si="7"/>
        <v>6</v>
      </c>
      <c r="J59" s="23">
        <f t="shared" si="7"/>
        <v>15</v>
      </c>
      <c r="K59" s="23">
        <f t="shared" si="7"/>
        <v>14</v>
      </c>
      <c r="L59" s="23">
        <f t="shared" si="7"/>
        <v>6</v>
      </c>
      <c r="M59" s="23">
        <f t="shared" si="7"/>
        <v>5</v>
      </c>
      <c r="N59" s="23">
        <f t="shared" si="7"/>
        <v>6</v>
      </c>
      <c r="O59" s="23">
        <f t="shared" si="7"/>
        <v>3</v>
      </c>
      <c r="P59" s="23">
        <f t="shared" si="7"/>
        <v>2</v>
      </c>
      <c r="Q59" s="23">
        <f t="shared" si="7"/>
        <v>3</v>
      </c>
      <c r="R59" s="23">
        <f t="shared" si="7"/>
        <v>0</v>
      </c>
      <c r="S59" s="24">
        <f t="shared" si="0"/>
        <v>103</v>
      </c>
    </row>
    <row r="60" spans="1:19" ht="12">
      <c r="A60" s="61"/>
      <c r="B60" s="25" t="s">
        <v>241</v>
      </c>
      <c r="C60" s="26">
        <f>SUM(C54,C56,C58)</f>
        <v>4</v>
      </c>
      <c r="D60" s="27">
        <f aca="true" t="shared" si="8" ref="D60:R60">SUM(D54,D56,D58)</f>
        <v>10</v>
      </c>
      <c r="E60" s="27">
        <f t="shared" si="8"/>
        <v>17</v>
      </c>
      <c r="F60" s="27">
        <f t="shared" si="8"/>
        <v>37</v>
      </c>
      <c r="G60" s="27">
        <f t="shared" si="8"/>
        <v>16</v>
      </c>
      <c r="H60" s="27">
        <f t="shared" si="8"/>
        <v>17</v>
      </c>
      <c r="I60" s="27">
        <f t="shared" si="8"/>
        <v>22</v>
      </c>
      <c r="J60" s="27">
        <f t="shared" si="8"/>
        <v>24</v>
      </c>
      <c r="K60" s="27">
        <f t="shared" si="8"/>
        <v>25</v>
      </c>
      <c r="L60" s="27">
        <f t="shared" si="8"/>
        <v>10</v>
      </c>
      <c r="M60" s="27">
        <f t="shared" si="8"/>
        <v>7</v>
      </c>
      <c r="N60" s="27">
        <f t="shared" si="8"/>
        <v>6</v>
      </c>
      <c r="O60" s="27">
        <f t="shared" si="8"/>
        <v>4</v>
      </c>
      <c r="P60" s="27">
        <f t="shared" si="8"/>
        <v>2</v>
      </c>
      <c r="Q60" s="27">
        <f t="shared" si="8"/>
        <v>5</v>
      </c>
      <c r="R60" s="27">
        <f t="shared" si="8"/>
        <v>0</v>
      </c>
      <c r="S60" s="28">
        <f t="shared" si="0"/>
        <v>206</v>
      </c>
    </row>
    <row r="61" spans="1:19" ht="12">
      <c r="A61" s="61"/>
      <c r="B61" s="21" t="s">
        <v>19</v>
      </c>
      <c r="C61" s="22">
        <f>SUM(C51,C59)</f>
        <v>19</v>
      </c>
      <c r="D61" s="23">
        <f aca="true" t="shared" si="9" ref="D61:R61">SUM(D51,D59)</f>
        <v>30</v>
      </c>
      <c r="E61" s="23">
        <f t="shared" si="9"/>
        <v>63</v>
      </c>
      <c r="F61" s="23">
        <f t="shared" si="9"/>
        <v>61</v>
      </c>
      <c r="G61" s="23">
        <f t="shared" si="9"/>
        <v>62</v>
      </c>
      <c r="H61" s="23">
        <f t="shared" si="9"/>
        <v>60</v>
      </c>
      <c r="I61" s="23">
        <f t="shared" si="9"/>
        <v>56</v>
      </c>
      <c r="J61" s="23">
        <f t="shared" si="9"/>
        <v>78</v>
      </c>
      <c r="K61" s="23">
        <f t="shared" si="9"/>
        <v>57</v>
      </c>
      <c r="L61" s="23">
        <f t="shared" si="9"/>
        <v>65</v>
      </c>
      <c r="M61" s="23">
        <f t="shared" si="9"/>
        <v>126</v>
      </c>
      <c r="N61" s="23">
        <f t="shared" si="9"/>
        <v>139</v>
      </c>
      <c r="O61" s="23">
        <f t="shared" si="9"/>
        <v>111</v>
      </c>
      <c r="P61" s="23">
        <f t="shared" si="9"/>
        <v>50</v>
      </c>
      <c r="Q61" s="23">
        <f t="shared" si="9"/>
        <v>40</v>
      </c>
      <c r="R61" s="23">
        <f t="shared" si="9"/>
        <v>18</v>
      </c>
      <c r="S61" s="24">
        <f t="shared" si="0"/>
        <v>1035</v>
      </c>
    </row>
    <row r="62" spans="1:19" ht="12">
      <c r="A62" s="62"/>
      <c r="B62" s="25" t="s">
        <v>20</v>
      </c>
      <c r="C62" s="26">
        <f>SUM(C52,C60)</f>
        <v>32</v>
      </c>
      <c r="D62" s="27">
        <f aca="true" t="shared" si="10" ref="D62:R62">SUM(D52,D60)</f>
        <v>46</v>
      </c>
      <c r="E62" s="27">
        <f t="shared" si="10"/>
        <v>95</v>
      </c>
      <c r="F62" s="27">
        <f t="shared" si="10"/>
        <v>105</v>
      </c>
      <c r="G62" s="27">
        <f t="shared" si="10"/>
        <v>70</v>
      </c>
      <c r="H62" s="27">
        <f t="shared" si="10"/>
        <v>83</v>
      </c>
      <c r="I62" s="27">
        <f t="shared" si="10"/>
        <v>91</v>
      </c>
      <c r="J62" s="27">
        <f t="shared" si="10"/>
        <v>97</v>
      </c>
      <c r="K62" s="27">
        <f t="shared" si="10"/>
        <v>94</v>
      </c>
      <c r="L62" s="27">
        <f t="shared" si="10"/>
        <v>92</v>
      </c>
      <c r="M62" s="27">
        <f t="shared" si="10"/>
        <v>176</v>
      </c>
      <c r="N62" s="27">
        <f t="shared" si="10"/>
        <v>192</v>
      </c>
      <c r="O62" s="27">
        <f t="shared" si="10"/>
        <v>140</v>
      </c>
      <c r="P62" s="27">
        <f t="shared" si="10"/>
        <v>74</v>
      </c>
      <c r="Q62" s="27">
        <f t="shared" si="10"/>
        <v>65</v>
      </c>
      <c r="R62" s="27">
        <f t="shared" si="10"/>
        <v>31</v>
      </c>
      <c r="S62" s="28">
        <f t="shared" si="0"/>
        <v>1483</v>
      </c>
    </row>
    <row r="63" spans="1:19" ht="12" customHeight="1">
      <c r="A63" s="60" t="s">
        <v>126</v>
      </c>
      <c r="B63" s="11" t="s">
        <v>5</v>
      </c>
      <c r="C63" s="12"/>
      <c r="D63" s="13">
        <v>1</v>
      </c>
      <c r="E63" s="13">
        <v>2</v>
      </c>
      <c r="F63" s="13">
        <v>14</v>
      </c>
      <c r="G63" s="13">
        <v>13</v>
      </c>
      <c r="H63" s="13">
        <v>22</v>
      </c>
      <c r="I63" s="13">
        <v>46</v>
      </c>
      <c r="J63" s="13">
        <v>33</v>
      </c>
      <c r="K63" s="13">
        <v>37</v>
      </c>
      <c r="L63" s="13">
        <v>28</v>
      </c>
      <c r="M63" s="13">
        <v>27</v>
      </c>
      <c r="N63" s="13">
        <v>58</v>
      </c>
      <c r="O63" s="13">
        <v>82</v>
      </c>
      <c r="P63" s="13">
        <v>66</v>
      </c>
      <c r="Q63" s="13">
        <v>64</v>
      </c>
      <c r="R63" s="13">
        <v>12</v>
      </c>
      <c r="S63" s="14">
        <f t="shared" si="0"/>
        <v>505</v>
      </c>
    </row>
    <row r="64" spans="1:19" ht="12">
      <c r="A64" s="61"/>
      <c r="B64" s="15" t="s">
        <v>6</v>
      </c>
      <c r="C64" s="16">
        <v>4</v>
      </c>
      <c r="D64" s="17">
        <v>5</v>
      </c>
      <c r="E64" s="17">
        <v>16</v>
      </c>
      <c r="F64" s="17">
        <v>14</v>
      </c>
      <c r="G64" s="17">
        <v>7</v>
      </c>
      <c r="H64" s="17">
        <v>4</v>
      </c>
      <c r="I64" s="17">
        <v>3</v>
      </c>
      <c r="J64" s="17">
        <v>6</v>
      </c>
      <c r="K64" s="17">
        <v>4</v>
      </c>
      <c r="L64" s="17">
        <v>12</v>
      </c>
      <c r="M64" s="17">
        <v>15</v>
      </c>
      <c r="N64" s="17">
        <v>17</v>
      </c>
      <c r="O64" s="17">
        <v>14</v>
      </c>
      <c r="P64" s="17">
        <v>4</v>
      </c>
      <c r="Q64" s="17">
        <v>3</v>
      </c>
      <c r="R64" s="17">
        <v>1</v>
      </c>
      <c r="S64" s="18">
        <f t="shared" si="0"/>
        <v>129</v>
      </c>
    </row>
    <row r="65" spans="1:19" ht="12">
      <c r="A65" s="61"/>
      <c r="B65" s="15" t="s">
        <v>7</v>
      </c>
      <c r="C65" s="16">
        <v>4</v>
      </c>
      <c r="D65" s="17">
        <v>5</v>
      </c>
      <c r="E65" s="17">
        <v>17</v>
      </c>
      <c r="F65" s="17">
        <v>14</v>
      </c>
      <c r="G65" s="17">
        <v>7</v>
      </c>
      <c r="H65" s="17">
        <v>4</v>
      </c>
      <c r="I65" s="17">
        <v>3</v>
      </c>
      <c r="J65" s="17">
        <v>6</v>
      </c>
      <c r="K65" s="17">
        <v>4</v>
      </c>
      <c r="L65" s="17">
        <v>12</v>
      </c>
      <c r="M65" s="17">
        <v>15</v>
      </c>
      <c r="N65" s="17">
        <v>17</v>
      </c>
      <c r="O65" s="17">
        <v>14</v>
      </c>
      <c r="P65" s="17">
        <v>4</v>
      </c>
      <c r="Q65" s="17">
        <v>3</v>
      </c>
      <c r="R65" s="17">
        <v>1</v>
      </c>
      <c r="S65" s="18">
        <f t="shared" si="0"/>
        <v>130</v>
      </c>
    </row>
    <row r="66" spans="1:19" ht="12">
      <c r="A66" s="61"/>
      <c r="B66" s="11" t="s">
        <v>82</v>
      </c>
      <c r="C66" s="19"/>
      <c r="D66" s="20"/>
      <c r="E66" s="20"/>
      <c r="F66" s="20"/>
      <c r="G66" s="20"/>
      <c r="H66" s="20"/>
      <c r="I66" s="20"/>
      <c r="J66" s="20"/>
      <c r="K66" s="20">
        <v>1</v>
      </c>
      <c r="L66" s="20">
        <v>1</v>
      </c>
      <c r="M66" s="20">
        <v>3</v>
      </c>
      <c r="N66" s="20">
        <v>3</v>
      </c>
      <c r="O66" s="20">
        <v>2</v>
      </c>
      <c r="P66" s="20">
        <v>1</v>
      </c>
      <c r="Q66" s="20">
        <v>1</v>
      </c>
      <c r="R66" s="20"/>
      <c r="S66" s="14">
        <f t="shared" si="0"/>
        <v>12</v>
      </c>
    </row>
    <row r="67" spans="1:19" ht="12">
      <c r="A67" s="61"/>
      <c r="B67" s="11" t="s">
        <v>83</v>
      </c>
      <c r="C67" s="19"/>
      <c r="D67" s="20"/>
      <c r="E67" s="20"/>
      <c r="F67" s="20"/>
      <c r="G67" s="20"/>
      <c r="H67" s="20"/>
      <c r="I67" s="20"/>
      <c r="J67" s="20"/>
      <c r="K67" s="20">
        <v>1</v>
      </c>
      <c r="L67" s="20">
        <v>1</v>
      </c>
      <c r="M67" s="20">
        <v>3</v>
      </c>
      <c r="N67" s="20">
        <v>3</v>
      </c>
      <c r="O67" s="20">
        <v>2</v>
      </c>
      <c r="P67" s="20">
        <v>1</v>
      </c>
      <c r="Q67" s="20">
        <v>1</v>
      </c>
      <c r="R67" s="20"/>
      <c r="S67" s="14">
        <f t="shared" si="0"/>
        <v>12</v>
      </c>
    </row>
    <row r="68" spans="1:19" ht="12">
      <c r="A68" s="61"/>
      <c r="B68" s="15" t="s">
        <v>103</v>
      </c>
      <c r="C68" s="16">
        <v>30</v>
      </c>
      <c r="D68" s="17">
        <v>71</v>
      </c>
      <c r="E68" s="17">
        <v>96</v>
      </c>
      <c r="F68" s="17">
        <v>114</v>
      </c>
      <c r="G68" s="17">
        <v>71</v>
      </c>
      <c r="H68" s="17">
        <v>52</v>
      </c>
      <c r="I68" s="17">
        <v>60</v>
      </c>
      <c r="J68" s="17">
        <v>95</v>
      </c>
      <c r="K68" s="17">
        <v>91</v>
      </c>
      <c r="L68" s="17">
        <v>65</v>
      </c>
      <c r="M68" s="17">
        <v>101</v>
      </c>
      <c r="N68" s="17">
        <v>164</v>
      </c>
      <c r="O68" s="17">
        <v>111</v>
      </c>
      <c r="P68" s="17">
        <v>33</v>
      </c>
      <c r="Q68" s="17">
        <v>44</v>
      </c>
      <c r="R68" s="17">
        <v>12</v>
      </c>
      <c r="S68" s="18">
        <f t="shared" si="0"/>
        <v>1210</v>
      </c>
    </row>
    <row r="69" spans="1:19" ht="12">
      <c r="A69" s="61"/>
      <c r="B69" s="15" t="s">
        <v>104</v>
      </c>
      <c r="C69" s="16"/>
      <c r="D69" s="17">
        <v>11</v>
      </c>
      <c r="E69" s="17">
        <v>15</v>
      </c>
      <c r="F69" s="17">
        <v>9</v>
      </c>
      <c r="G69" s="17">
        <v>15</v>
      </c>
      <c r="H69" s="17">
        <v>15</v>
      </c>
      <c r="I69" s="17">
        <v>26</v>
      </c>
      <c r="J69" s="17">
        <v>26</v>
      </c>
      <c r="K69" s="17">
        <v>26</v>
      </c>
      <c r="L69" s="17">
        <v>22</v>
      </c>
      <c r="M69" s="17">
        <v>78</v>
      </c>
      <c r="N69" s="17">
        <v>67</v>
      </c>
      <c r="O69" s="17">
        <v>74</v>
      </c>
      <c r="P69" s="17">
        <v>23</v>
      </c>
      <c r="Q69" s="17">
        <v>63</v>
      </c>
      <c r="R69" s="17">
        <v>17</v>
      </c>
      <c r="S69" s="18">
        <f t="shared" si="0"/>
        <v>487</v>
      </c>
    </row>
    <row r="70" spans="1:19" ht="12">
      <c r="A70" s="61"/>
      <c r="B70" s="15" t="s">
        <v>105</v>
      </c>
      <c r="C70" s="16"/>
      <c r="D70" s="17">
        <v>22</v>
      </c>
      <c r="E70" s="17">
        <v>31</v>
      </c>
      <c r="F70" s="17">
        <v>19</v>
      </c>
      <c r="G70" s="17">
        <v>35</v>
      </c>
      <c r="H70" s="17">
        <v>31</v>
      </c>
      <c r="I70" s="17">
        <v>61</v>
      </c>
      <c r="J70" s="17">
        <v>55</v>
      </c>
      <c r="K70" s="17">
        <v>61</v>
      </c>
      <c r="L70" s="17">
        <v>55</v>
      </c>
      <c r="M70" s="17">
        <v>164</v>
      </c>
      <c r="N70" s="17">
        <v>143</v>
      </c>
      <c r="O70" s="17">
        <v>158</v>
      </c>
      <c r="P70" s="17">
        <v>56</v>
      </c>
      <c r="Q70" s="17">
        <v>139</v>
      </c>
      <c r="R70" s="17">
        <v>34</v>
      </c>
      <c r="S70" s="18">
        <f t="shared" si="0"/>
        <v>1064</v>
      </c>
    </row>
    <row r="71" spans="1:19" ht="12">
      <c r="A71" s="61"/>
      <c r="B71" s="15" t="s">
        <v>8</v>
      </c>
      <c r="C71" s="16">
        <v>30</v>
      </c>
      <c r="D71" s="17">
        <v>82</v>
      </c>
      <c r="E71" s="17">
        <v>111</v>
      </c>
      <c r="F71" s="17">
        <v>123</v>
      </c>
      <c r="G71" s="17">
        <v>86</v>
      </c>
      <c r="H71" s="17">
        <v>67</v>
      </c>
      <c r="I71" s="17">
        <v>86</v>
      </c>
      <c r="J71" s="17">
        <v>121</v>
      </c>
      <c r="K71" s="17">
        <v>117</v>
      </c>
      <c r="L71" s="17">
        <v>87</v>
      </c>
      <c r="M71" s="17">
        <v>179</v>
      </c>
      <c r="N71" s="17">
        <v>231</v>
      </c>
      <c r="O71" s="17">
        <v>185</v>
      </c>
      <c r="P71" s="17">
        <v>56</v>
      </c>
      <c r="Q71" s="17">
        <v>107</v>
      </c>
      <c r="R71" s="17">
        <v>29</v>
      </c>
      <c r="S71" s="18">
        <f aca="true" t="shared" si="11" ref="S71:S134">SUM(C71:R71)</f>
        <v>1697</v>
      </c>
    </row>
    <row r="72" spans="1:19" ht="12">
      <c r="A72" s="61"/>
      <c r="B72" s="15" t="s">
        <v>9</v>
      </c>
      <c r="C72" s="16">
        <v>30</v>
      </c>
      <c r="D72" s="17">
        <v>93</v>
      </c>
      <c r="E72" s="17">
        <v>127</v>
      </c>
      <c r="F72" s="17">
        <v>133</v>
      </c>
      <c r="G72" s="17">
        <v>106</v>
      </c>
      <c r="H72" s="17">
        <v>83</v>
      </c>
      <c r="I72" s="17">
        <v>121</v>
      </c>
      <c r="J72" s="17">
        <v>150</v>
      </c>
      <c r="K72" s="17">
        <v>152</v>
      </c>
      <c r="L72" s="17">
        <v>120</v>
      </c>
      <c r="M72" s="17">
        <v>265</v>
      </c>
      <c r="N72" s="17">
        <v>307</v>
      </c>
      <c r="O72" s="17">
        <v>269</v>
      </c>
      <c r="P72" s="17">
        <v>89</v>
      </c>
      <c r="Q72" s="17">
        <v>183</v>
      </c>
      <c r="R72" s="17">
        <v>46</v>
      </c>
      <c r="S72" s="18">
        <f t="shared" si="11"/>
        <v>2274</v>
      </c>
    </row>
    <row r="73" spans="1:19" ht="12">
      <c r="A73" s="61"/>
      <c r="B73" s="11" t="s">
        <v>10</v>
      </c>
      <c r="C73" s="19"/>
      <c r="D73" s="20"/>
      <c r="E73" s="20"/>
      <c r="F73" s="20"/>
      <c r="G73" s="20"/>
      <c r="H73" s="20"/>
      <c r="I73" s="20"/>
      <c r="J73" s="20"/>
      <c r="K73" s="20"/>
      <c r="L73" s="20"/>
      <c r="M73" s="20"/>
      <c r="N73" s="20"/>
      <c r="O73" s="20"/>
      <c r="P73" s="20"/>
      <c r="Q73" s="20"/>
      <c r="R73" s="20"/>
      <c r="S73" s="14">
        <f t="shared" si="11"/>
        <v>0</v>
      </c>
    </row>
    <row r="74" spans="1:19" ht="12">
      <c r="A74" s="61"/>
      <c r="B74" s="11" t="s">
        <v>11</v>
      </c>
      <c r="C74" s="19"/>
      <c r="D74" s="20"/>
      <c r="E74" s="20"/>
      <c r="F74" s="20"/>
      <c r="G74" s="20"/>
      <c r="H74" s="20"/>
      <c r="I74" s="20"/>
      <c r="J74" s="20"/>
      <c r="K74" s="20"/>
      <c r="L74" s="20"/>
      <c r="M74" s="20"/>
      <c r="N74" s="20"/>
      <c r="O74" s="20"/>
      <c r="P74" s="20"/>
      <c r="Q74" s="20"/>
      <c r="R74" s="20"/>
      <c r="S74" s="14">
        <f t="shared" si="11"/>
        <v>0</v>
      </c>
    </row>
    <row r="75" spans="1:19" ht="12">
      <c r="A75" s="61"/>
      <c r="B75" s="15" t="s">
        <v>84</v>
      </c>
      <c r="C75" s="16"/>
      <c r="D75" s="17"/>
      <c r="E75" s="17"/>
      <c r="F75" s="17"/>
      <c r="G75" s="17"/>
      <c r="H75" s="17"/>
      <c r="I75" s="17"/>
      <c r="J75" s="17"/>
      <c r="K75" s="17"/>
      <c r="L75" s="17"/>
      <c r="M75" s="17"/>
      <c r="N75" s="17"/>
      <c r="O75" s="17"/>
      <c r="P75" s="17"/>
      <c r="Q75" s="17"/>
      <c r="R75" s="17"/>
      <c r="S75" s="18">
        <f t="shared" si="11"/>
        <v>0</v>
      </c>
    </row>
    <row r="76" spans="1:19" ht="12">
      <c r="A76" s="61"/>
      <c r="B76" s="15" t="s">
        <v>85</v>
      </c>
      <c r="C76" s="16"/>
      <c r="D76" s="17"/>
      <c r="E76" s="17"/>
      <c r="F76" s="17"/>
      <c r="G76" s="17"/>
      <c r="H76" s="17"/>
      <c r="I76" s="17"/>
      <c r="J76" s="17"/>
      <c r="K76" s="17"/>
      <c r="L76" s="17"/>
      <c r="M76" s="17"/>
      <c r="N76" s="17"/>
      <c r="O76" s="17"/>
      <c r="P76" s="17"/>
      <c r="Q76" s="17"/>
      <c r="R76" s="17"/>
      <c r="S76" s="18">
        <f t="shared" si="11"/>
        <v>0</v>
      </c>
    </row>
    <row r="77" spans="1:19" ht="12">
      <c r="A77" s="61"/>
      <c r="B77" s="11" t="s">
        <v>12</v>
      </c>
      <c r="C77" s="19"/>
      <c r="D77" s="20"/>
      <c r="E77" s="20"/>
      <c r="F77" s="20"/>
      <c r="G77" s="20"/>
      <c r="H77" s="20"/>
      <c r="I77" s="20"/>
      <c r="J77" s="20"/>
      <c r="K77" s="20"/>
      <c r="L77" s="20"/>
      <c r="M77" s="20"/>
      <c r="N77" s="20"/>
      <c r="O77" s="20"/>
      <c r="P77" s="20"/>
      <c r="Q77" s="20"/>
      <c r="R77" s="20"/>
      <c r="S77" s="14">
        <f t="shared" si="11"/>
        <v>0</v>
      </c>
    </row>
    <row r="78" spans="1:19" ht="12">
      <c r="A78" s="61"/>
      <c r="B78" s="11" t="s">
        <v>13</v>
      </c>
      <c r="C78" s="19"/>
      <c r="D78" s="20"/>
      <c r="E78" s="20">
        <v>1</v>
      </c>
      <c r="F78" s="20">
        <v>4</v>
      </c>
      <c r="G78" s="20">
        <v>2</v>
      </c>
      <c r="H78" s="20">
        <v>1</v>
      </c>
      <c r="I78" s="20">
        <v>9</v>
      </c>
      <c r="J78" s="20">
        <v>5</v>
      </c>
      <c r="K78" s="20">
        <v>8</v>
      </c>
      <c r="L78" s="20">
        <v>10</v>
      </c>
      <c r="M78" s="20">
        <v>12</v>
      </c>
      <c r="N78" s="20">
        <v>9</v>
      </c>
      <c r="O78" s="20">
        <v>23</v>
      </c>
      <c r="P78" s="20">
        <v>6</v>
      </c>
      <c r="Q78" s="20">
        <v>7</v>
      </c>
      <c r="R78" s="20">
        <v>3</v>
      </c>
      <c r="S78" s="14">
        <f t="shared" si="11"/>
        <v>100</v>
      </c>
    </row>
    <row r="79" spans="1:19" ht="12">
      <c r="A79" s="61"/>
      <c r="B79" s="21" t="s">
        <v>14</v>
      </c>
      <c r="C79" s="22">
        <f>SUM(C64,C66,C71,C73,C75,C77)</f>
        <v>34</v>
      </c>
      <c r="D79" s="23">
        <f aca="true" t="shared" si="12" ref="D79:R79">SUM(D64,D66,D71,D73,D75,D77)</f>
        <v>87</v>
      </c>
      <c r="E79" s="23">
        <f t="shared" si="12"/>
        <v>127</v>
      </c>
      <c r="F79" s="23">
        <f t="shared" si="12"/>
        <v>137</v>
      </c>
      <c r="G79" s="23">
        <f t="shared" si="12"/>
        <v>93</v>
      </c>
      <c r="H79" s="23">
        <f t="shared" si="12"/>
        <v>71</v>
      </c>
      <c r="I79" s="23">
        <f t="shared" si="12"/>
        <v>89</v>
      </c>
      <c r="J79" s="23">
        <f t="shared" si="12"/>
        <v>127</v>
      </c>
      <c r="K79" s="23">
        <f t="shared" si="12"/>
        <v>122</v>
      </c>
      <c r="L79" s="23">
        <f t="shared" si="12"/>
        <v>100</v>
      </c>
      <c r="M79" s="23">
        <f t="shared" si="12"/>
        <v>197</v>
      </c>
      <c r="N79" s="23">
        <f t="shared" si="12"/>
        <v>251</v>
      </c>
      <c r="O79" s="23">
        <f t="shared" si="12"/>
        <v>201</v>
      </c>
      <c r="P79" s="23">
        <f t="shared" si="12"/>
        <v>61</v>
      </c>
      <c r="Q79" s="23">
        <f t="shared" si="12"/>
        <v>111</v>
      </c>
      <c r="R79" s="23">
        <f t="shared" si="12"/>
        <v>30</v>
      </c>
      <c r="S79" s="24">
        <f t="shared" si="11"/>
        <v>1838</v>
      </c>
    </row>
    <row r="80" spans="1:19" ht="12">
      <c r="A80" s="61"/>
      <c r="B80" s="25" t="s">
        <v>240</v>
      </c>
      <c r="C80" s="26">
        <f>SUM(C63,C65,C67,C72,C74,C76,C78)</f>
        <v>34</v>
      </c>
      <c r="D80" s="27">
        <f aca="true" t="shared" si="13" ref="D80:R80">SUM(D63,D65,D67,D72,D74,D76,D78)</f>
        <v>99</v>
      </c>
      <c r="E80" s="27">
        <f t="shared" si="13"/>
        <v>147</v>
      </c>
      <c r="F80" s="27">
        <f t="shared" si="13"/>
        <v>165</v>
      </c>
      <c r="G80" s="27">
        <f t="shared" si="13"/>
        <v>128</v>
      </c>
      <c r="H80" s="27">
        <f t="shared" si="13"/>
        <v>110</v>
      </c>
      <c r="I80" s="27">
        <f t="shared" si="13"/>
        <v>179</v>
      </c>
      <c r="J80" s="27">
        <f t="shared" si="13"/>
        <v>194</v>
      </c>
      <c r="K80" s="27">
        <f t="shared" si="13"/>
        <v>202</v>
      </c>
      <c r="L80" s="27">
        <f t="shared" si="13"/>
        <v>171</v>
      </c>
      <c r="M80" s="27">
        <f t="shared" si="13"/>
        <v>322</v>
      </c>
      <c r="N80" s="27">
        <f t="shared" si="13"/>
        <v>394</v>
      </c>
      <c r="O80" s="27">
        <f t="shared" si="13"/>
        <v>390</v>
      </c>
      <c r="P80" s="27">
        <f t="shared" si="13"/>
        <v>166</v>
      </c>
      <c r="Q80" s="27">
        <f t="shared" si="13"/>
        <v>258</v>
      </c>
      <c r="R80" s="27">
        <f t="shared" si="13"/>
        <v>62</v>
      </c>
      <c r="S80" s="28">
        <f t="shared" si="11"/>
        <v>3021</v>
      </c>
    </row>
    <row r="81" spans="1:19" ht="12">
      <c r="A81" s="61"/>
      <c r="B81" s="11" t="s">
        <v>15</v>
      </c>
      <c r="C81" s="19">
        <v>3</v>
      </c>
      <c r="D81" s="20">
        <v>3</v>
      </c>
      <c r="E81" s="20">
        <v>5</v>
      </c>
      <c r="F81" s="20">
        <v>4</v>
      </c>
      <c r="G81" s="20">
        <v>7</v>
      </c>
      <c r="H81" s="20">
        <v>5</v>
      </c>
      <c r="I81" s="20">
        <v>4</v>
      </c>
      <c r="J81" s="20">
        <v>11</v>
      </c>
      <c r="K81" s="20">
        <v>5</v>
      </c>
      <c r="L81" s="20">
        <v>2</v>
      </c>
      <c r="M81" s="20">
        <v>3</v>
      </c>
      <c r="N81" s="20">
        <v>1</v>
      </c>
      <c r="O81" s="20"/>
      <c r="P81" s="20"/>
      <c r="Q81" s="20"/>
      <c r="R81" s="20"/>
      <c r="S81" s="14">
        <f t="shared" si="11"/>
        <v>53</v>
      </c>
    </row>
    <row r="82" spans="1:19" ht="12">
      <c r="A82" s="61"/>
      <c r="B82" s="11" t="s">
        <v>16</v>
      </c>
      <c r="C82" s="19">
        <v>3</v>
      </c>
      <c r="D82" s="20">
        <v>3</v>
      </c>
      <c r="E82" s="20">
        <v>5</v>
      </c>
      <c r="F82" s="20">
        <v>4</v>
      </c>
      <c r="G82" s="20">
        <v>8</v>
      </c>
      <c r="H82" s="20">
        <v>8</v>
      </c>
      <c r="I82" s="20">
        <v>4</v>
      </c>
      <c r="J82" s="20">
        <v>13</v>
      </c>
      <c r="K82" s="20">
        <v>5</v>
      </c>
      <c r="L82" s="20">
        <v>2</v>
      </c>
      <c r="M82" s="20">
        <v>4</v>
      </c>
      <c r="N82" s="20">
        <v>1</v>
      </c>
      <c r="O82" s="20"/>
      <c r="P82" s="20"/>
      <c r="Q82" s="20"/>
      <c r="R82" s="20"/>
      <c r="S82" s="14">
        <f t="shared" si="11"/>
        <v>60</v>
      </c>
    </row>
    <row r="83" spans="1:19" ht="12">
      <c r="A83" s="61"/>
      <c r="B83" s="15" t="s">
        <v>17</v>
      </c>
      <c r="C83" s="16"/>
      <c r="D83" s="17">
        <v>7</v>
      </c>
      <c r="E83" s="17">
        <v>7</v>
      </c>
      <c r="F83" s="17">
        <v>1</v>
      </c>
      <c r="G83" s="17">
        <v>5</v>
      </c>
      <c r="H83" s="17">
        <v>7</v>
      </c>
      <c r="I83" s="17">
        <v>3</v>
      </c>
      <c r="J83" s="17">
        <v>9</v>
      </c>
      <c r="K83" s="17">
        <v>6</v>
      </c>
      <c r="L83" s="17">
        <v>4</v>
      </c>
      <c r="M83" s="17">
        <v>1</v>
      </c>
      <c r="N83" s="17">
        <v>2</v>
      </c>
      <c r="O83" s="17"/>
      <c r="P83" s="17"/>
      <c r="Q83" s="17"/>
      <c r="R83" s="17"/>
      <c r="S83" s="18">
        <f t="shared" si="11"/>
        <v>52</v>
      </c>
    </row>
    <row r="84" spans="1:19" ht="12">
      <c r="A84" s="61"/>
      <c r="B84" s="15" t="s">
        <v>18</v>
      </c>
      <c r="C84" s="16"/>
      <c r="D84" s="17">
        <v>7</v>
      </c>
      <c r="E84" s="17">
        <v>9</v>
      </c>
      <c r="F84" s="17">
        <v>1</v>
      </c>
      <c r="G84" s="17">
        <v>5</v>
      </c>
      <c r="H84" s="17">
        <v>8</v>
      </c>
      <c r="I84" s="17">
        <v>4</v>
      </c>
      <c r="J84" s="17">
        <v>10</v>
      </c>
      <c r="K84" s="17">
        <v>7</v>
      </c>
      <c r="L84" s="17">
        <v>4</v>
      </c>
      <c r="M84" s="17">
        <v>1</v>
      </c>
      <c r="N84" s="17">
        <v>2</v>
      </c>
      <c r="O84" s="17"/>
      <c r="P84" s="17"/>
      <c r="Q84" s="17"/>
      <c r="R84" s="17"/>
      <c r="S84" s="18">
        <f t="shared" si="11"/>
        <v>58</v>
      </c>
    </row>
    <row r="85" spans="1:19" ht="12">
      <c r="A85" s="61"/>
      <c r="B85" s="11" t="s">
        <v>88</v>
      </c>
      <c r="C85" s="19"/>
      <c r="D85" s="20"/>
      <c r="E85" s="20"/>
      <c r="F85" s="20"/>
      <c r="G85" s="20"/>
      <c r="H85" s="20"/>
      <c r="I85" s="20"/>
      <c r="J85" s="20"/>
      <c r="K85" s="20"/>
      <c r="L85" s="20"/>
      <c r="M85" s="20"/>
      <c r="N85" s="20"/>
      <c r="O85" s="20"/>
      <c r="P85" s="20"/>
      <c r="Q85" s="20"/>
      <c r="R85" s="20"/>
      <c r="S85" s="14">
        <f t="shared" si="11"/>
        <v>0</v>
      </c>
    </row>
    <row r="86" spans="1:19" ht="12">
      <c r="A86" s="61"/>
      <c r="B86" s="11" t="s">
        <v>89</v>
      </c>
      <c r="C86" s="19"/>
      <c r="D86" s="20"/>
      <c r="E86" s="20"/>
      <c r="F86" s="20"/>
      <c r="G86" s="20"/>
      <c r="H86" s="20"/>
      <c r="I86" s="20"/>
      <c r="J86" s="20"/>
      <c r="K86" s="20"/>
      <c r="L86" s="20"/>
      <c r="M86" s="20"/>
      <c r="N86" s="20"/>
      <c r="O86" s="20"/>
      <c r="P86" s="20"/>
      <c r="Q86" s="20"/>
      <c r="R86" s="20"/>
      <c r="S86" s="14">
        <f t="shared" si="11"/>
        <v>0</v>
      </c>
    </row>
    <row r="87" spans="1:19" ht="12">
      <c r="A87" s="61"/>
      <c r="B87" s="21" t="s">
        <v>92</v>
      </c>
      <c r="C87" s="22">
        <f>SUM(C81,C83,C85)</f>
        <v>3</v>
      </c>
      <c r="D87" s="23">
        <f aca="true" t="shared" si="14" ref="D87:R87">SUM(D81,D83,D85)</f>
        <v>10</v>
      </c>
      <c r="E87" s="23">
        <f t="shared" si="14"/>
        <v>12</v>
      </c>
      <c r="F87" s="23">
        <f t="shared" si="14"/>
        <v>5</v>
      </c>
      <c r="G87" s="23">
        <f t="shared" si="14"/>
        <v>12</v>
      </c>
      <c r="H87" s="23">
        <f t="shared" si="14"/>
        <v>12</v>
      </c>
      <c r="I87" s="23">
        <f t="shared" si="14"/>
        <v>7</v>
      </c>
      <c r="J87" s="23">
        <f t="shared" si="14"/>
        <v>20</v>
      </c>
      <c r="K87" s="23">
        <f t="shared" si="14"/>
        <v>11</v>
      </c>
      <c r="L87" s="23">
        <f t="shared" si="14"/>
        <v>6</v>
      </c>
      <c r="M87" s="23">
        <f t="shared" si="14"/>
        <v>4</v>
      </c>
      <c r="N87" s="23">
        <f t="shared" si="14"/>
        <v>3</v>
      </c>
      <c r="O87" s="23">
        <f t="shared" si="14"/>
        <v>0</v>
      </c>
      <c r="P87" s="23">
        <f t="shared" si="14"/>
        <v>0</v>
      </c>
      <c r="Q87" s="23">
        <f t="shared" si="14"/>
        <v>0</v>
      </c>
      <c r="R87" s="23">
        <f t="shared" si="14"/>
        <v>0</v>
      </c>
      <c r="S87" s="24">
        <f t="shared" si="11"/>
        <v>105</v>
      </c>
    </row>
    <row r="88" spans="1:19" ht="12">
      <c r="A88" s="61"/>
      <c r="B88" s="25" t="s">
        <v>241</v>
      </c>
      <c r="C88" s="26">
        <f>SUM(C82,C84,C86)</f>
        <v>3</v>
      </c>
      <c r="D88" s="27">
        <f aca="true" t="shared" si="15" ref="D88:R88">SUM(D82,D84,D86)</f>
        <v>10</v>
      </c>
      <c r="E88" s="27">
        <f t="shared" si="15"/>
        <v>14</v>
      </c>
      <c r="F88" s="27">
        <f t="shared" si="15"/>
        <v>5</v>
      </c>
      <c r="G88" s="27">
        <f t="shared" si="15"/>
        <v>13</v>
      </c>
      <c r="H88" s="27">
        <f t="shared" si="15"/>
        <v>16</v>
      </c>
      <c r="I88" s="27">
        <f t="shared" si="15"/>
        <v>8</v>
      </c>
      <c r="J88" s="27">
        <f t="shared" si="15"/>
        <v>23</v>
      </c>
      <c r="K88" s="27">
        <f t="shared" si="15"/>
        <v>12</v>
      </c>
      <c r="L88" s="27">
        <f t="shared" si="15"/>
        <v>6</v>
      </c>
      <c r="M88" s="27">
        <f t="shared" si="15"/>
        <v>5</v>
      </c>
      <c r="N88" s="27">
        <f t="shared" si="15"/>
        <v>3</v>
      </c>
      <c r="O88" s="27">
        <f t="shared" si="15"/>
        <v>0</v>
      </c>
      <c r="P88" s="27">
        <f t="shared" si="15"/>
        <v>0</v>
      </c>
      <c r="Q88" s="27">
        <f t="shared" si="15"/>
        <v>0</v>
      </c>
      <c r="R88" s="27">
        <f t="shared" si="15"/>
        <v>0</v>
      </c>
      <c r="S88" s="28">
        <f t="shared" si="11"/>
        <v>118</v>
      </c>
    </row>
    <row r="89" spans="1:19" ht="12">
      <c r="A89" s="61"/>
      <c r="B89" s="21" t="s">
        <v>19</v>
      </c>
      <c r="C89" s="22">
        <f>SUM(C79,C87)</f>
        <v>37</v>
      </c>
      <c r="D89" s="23">
        <f aca="true" t="shared" si="16" ref="D89:R89">SUM(D79,D87)</f>
        <v>97</v>
      </c>
      <c r="E89" s="23">
        <f t="shared" si="16"/>
        <v>139</v>
      </c>
      <c r="F89" s="23">
        <f t="shared" si="16"/>
        <v>142</v>
      </c>
      <c r="G89" s="23">
        <f t="shared" si="16"/>
        <v>105</v>
      </c>
      <c r="H89" s="23">
        <f t="shared" si="16"/>
        <v>83</v>
      </c>
      <c r="I89" s="23">
        <f t="shared" si="16"/>
        <v>96</v>
      </c>
      <c r="J89" s="23">
        <f t="shared" si="16"/>
        <v>147</v>
      </c>
      <c r="K89" s="23">
        <f t="shared" si="16"/>
        <v>133</v>
      </c>
      <c r="L89" s="23">
        <f t="shared" si="16"/>
        <v>106</v>
      </c>
      <c r="M89" s="23">
        <f t="shared" si="16"/>
        <v>201</v>
      </c>
      <c r="N89" s="23">
        <f t="shared" si="16"/>
        <v>254</v>
      </c>
      <c r="O89" s="23">
        <f t="shared" si="16"/>
        <v>201</v>
      </c>
      <c r="P89" s="23">
        <f t="shared" si="16"/>
        <v>61</v>
      </c>
      <c r="Q89" s="23">
        <f t="shared" si="16"/>
        <v>111</v>
      </c>
      <c r="R89" s="23">
        <f t="shared" si="16"/>
        <v>30</v>
      </c>
      <c r="S89" s="24">
        <f t="shared" si="11"/>
        <v>1943</v>
      </c>
    </row>
    <row r="90" spans="1:19" ht="12">
      <c r="A90" s="62"/>
      <c r="B90" s="25" t="s">
        <v>20</v>
      </c>
      <c r="C90" s="26">
        <f>SUM(C80,C88)</f>
        <v>37</v>
      </c>
      <c r="D90" s="27">
        <f aca="true" t="shared" si="17" ref="D90:R90">SUM(D80,D88)</f>
        <v>109</v>
      </c>
      <c r="E90" s="27">
        <f t="shared" si="17"/>
        <v>161</v>
      </c>
      <c r="F90" s="27">
        <f t="shared" si="17"/>
        <v>170</v>
      </c>
      <c r="G90" s="27">
        <f t="shared" si="17"/>
        <v>141</v>
      </c>
      <c r="H90" s="27">
        <f t="shared" si="17"/>
        <v>126</v>
      </c>
      <c r="I90" s="27">
        <f t="shared" si="17"/>
        <v>187</v>
      </c>
      <c r="J90" s="27">
        <f t="shared" si="17"/>
        <v>217</v>
      </c>
      <c r="K90" s="27">
        <f t="shared" si="17"/>
        <v>214</v>
      </c>
      <c r="L90" s="27">
        <f t="shared" si="17"/>
        <v>177</v>
      </c>
      <c r="M90" s="27">
        <f t="shared" si="17"/>
        <v>327</v>
      </c>
      <c r="N90" s="27">
        <f t="shared" si="17"/>
        <v>397</v>
      </c>
      <c r="O90" s="27">
        <f t="shared" si="17"/>
        <v>390</v>
      </c>
      <c r="P90" s="27">
        <f t="shared" si="17"/>
        <v>166</v>
      </c>
      <c r="Q90" s="27">
        <f t="shared" si="17"/>
        <v>258</v>
      </c>
      <c r="R90" s="27">
        <f t="shared" si="17"/>
        <v>62</v>
      </c>
      <c r="S90" s="28">
        <f t="shared" si="11"/>
        <v>3139</v>
      </c>
    </row>
    <row r="91" spans="1:19" ht="12" customHeight="1">
      <c r="A91" s="60" t="s">
        <v>127</v>
      </c>
      <c r="B91" s="11" t="s">
        <v>5</v>
      </c>
      <c r="C91" s="12">
        <v>1</v>
      </c>
      <c r="D91" s="13">
        <v>2</v>
      </c>
      <c r="E91" s="13">
        <v>1</v>
      </c>
      <c r="F91" s="13">
        <v>3</v>
      </c>
      <c r="G91" s="13"/>
      <c r="H91" s="13">
        <v>2</v>
      </c>
      <c r="I91" s="13">
        <v>3</v>
      </c>
      <c r="J91" s="13">
        <v>12</v>
      </c>
      <c r="K91" s="13">
        <v>3</v>
      </c>
      <c r="L91" s="13">
        <v>4</v>
      </c>
      <c r="M91" s="13">
        <v>8</v>
      </c>
      <c r="N91" s="13">
        <v>5</v>
      </c>
      <c r="O91" s="13">
        <v>5</v>
      </c>
      <c r="P91" s="13">
        <v>1</v>
      </c>
      <c r="Q91" s="13">
        <v>7</v>
      </c>
      <c r="R91" s="13">
        <v>1</v>
      </c>
      <c r="S91" s="14">
        <f t="shared" si="11"/>
        <v>58</v>
      </c>
    </row>
    <row r="92" spans="1:19" ht="12">
      <c r="A92" s="61"/>
      <c r="B92" s="15" t="s">
        <v>6</v>
      </c>
      <c r="C92" s="16"/>
      <c r="D92" s="17"/>
      <c r="E92" s="17">
        <v>2</v>
      </c>
      <c r="F92" s="17">
        <v>6</v>
      </c>
      <c r="G92" s="17">
        <v>1</v>
      </c>
      <c r="H92" s="17">
        <v>2</v>
      </c>
      <c r="I92" s="17"/>
      <c r="J92" s="17">
        <v>1</v>
      </c>
      <c r="K92" s="17">
        <v>2</v>
      </c>
      <c r="L92" s="17">
        <v>2</v>
      </c>
      <c r="M92" s="17">
        <v>3</v>
      </c>
      <c r="N92" s="17">
        <v>3</v>
      </c>
      <c r="O92" s="17"/>
      <c r="P92" s="17">
        <v>3</v>
      </c>
      <c r="Q92" s="17">
        <v>2</v>
      </c>
      <c r="R92" s="17">
        <v>1</v>
      </c>
      <c r="S92" s="18">
        <f t="shared" si="11"/>
        <v>28</v>
      </c>
    </row>
    <row r="93" spans="1:19" ht="12">
      <c r="A93" s="61"/>
      <c r="B93" s="15" t="s">
        <v>7</v>
      </c>
      <c r="C93" s="16"/>
      <c r="D93" s="17"/>
      <c r="E93" s="17">
        <v>2</v>
      </c>
      <c r="F93" s="17">
        <v>6</v>
      </c>
      <c r="G93" s="17">
        <v>1</v>
      </c>
      <c r="H93" s="17">
        <v>2</v>
      </c>
      <c r="I93" s="17"/>
      <c r="J93" s="17">
        <v>1</v>
      </c>
      <c r="K93" s="17">
        <v>2</v>
      </c>
      <c r="L93" s="17">
        <v>2</v>
      </c>
      <c r="M93" s="17">
        <v>3</v>
      </c>
      <c r="N93" s="17">
        <v>3</v>
      </c>
      <c r="O93" s="17"/>
      <c r="P93" s="17">
        <v>3</v>
      </c>
      <c r="Q93" s="17">
        <v>2</v>
      </c>
      <c r="R93" s="17">
        <v>1</v>
      </c>
      <c r="S93" s="18">
        <f t="shared" si="11"/>
        <v>28</v>
      </c>
    </row>
    <row r="94" spans="1:19" ht="12">
      <c r="A94" s="61"/>
      <c r="B94" s="11" t="s">
        <v>82</v>
      </c>
      <c r="C94" s="19"/>
      <c r="D94" s="20"/>
      <c r="E94" s="20">
        <v>1</v>
      </c>
      <c r="F94" s="20"/>
      <c r="G94" s="20">
        <v>1</v>
      </c>
      <c r="H94" s="20">
        <v>1</v>
      </c>
      <c r="I94" s="20">
        <v>2</v>
      </c>
      <c r="J94" s="20">
        <v>3</v>
      </c>
      <c r="K94" s="20">
        <v>2</v>
      </c>
      <c r="L94" s="20">
        <v>2</v>
      </c>
      <c r="M94" s="20">
        <v>4</v>
      </c>
      <c r="N94" s="20">
        <v>1</v>
      </c>
      <c r="O94" s="20">
        <v>3</v>
      </c>
      <c r="P94" s="20"/>
      <c r="Q94" s="20"/>
      <c r="R94" s="20"/>
      <c r="S94" s="14">
        <f t="shared" si="11"/>
        <v>20</v>
      </c>
    </row>
    <row r="95" spans="1:19" ht="12">
      <c r="A95" s="61"/>
      <c r="B95" s="11" t="s">
        <v>83</v>
      </c>
      <c r="C95" s="19"/>
      <c r="D95" s="20"/>
      <c r="E95" s="20">
        <v>1</v>
      </c>
      <c r="F95" s="20"/>
      <c r="G95" s="20">
        <v>1</v>
      </c>
      <c r="H95" s="20">
        <v>1</v>
      </c>
      <c r="I95" s="20">
        <v>2</v>
      </c>
      <c r="J95" s="20">
        <v>3</v>
      </c>
      <c r="K95" s="20">
        <v>2</v>
      </c>
      <c r="L95" s="20">
        <v>2</v>
      </c>
      <c r="M95" s="20">
        <v>4</v>
      </c>
      <c r="N95" s="20">
        <v>2</v>
      </c>
      <c r="O95" s="20">
        <v>3</v>
      </c>
      <c r="P95" s="20"/>
      <c r="Q95" s="20"/>
      <c r="R95" s="20"/>
      <c r="S95" s="14">
        <f t="shared" si="11"/>
        <v>21</v>
      </c>
    </row>
    <row r="96" spans="1:19" ht="12">
      <c r="A96" s="61"/>
      <c r="B96" s="15" t="s">
        <v>103</v>
      </c>
      <c r="C96" s="16">
        <v>2</v>
      </c>
      <c r="D96" s="17">
        <v>21</v>
      </c>
      <c r="E96" s="17">
        <v>45</v>
      </c>
      <c r="F96" s="17">
        <v>74</v>
      </c>
      <c r="G96" s="17">
        <v>98</v>
      </c>
      <c r="H96" s="17">
        <v>119</v>
      </c>
      <c r="I96" s="17">
        <v>139</v>
      </c>
      <c r="J96" s="17">
        <v>145</v>
      </c>
      <c r="K96" s="17">
        <v>169</v>
      </c>
      <c r="L96" s="17">
        <v>190</v>
      </c>
      <c r="M96" s="17">
        <v>268</v>
      </c>
      <c r="N96" s="17">
        <v>218</v>
      </c>
      <c r="O96" s="17">
        <v>278</v>
      </c>
      <c r="P96" s="17">
        <v>102</v>
      </c>
      <c r="Q96" s="17">
        <v>151</v>
      </c>
      <c r="R96" s="17">
        <v>276</v>
      </c>
      <c r="S96" s="18">
        <f t="shared" si="11"/>
        <v>2295</v>
      </c>
    </row>
    <row r="97" spans="1:19" ht="12">
      <c r="A97" s="61"/>
      <c r="B97" s="15" t="s">
        <v>104</v>
      </c>
      <c r="C97" s="16">
        <v>1</v>
      </c>
      <c r="D97" s="17">
        <v>1</v>
      </c>
      <c r="E97" s="17">
        <v>1</v>
      </c>
      <c r="F97" s="17">
        <v>9</v>
      </c>
      <c r="G97" s="17">
        <v>15</v>
      </c>
      <c r="H97" s="17">
        <v>19</v>
      </c>
      <c r="I97" s="17">
        <v>25</v>
      </c>
      <c r="J97" s="17">
        <v>28</v>
      </c>
      <c r="K97" s="17">
        <v>38</v>
      </c>
      <c r="L97" s="17">
        <v>46</v>
      </c>
      <c r="M97" s="17">
        <v>70</v>
      </c>
      <c r="N97" s="17">
        <v>53</v>
      </c>
      <c r="O97" s="17">
        <v>93</v>
      </c>
      <c r="P97" s="17">
        <v>66</v>
      </c>
      <c r="Q97" s="17">
        <v>38</v>
      </c>
      <c r="R97" s="17">
        <v>107</v>
      </c>
      <c r="S97" s="18">
        <f t="shared" si="11"/>
        <v>610</v>
      </c>
    </row>
    <row r="98" spans="1:19" ht="12">
      <c r="A98" s="61"/>
      <c r="B98" s="15" t="s">
        <v>105</v>
      </c>
      <c r="C98" s="16">
        <v>2</v>
      </c>
      <c r="D98" s="17">
        <v>3</v>
      </c>
      <c r="E98" s="17">
        <v>2</v>
      </c>
      <c r="F98" s="17">
        <v>18</v>
      </c>
      <c r="G98" s="17">
        <v>31</v>
      </c>
      <c r="H98" s="17">
        <v>40</v>
      </c>
      <c r="I98" s="17">
        <v>53</v>
      </c>
      <c r="J98" s="17">
        <v>60</v>
      </c>
      <c r="K98" s="17">
        <v>82</v>
      </c>
      <c r="L98" s="17">
        <v>98</v>
      </c>
      <c r="M98" s="17">
        <v>148</v>
      </c>
      <c r="N98" s="17">
        <v>113</v>
      </c>
      <c r="O98" s="17">
        <v>196</v>
      </c>
      <c r="P98" s="17">
        <v>139</v>
      </c>
      <c r="Q98" s="17">
        <v>85</v>
      </c>
      <c r="R98" s="17">
        <v>224</v>
      </c>
      <c r="S98" s="18">
        <f t="shared" si="11"/>
        <v>1294</v>
      </c>
    </row>
    <row r="99" spans="1:19" ht="12">
      <c r="A99" s="61"/>
      <c r="B99" s="15" t="s">
        <v>8</v>
      </c>
      <c r="C99" s="16">
        <v>3</v>
      </c>
      <c r="D99" s="17">
        <v>22</v>
      </c>
      <c r="E99" s="17">
        <v>46</v>
      </c>
      <c r="F99" s="17">
        <v>83</v>
      </c>
      <c r="G99" s="17">
        <v>113</v>
      </c>
      <c r="H99" s="17">
        <v>138</v>
      </c>
      <c r="I99" s="17">
        <v>164</v>
      </c>
      <c r="J99" s="17">
        <v>173</v>
      </c>
      <c r="K99" s="17">
        <v>207</v>
      </c>
      <c r="L99" s="17">
        <v>236</v>
      </c>
      <c r="M99" s="17">
        <v>338</v>
      </c>
      <c r="N99" s="17">
        <v>271</v>
      </c>
      <c r="O99" s="17">
        <v>371</v>
      </c>
      <c r="P99" s="17">
        <v>168</v>
      </c>
      <c r="Q99" s="17">
        <v>189</v>
      </c>
      <c r="R99" s="17">
        <v>383</v>
      </c>
      <c r="S99" s="18">
        <f t="shared" si="11"/>
        <v>2905</v>
      </c>
    </row>
    <row r="100" spans="1:19" ht="12">
      <c r="A100" s="61"/>
      <c r="B100" s="15" t="s">
        <v>9</v>
      </c>
      <c r="C100" s="16">
        <v>4</v>
      </c>
      <c r="D100" s="17">
        <v>24</v>
      </c>
      <c r="E100" s="17">
        <v>47</v>
      </c>
      <c r="F100" s="17">
        <v>92</v>
      </c>
      <c r="G100" s="17">
        <v>129</v>
      </c>
      <c r="H100" s="17">
        <v>159</v>
      </c>
      <c r="I100" s="17">
        <v>192</v>
      </c>
      <c r="J100" s="17">
        <v>205</v>
      </c>
      <c r="K100" s="17">
        <v>251</v>
      </c>
      <c r="L100" s="17">
        <v>288</v>
      </c>
      <c r="M100" s="17">
        <v>416</v>
      </c>
      <c r="N100" s="17">
        <v>331</v>
      </c>
      <c r="O100" s="17">
        <v>474</v>
      </c>
      <c r="P100" s="17">
        <v>241</v>
      </c>
      <c r="Q100" s="17">
        <v>236</v>
      </c>
      <c r="R100" s="17">
        <v>500</v>
      </c>
      <c r="S100" s="18">
        <f t="shared" si="11"/>
        <v>3589</v>
      </c>
    </row>
    <row r="101" spans="1:19" ht="12">
      <c r="A101" s="61"/>
      <c r="B101" s="11" t="s">
        <v>10</v>
      </c>
      <c r="C101" s="19"/>
      <c r="D101" s="20"/>
      <c r="E101" s="20"/>
      <c r="F101" s="20"/>
      <c r="G101" s="20"/>
      <c r="H101" s="20"/>
      <c r="I101" s="20"/>
      <c r="J101" s="20"/>
      <c r="K101" s="20"/>
      <c r="L101" s="20"/>
      <c r="M101" s="20"/>
      <c r="N101" s="20"/>
      <c r="O101" s="20"/>
      <c r="P101" s="20"/>
      <c r="Q101" s="20"/>
      <c r="R101" s="20"/>
      <c r="S101" s="14">
        <f t="shared" si="11"/>
        <v>0</v>
      </c>
    </row>
    <row r="102" spans="1:19" ht="12">
      <c r="A102" s="61"/>
      <c r="B102" s="11" t="s">
        <v>11</v>
      </c>
      <c r="C102" s="19"/>
      <c r="D102" s="20"/>
      <c r="E102" s="20"/>
      <c r="F102" s="20"/>
      <c r="G102" s="20"/>
      <c r="H102" s="20"/>
      <c r="I102" s="20"/>
      <c r="J102" s="20"/>
      <c r="K102" s="20"/>
      <c r="L102" s="20"/>
      <c r="M102" s="20"/>
      <c r="N102" s="20"/>
      <c r="O102" s="20"/>
      <c r="P102" s="20"/>
      <c r="Q102" s="20"/>
      <c r="R102" s="20"/>
      <c r="S102" s="14">
        <f t="shared" si="11"/>
        <v>0</v>
      </c>
    </row>
    <row r="103" spans="1:19" ht="12">
      <c r="A103" s="61"/>
      <c r="B103" s="15" t="s">
        <v>84</v>
      </c>
      <c r="C103" s="16"/>
      <c r="D103" s="17">
        <v>1</v>
      </c>
      <c r="E103" s="17"/>
      <c r="F103" s="17">
        <v>1</v>
      </c>
      <c r="G103" s="17"/>
      <c r="H103" s="17">
        <v>1</v>
      </c>
      <c r="I103" s="17"/>
      <c r="J103" s="17">
        <v>1</v>
      </c>
      <c r="K103" s="17"/>
      <c r="L103" s="17">
        <v>1</v>
      </c>
      <c r="M103" s="17"/>
      <c r="N103" s="17">
        <v>1</v>
      </c>
      <c r="O103" s="17"/>
      <c r="P103" s="17"/>
      <c r="Q103" s="17"/>
      <c r="R103" s="17"/>
      <c r="S103" s="18">
        <f t="shared" si="11"/>
        <v>6</v>
      </c>
    </row>
    <row r="104" spans="1:19" ht="12">
      <c r="A104" s="61"/>
      <c r="B104" s="15" t="s">
        <v>85</v>
      </c>
      <c r="C104" s="16"/>
      <c r="D104" s="17">
        <v>2</v>
      </c>
      <c r="E104" s="17"/>
      <c r="F104" s="17">
        <v>2</v>
      </c>
      <c r="G104" s="17"/>
      <c r="H104" s="17">
        <v>4</v>
      </c>
      <c r="I104" s="17"/>
      <c r="J104" s="17">
        <v>2</v>
      </c>
      <c r="K104" s="17"/>
      <c r="L104" s="17"/>
      <c r="M104" s="17"/>
      <c r="N104" s="17"/>
      <c r="O104" s="17"/>
      <c r="P104" s="17"/>
      <c r="Q104" s="17"/>
      <c r="R104" s="17"/>
      <c r="S104" s="18">
        <f t="shared" si="11"/>
        <v>10</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11"/>
        <v>0</v>
      </c>
    </row>
    <row r="106" spans="1:19" ht="12">
      <c r="A106" s="61"/>
      <c r="B106" s="11" t="s">
        <v>13</v>
      </c>
      <c r="C106" s="19"/>
      <c r="D106" s="20"/>
      <c r="E106" s="20"/>
      <c r="F106" s="20">
        <v>1</v>
      </c>
      <c r="G106" s="20">
        <v>2</v>
      </c>
      <c r="H106" s="20">
        <v>1</v>
      </c>
      <c r="I106" s="20">
        <v>4</v>
      </c>
      <c r="J106" s="20">
        <v>8</v>
      </c>
      <c r="K106" s="20">
        <v>9</v>
      </c>
      <c r="L106" s="20">
        <v>7</v>
      </c>
      <c r="M106" s="20">
        <v>7</v>
      </c>
      <c r="N106" s="20">
        <v>5</v>
      </c>
      <c r="O106" s="20">
        <v>2</v>
      </c>
      <c r="P106" s="20">
        <v>1</v>
      </c>
      <c r="Q106" s="20">
        <v>7</v>
      </c>
      <c r="R106" s="20">
        <v>1</v>
      </c>
      <c r="S106" s="14">
        <f t="shared" si="11"/>
        <v>55</v>
      </c>
    </row>
    <row r="107" spans="1:19" ht="12">
      <c r="A107" s="61"/>
      <c r="B107" s="21" t="s">
        <v>14</v>
      </c>
      <c r="C107" s="22">
        <f>SUM(C92,C94,C99,C101,C103,C105)</f>
        <v>3</v>
      </c>
      <c r="D107" s="23">
        <f aca="true" t="shared" si="18" ref="D107:R107">SUM(D92,D94,D99,D101,D103,D105)</f>
        <v>23</v>
      </c>
      <c r="E107" s="23">
        <f t="shared" si="18"/>
        <v>49</v>
      </c>
      <c r="F107" s="23">
        <f t="shared" si="18"/>
        <v>90</v>
      </c>
      <c r="G107" s="23">
        <f t="shared" si="18"/>
        <v>115</v>
      </c>
      <c r="H107" s="23">
        <f t="shared" si="18"/>
        <v>142</v>
      </c>
      <c r="I107" s="23">
        <f t="shared" si="18"/>
        <v>166</v>
      </c>
      <c r="J107" s="23">
        <f t="shared" si="18"/>
        <v>178</v>
      </c>
      <c r="K107" s="23">
        <f t="shared" si="18"/>
        <v>211</v>
      </c>
      <c r="L107" s="23">
        <f t="shared" si="18"/>
        <v>241</v>
      </c>
      <c r="M107" s="23">
        <f t="shared" si="18"/>
        <v>345</v>
      </c>
      <c r="N107" s="23">
        <f t="shared" si="18"/>
        <v>276</v>
      </c>
      <c r="O107" s="23">
        <f t="shared" si="18"/>
        <v>374</v>
      </c>
      <c r="P107" s="23">
        <f t="shared" si="18"/>
        <v>171</v>
      </c>
      <c r="Q107" s="23">
        <f t="shared" si="18"/>
        <v>191</v>
      </c>
      <c r="R107" s="23">
        <f t="shared" si="18"/>
        <v>384</v>
      </c>
      <c r="S107" s="24">
        <f t="shared" si="11"/>
        <v>2959</v>
      </c>
    </row>
    <row r="108" spans="1:19" ht="12">
      <c r="A108" s="61"/>
      <c r="B108" s="25" t="s">
        <v>240</v>
      </c>
      <c r="C108" s="26">
        <f>SUM(C91,C93,C95,C100,C102,C104,C106)</f>
        <v>5</v>
      </c>
      <c r="D108" s="27">
        <f aca="true" t="shared" si="19" ref="D108:R108">SUM(D91,D93,D95,D100,D102,D104,D106)</f>
        <v>28</v>
      </c>
      <c r="E108" s="27">
        <f t="shared" si="19"/>
        <v>51</v>
      </c>
      <c r="F108" s="27">
        <f t="shared" si="19"/>
        <v>104</v>
      </c>
      <c r="G108" s="27">
        <f t="shared" si="19"/>
        <v>133</v>
      </c>
      <c r="H108" s="27">
        <f t="shared" si="19"/>
        <v>169</v>
      </c>
      <c r="I108" s="27">
        <f t="shared" si="19"/>
        <v>201</v>
      </c>
      <c r="J108" s="27">
        <f t="shared" si="19"/>
        <v>231</v>
      </c>
      <c r="K108" s="27">
        <f t="shared" si="19"/>
        <v>267</v>
      </c>
      <c r="L108" s="27">
        <f t="shared" si="19"/>
        <v>303</v>
      </c>
      <c r="M108" s="27">
        <f t="shared" si="19"/>
        <v>438</v>
      </c>
      <c r="N108" s="27">
        <f t="shared" si="19"/>
        <v>346</v>
      </c>
      <c r="O108" s="27">
        <f t="shared" si="19"/>
        <v>484</v>
      </c>
      <c r="P108" s="27">
        <f t="shared" si="19"/>
        <v>246</v>
      </c>
      <c r="Q108" s="27">
        <f t="shared" si="19"/>
        <v>252</v>
      </c>
      <c r="R108" s="27">
        <f t="shared" si="19"/>
        <v>503</v>
      </c>
      <c r="S108" s="28">
        <f t="shared" si="11"/>
        <v>3761</v>
      </c>
    </row>
    <row r="109" spans="1:19" ht="12">
      <c r="A109" s="61"/>
      <c r="B109" s="11" t="s">
        <v>15</v>
      </c>
      <c r="C109" s="19">
        <v>1</v>
      </c>
      <c r="D109" s="20">
        <v>1</v>
      </c>
      <c r="E109" s="20">
        <v>1</v>
      </c>
      <c r="F109" s="20">
        <v>2</v>
      </c>
      <c r="G109" s="20">
        <v>4</v>
      </c>
      <c r="H109" s="20">
        <v>6</v>
      </c>
      <c r="I109" s="20">
        <v>2</v>
      </c>
      <c r="J109" s="20"/>
      <c r="K109" s="20">
        <v>2</v>
      </c>
      <c r="L109" s="20">
        <v>1</v>
      </c>
      <c r="M109" s="20">
        <v>2</v>
      </c>
      <c r="N109" s="20"/>
      <c r="O109" s="20">
        <v>1</v>
      </c>
      <c r="P109" s="20"/>
      <c r="Q109" s="20"/>
      <c r="R109" s="20">
        <v>1</v>
      </c>
      <c r="S109" s="14">
        <f t="shared" si="11"/>
        <v>24</v>
      </c>
    </row>
    <row r="110" spans="1:19" ht="12">
      <c r="A110" s="61"/>
      <c r="B110" s="11" t="s">
        <v>16</v>
      </c>
      <c r="C110" s="19">
        <v>1</v>
      </c>
      <c r="D110" s="20">
        <v>2</v>
      </c>
      <c r="E110" s="20">
        <v>1</v>
      </c>
      <c r="F110" s="20">
        <v>2</v>
      </c>
      <c r="G110" s="20">
        <v>4</v>
      </c>
      <c r="H110" s="20">
        <v>6</v>
      </c>
      <c r="I110" s="20">
        <v>2</v>
      </c>
      <c r="J110" s="20"/>
      <c r="K110" s="20">
        <v>2</v>
      </c>
      <c r="L110" s="20">
        <v>2</v>
      </c>
      <c r="M110" s="20">
        <v>2</v>
      </c>
      <c r="N110" s="20"/>
      <c r="O110" s="20">
        <v>1</v>
      </c>
      <c r="P110" s="20"/>
      <c r="Q110" s="20"/>
      <c r="R110" s="20">
        <v>1</v>
      </c>
      <c r="S110" s="14">
        <f t="shared" si="11"/>
        <v>26</v>
      </c>
    </row>
    <row r="111" spans="1:19" ht="12">
      <c r="A111" s="61"/>
      <c r="B111" s="15" t="s">
        <v>17</v>
      </c>
      <c r="C111" s="16">
        <v>1</v>
      </c>
      <c r="D111" s="17">
        <v>1</v>
      </c>
      <c r="E111" s="17"/>
      <c r="F111" s="17">
        <v>3</v>
      </c>
      <c r="G111" s="17">
        <v>1</v>
      </c>
      <c r="H111" s="17"/>
      <c r="I111" s="17"/>
      <c r="J111" s="17"/>
      <c r="K111" s="17">
        <v>1</v>
      </c>
      <c r="L111" s="17"/>
      <c r="M111" s="17">
        <v>1</v>
      </c>
      <c r="N111" s="17"/>
      <c r="O111" s="17"/>
      <c r="P111" s="17"/>
      <c r="Q111" s="17"/>
      <c r="R111" s="17"/>
      <c r="S111" s="18">
        <f t="shared" si="11"/>
        <v>8</v>
      </c>
    </row>
    <row r="112" spans="1:19" ht="12">
      <c r="A112" s="61"/>
      <c r="B112" s="15" t="s">
        <v>18</v>
      </c>
      <c r="C112" s="16">
        <v>1</v>
      </c>
      <c r="D112" s="17">
        <v>1</v>
      </c>
      <c r="E112" s="17"/>
      <c r="F112" s="17">
        <v>5</v>
      </c>
      <c r="G112" s="17">
        <v>1</v>
      </c>
      <c r="H112" s="17"/>
      <c r="I112" s="17"/>
      <c r="J112" s="17"/>
      <c r="K112" s="17">
        <v>1</v>
      </c>
      <c r="L112" s="17"/>
      <c r="M112" s="17">
        <v>1</v>
      </c>
      <c r="N112" s="17"/>
      <c r="O112" s="17"/>
      <c r="P112" s="17"/>
      <c r="Q112" s="17"/>
      <c r="R112" s="17"/>
      <c r="S112" s="18">
        <f t="shared" si="11"/>
        <v>10</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11"/>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11"/>
        <v>0</v>
      </c>
    </row>
    <row r="115" spans="1:19" ht="12">
      <c r="A115" s="61"/>
      <c r="B115" s="21" t="s">
        <v>92</v>
      </c>
      <c r="C115" s="22">
        <f>SUM(C109,C111,C113)</f>
        <v>2</v>
      </c>
      <c r="D115" s="23">
        <f aca="true" t="shared" si="20" ref="D115:R115">SUM(D109,D111,D113)</f>
        <v>2</v>
      </c>
      <c r="E115" s="23">
        <f t="shared" si="20"/>
        <v>1</v>
      </c>
      <c r="F115" s="23">
        <f t="shared" si="20"/>
        <v>5</v>
      </c>
      <c r="G115" s="23">
        <f t="shared" si="20"/>
        <v>5</v>
      </c>
      <c r="H115" s="23">
        <f t="shared" si="20"/>
        <v>6</v>
      </c>
      <c r="I115" s="23">
        <f t="shared" si="20"/>
        <v>2</v>
      </c>
      <c r="J115" s="23">
        <f t="shared" si="20"/>
        <v>0</v>
      </c>
      <c r="K115" s="23">
        <f t="shared" si="20"/>
        <v>3</v>
      </c>
      <c r="L115" s="23">
        <f t="shared" si="20"/>
        <v>1</v>
      </c>
      <c r="M115" s="23">
        <f t="shared" si="20"/>
        <v>3</v>
      </c>
      <c r="N115" s="23">
        <f t="shared" si="20"/>
        <v>0</v>
      </c>
      <c r="O115" s="23">
        <f t="shared" si="20"/>
        <v>1</v>
      </c>
      <c r="P115" s="23">
        <f t="shared" si="20"/>
        <v>0</v>
      </c>
      <c r="Q115" s="23">
        <f t="shared" si="20"/>
        <v>0</v>
      </c>
      <c r="R115" s="23">
        <f t="shared" si="20"/>
        <v>1</v>
      </c>
      <c r="S115" s="24">
        <f t="shared" si="11"/>
        <v>32</v>
      </c>
    </row>
    <row r="116" spans="1:19" ht="12">
      <c r="A116" s="61"/>
      <c r="B116" s="25" t="s">
        <v>241</v>
      </c>
      <c r="C116" s="26">
        <f>SUM(C110,C112,C114)</f>
        <v>2</v>
      </c>
      <c r="D116" s="27">
        <f aca="true" t="shared" si="21" ref="D116:R116">SUM(D110,D112,D114)</f>
        <v>3</v>
      </c>
      <c r="E116" s="27">
        <f t="shared" si="21"/>
        <v>1</v>
      </c>
      <c r="F116" s="27">
        <f t="shared" si="21"/>
        <v>7</v>
      </c>
      <c r="G116" s="27">
        <f t="shared" si="21"/>
        <v>5</v>
      </c>
      <c r="H116" s="27">
        <f t="shared" si="21"/>
        <v>6</v>
      </c>
      <c r="I116" s="27">
        <f t="shared" si="21"/>
        <v>2</v>
      </c>
      <c r="J116" s="27">
        <f t="shared" si="21"/>
        <v>0</v>
      </c>
      <c r="K116" s="27">
        <f t="shared" si="21"/>
        <v>3</v>
      </c>
      <c r="L116" s="27">
        <f t="shared" si="21"/>
        <v>2</v>
      </c>
      <c r="M116" s="27">
        <f t="shared" si="21"/>
        <v>3</v>
      </c>
      <c r="N116" s="27">
        <f t="shared" si="21"/>
        <v>0</v>
      </c>
      <c r="O116" s="27">
        <f t="shared" si="21"/>
        <v>1</v>
      </c>
      <c r="P116" s="27">
        <f t="shared" si="21"/>
        <v>0</v>
      </c>
      <c r="Q116" s="27">
        <f t="shared" si="21"/>
        <v>0</v>
      </c>
      <c r="R116" s="27">
        <f t="shared" si="21"/>
        <v>1</v>
      </c>
      <c r="S116" s="28">
        <f t="shared" si="11"/>
        <v>36</v>
      </c>
    </row>
    <row r="117" spans="1:19" ht="12">
      <c r="A117" s="61"/>
      <c r="B117" s="21" t="s">
        <v>19</v>
      </c>
      <c r="C117" s="22">
        <f>SUM(C107,C115)</f>
        <v>5</v>
      </c>
      <c r="D117" s="23">
        <f aca="true" t="shared" si="22" ref="D117:R117">SUM(D107,D115)</f>
        <v>25</v>
      </c>
      <c r="E117" s="23">
        <f t="shared" si="22"/>
        <v>50</v>
      </c>
      <c r="F117" s="23">
        <f t="shared" si="22"/>
        <v>95</v>
      </c>
      <c r="G117" s="23">
        <f t="shared" si="22"/>
        <v>120</v>
      </c>
      <c r="H117" s="23">
        <f t="shared" si="22"/>
        <v>148</v>
      </c>
      <c r="I117" s="23">
        <f t="shared" si="22"/>
        <v>168</v>
      </c>
      <c r="J117" s="23">
        <f t="shared" si="22"/>
        <v>178</v>
      </c>
      <c r="K117" s="23">
        <f t="shared" si="22"/>
        <v>214</v>
      </c>
      <c r="L117" s="23">
        <f t="shared" si="22"/>
        <v>242</v>
      </c>
      <c r="M117" s="23">
        <f t="shared" si="22"/>
        <v>348</v>
      </c>
      <c r="N117" s="23">
        <f t="shared" si="22"/>
        <v>276</v>
      </c>
      <c r="O117" s="23">
        <f t="shared" si="22"/>
        <v>375</v>
      </c>
      <c r="P117" s="23">
        <f t="shared" si="22"/>
        <v>171</v>
      </c>
      <c r="Q117" s="23">
        <f t="shared" si="22"/>
        <v>191</v>
      </c>
      <c r="R117" s="23">
        <f t="shared" si="22"/>
        <v>385</v>
      </c>
      <c r="S117" s="24">
        <f t="shared" si="11"/>
        <v>2991</v>
      </c>
    </row>
    <row r="118" spans="1:19" ht="12">
      <c r="A118" s="62"/>
      <c r="B118" s="25" t="s">
        <v>20</v>
      </c>
      <c r="C118" s="26">
        <f>SUM(C108,C116)</f>
        <v>7</v>
      </c>
      <c r="D118" s="27">
        <f aca="true" t="shared" si="23" ref="D118:R118">SUM(D108,D116)</f>
        <v>31</v>
      </c>
      <c r="E118" s="27">
        <f t="shared" si="23"/>
        <v>52</v>
      </c>
      <c r="F118" s="27">
        <f t="shared" si="23"/>
        <v>111</v>
      </c>
      <c r="G118" s="27">
        <f t="shared" si="23"/>
        <v>138</v>
      </c>
      <c r="H118" s="27">
        <f t="shared" si="23"/>
        <v>175</v>
      </c>
      <c r="I118" s="27">
        <f t="shared" si="23"/>
        <v>203</v>
      </c>
      <c r="J118" s="27">
        <f t="shared" si="23"/>
        <v>231</v>
      </c>
      <c r="K118" s="27">
        <f t="shared" si="23"/>
        <v>270</v>
      </c>
      <c r="L118" s="27">
        <f t="shared" si="23"/>
        <v>305</v>
      </c>
      <c r="M118" s="27">
        <f t="shared" si="23"/>
        <v>441</v>
      </c>
      <c r="N118" s="27">
        <f t="shared" si="23"/>
        <v>346</v>
      </c>
      <c r="O118" s="27">
        <f t="shared" si="23"/>
        <v>485</v>
      </c>
      <c r="P118" s="27">
        <f t="shared" si="23"/>
        <v>246</v>
      </c>
      <c r="Q118" s="27">
        <f t="shared" si="23"/>
        <v>252</v>
      </c>
      <c r="R118" s="27">
        <f t="shared" si="23"/>
        <v>504</v>
      </c>
      <c r="S118" s="28">
        <f t="shared" si="11"/>
        <v>3797</v>
      </c>
    </row>
    <row r="119" spans="1:19" ht="12" customHeight="1">
      <c r="A119" s="60" t="s">
        <v>128</v>
      </c>
      <c r="B119" s="11" t="s">
        <v>5</v>
      </c>
      <c r="C119" s="12">
        <v>1</v>
      </c>
      <c r="D119" s="13">
        <v>4</v>
      </c>
      <c r="E119" s="13">
        <v>3</v>
      </c>
      <c r="F119" s="13">
        <v>13</v>
      </c>
      <c r="G119" s="13">
        <v>8</v>
      </c>
      <c r="H119" s="13">
        <v>2</v>
      </c>
      <c r="I119" s="13">
        <v>5</v>
      </c>
      <c r="J119" s="13">
        <v>8</v>
      </c>
      <c r="K119" s="13">
        <v>2</v>
      </c>
      <c r="L119" s="13">
        <v>5</v>
      </c>
      <c r="M119" s="13">
        <v>2</v>
      </c>
      <c r="N119" s="13">
        <v>15</v>
      </c>
      <c r="O119" s="13">
        <v>3</v>
      </c>
      <c r="P119" s="13"/>
      <c r="Q119" s="13"/>
      <c r="R119" s="13">
        <v>6</v>
      </c>
      <c r="S119" s="14">
        <f t="shared" si="11"/>
        <v>77</v>
      </c>
    </row>
    <row r="120" spans="1:19" ht="12">
      <c r="A120" s="61"/>
      <c r="B120" s="15" t="s">
        <v>6</v>
      </c>
      <c r="C120" s="16"/>
      <c r="D120" s="17"/>
      <c r="E120" s="17">
        <v>2</v>
      </c>
      <c r="F120" s="17">
        <v>4</v>
      </c>
      <c r="G120" s="17"/>
      <c r="H120" s="17"/>
      <c r="I120" s="17"/>
      <c r="J120" s="17">
        <v>1</v>
      </c>
      <c r="K120" s="17">
        <v>1</v>
      </c>
      <c r="L120" s="17">
        <v>1</v>
      </c>
      <c r="M120" s="17"/>
      <c r="N120" s="17"/>
      <c r="O120" s="17"/>
      <c r="P120" s="17"/>
      <c r="Q120" s="17"/>
      <c r="R120" s="17"/>
      <c r="S120" s="18">
        <f t="shared" si="11"/>
        <v>9</v>
      </c>
    </row>
    <row r="121" spans="1:19" ht="12">
      <c r="A121" s="61"/>
      <c r="B121" s="15" t="s">
        <v>7</v>
      </c>
      <c r="C121" s="16"/>
      <c r="D121" s="17"/>
      <c r="E121" s="17">
        <v>2</v>
      </c>
      <c r="F121" s="17">
        <v>4</v>
      </c>
      <c r="G121" s="17"/>
      <c r="H121" s="17"/>
      <c r="I121" s="17"/>
      <c r="J121" s="17">
        <v>1</v>
      </c>
      <c r="K121" s="17">
        <v>1</v>
      </c>
      <c r="L121" s="17">
        <v>1</v>
      </c>
      <c r="M121" s="17"/>
      <c r="N121" s="17"/>
      <c r="O121" s="17"/>
      <c r="P121" s="17"/>
      <c r="Q121" s="17"/>
      <c r="R121" s="17"/>
      <c r="S121" s="18">
        <f t="shared" si="11"/>
        <v>9</v>
      </c>
    </row>
    <row r="122" spans="1:19" ht="12">
      <c r="A122" s="61"/>
      <c r="B122" s="11" t="s">
        <v>82</v>
      </c>
      <c r="C122" s="19">
        <v>1</v>
      </c>
      <c r="D122" s="20"/>
      <c r="E122" s="20"/>
      <c r="F122" s="20"/>
      <c r="G122" s="20"/>
      <c r="H122" s="20"/>
      <c r="I122" s="20"/>
      <c r="J122" s="20"/>
      <c r="K122" s="20"/>
      <c r="L122" s="20"/>
      <c r="M122" s="20">
        <v>1</v>
      </c>
      <c r="N122" s="20">
        <v>1</v>
      </c>
      <c r="O122" s="20"/>
      <c r="P122" s="20"/>
      <c r="Q122" s="20"/>
      <c r="R122" s="20"/>
      <c r="S122" s="14">
        <f t="shared" si="11"/>
        <v>3</v>
      </c>
    </row>
    <row r="123" spans="1:19" ht="12">
      <c r="A123" s="61"/>
      <c r="B123" s="11" t="s">
        <v>83</v>
      </c>
      <c r="C123" s="19">
        <v>1</v>
      </c>
      <c r="D123" s="20"/>
      <c r="E123" s="20"/>
      <c r="F123" s="20"/>
      <c r="G123" s="20"/>
      <c r="H123" s="20"/>
      <c r="I123" s="20"/>
      <c r="J123" s="20"/>
      <c r="K123" s="20"/>
      <c r="L123" s="20"/>
      <c r="M123" s="20">
        <v>1</v>
      </c>
      <c r="N123" s="20">
        <v>1</v>
      </c>
      <c r="O123" s="20"/>
      <c r="P123" s="20"/>
      <c r="Q123" s="20"/>
      <c r="R123" s="20"/>
      <c r="S123" s="14">
        <f t="shared" si="11"/>
        <v>3</v>
      </c>
    </row>
    <row r="124" spans="1:19" ht="12">
      <c r="A124" s="61"/>
      <c r="B124" s="15" t="s">
        <v>103</v>
      </c>
      <c r="C124" s="16">
        <v>13</v>
      </c>
      <c r="D124" s="17">
        <v>22</v>
      </c>
      <c r="E124" s="17">
        <v>33</v>
      </c>
      <c r="F124" s="17">
        <v>39</v>
      </c>
      <c r="G124" s="17">
        <v>52</v>
      </c>
      <c r="H124" s="17">
        <v>68</v>
      </c>
      <c r="I124" s="17">
        <v>63</v>
      </c>
      <c r="J124" s="17">
        <v>54</v>
      </c>
      <c r="K124" s="17">
        <v>94</v>
      </c>
      <c r="L124" s="17">
        <v>132</v>
      </c>
      <c r="M124" s="17">
        <v>117</v>
      </c>
      <c r="N124" s="17">
        <v>155</v>
      </c>
      <c r="O124" s="17">
        <v>120</v>
      </c>
      <c r="P124" s="17">
        <v>68</v>
      </c>
      <c r="Q124" s="17">
        <v>83</v>
      </c>
      <c r="R124" s="17">
        <v>58</v>
      </c>
      <c r="S124" s="18">
        <f t="shared" si="11"/>
        <v>1171</v>
      </c>
    </row>
    <row r="125" spans="1:19" ht="12">
      <c r="A125" s="61"/>
      <c r="B125" s="15" t="s">
        <v>104</v>
      </c>
      <c r="C125" s="16">
        <v>2</v>
      </c>
      <c r="D125" s="17">
        <v>1</v>
      </c>
      <c r="E125" s="17">
        <v>5</v>
      </c>
      <c r="F125" s="17">
        <v>6</v>
      </c>
      <c r="G125" s="17">
        <v>10</v>
      </c>
      <c r="H125" s="17">
        <v>17</v>
      </c>
      <c r="I125" s="17">
        <v>6</v>
      </c>
      <c r="J125" s="17">
        <v>12</v>
      </c>
      <c r="K125" s="17">
        <v>21</v>
      </c>
      <c r="L125" s="17">
        <v>49</v>
      </c>
      <c r="M125" s="17">
        <v>45</v>
      </c>
      <c r="N125" s="17">
        <v>42</v>
      </c>
      <c r="O125" s="17">
        <v>50</v>
      </c>
      <c r="P125" s="17">
        <v>79</v>
      </c>
      <c r="Q125" s="17">
        <v>74</v>
      </c>
      <c r="R125" s="17">
        <v>56</v>
      </c>
      <c r="S125" s="18">
        <f t="shared" si="11"/>
        <v>475</v>
      </c>
    </row>
    <row r="126" spans="1:19" ht="12">
      <c r="A126" s="61"/>
      <c r="B126" s="15" t="s">
        <v>105</v>
      </c>
      <c r="C126" s="16">
        <v>4</v>
      </c>
      <c r="D126" s="17">
        <v>2</v>
      </c>
      <c r="E126" s="17">
        <v>12</v>
      </c>
      <c r="F126" s="17">
        <v>13</v>
      </c>
      <c r="G126" s="17">
        <v>24</v>
      </c>
      <c r="H126" s="17">
        <v>38</v>
      </c>
      <c r="I126" s="17">
        <v>12</v>
      </c>
      <c r="J126" s="17">
        <v>24</v>
      </c>
      <c r="K126" s="17">
        <v>53</v>
      </c>
      <c r="L126" s="17">
        <v>112</v>
      </c>
      <c r="M126" s="17">
        <v>103</v>
      </c>
      <c r="N126" s="17">
        <v>96</v>
      </c>
      <c r="O126" s="17">
        <v>109</v>
      </c>
      <c r="P126" s="17">
        <v>173</v>
      </c>
      <c r="Q126" s="17">
        <v>161</v>
      </c>
      <c r="R126" s="17">
        <v>127</v>
      </c>
      <c r="S126" s="18">
        <f t="shared" si="11"/>
        <v>1063</v>
      </c>
    </row>
    <row r="127" spans="1:19" ht="12">
      <c r="A127" s="61"/>
      <c r="B127" s="15" t="s">
        <v>8</v>
      </c>
      <c r="C127" s="16">
        <v>15</v>
      </c>
      <c r="D127" s="17">
        <v>23</v>
      </c>
      <c r="E127" s="17">
        <v>38</v>
      </c>
      <c r="F127" s="17">
        <v>45</v>
      </c>
      <c r="G127" s="17">
        <v>62</v>
      </c>
      <c r="H127" s="17">
        <v>85</v>
      </c>
      <c r="I127" s="17">
        <v>69</v>
      </c>
      <c r="J127" s="17">
        <v>66</v>
      </c>
      <c r="K127" s="17">
        <v>115</v>
      </c>
      <c r="L127" s="17">
        <v>181</v>
      </c>
      <c r="M127" s="17">
        <v>162</v>
      </c>
      <c r="N127" s="17">
        <v>197</v>
      </c>
      <c r="O127" s="17">
        <v>170</v>
      </c>
      <c r="P127" s="17">
        <v>147</v>
      </c>
      <c r="Q127" s="17">
        <v>157</v>
      </c>
      <c r="R127" s="17">
        <v>114</v>
      </c>
      <c r="S127" s="18">
        <f t="shared" si="11"/>
        <v>1646</v>
      </c>
    </row>
    <row r="128" spans="1:19" ht="12">
      <c r="A128" s="61"/>
      <c r="B128" s="15" t="s">
        <v>9</v>
      </c>
      <c r="C128" s="16">
        <v>17</v>
      </c>
      <c r="D128" s="17">
        <v>24</v>
      </c>
      <c r="E128" s="17">
        <v>45</v>
      </c>
      <c r="F128" s="17">
        <v>52</v>
      </c>
      <c r="G128" s="17">
        <v>76</v>
      </c>
      <c r="H128" s="17">
        <v>106</v>
      </c>
      <c r="I128" s="17">
        <v>75</v>
      </c>
      <c r="J128" s="17">
        <v>78</v>
      </c>
      <c r="K128" s="17">
        <v>147</v>
      </c>
      <c r="L128" s="17">
        <v>244</v>
      </c>
      <c r="M128" s="17">
        <v>220</v>
      </c>
      <c r="N128" s="17">
        <v>251</v>
      </c>
      <c r="O128" s="17">
        <v>229</v>
      </c>
      <c r="P128" s="17">
        <v>241</v>
      </c>
      <c r="Q128" s="17">
        <v>244</v>
      </c>
      <c r="R128" s="17">
        <v>185</v>
      </c>
      <c r="S128" s="18">
        <f t="shared" si="11"/>
        <v>2234</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11"/>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11"/>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11"/>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11"/>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11"/>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11"/>
        <v>0</v>
      </c>
    </row>
    <row r="135" spans="1:19" ht="12">
      <c r="A135" s="61"/>
      <c r="B135" s="21" t="s">
        <v>14</v>
      </c>
      <c r="C135" s="22">
        <f>SUM(C120,C122,C127,C129,C131,C133)</f>
        <v>16</v>
      </c>
      <c r="D135" s="23">
        <f aca="true" t="shared" si="24" ref="D135:R135">SUM(D120,D122,D127,D129,D131,D133)</f>
        <v>23</v>
      </c>
      <c r="E135" s="23">
        <f t="shared" si="24"/>
        <v>40</v>
      </c>
      <c r="F135" s="23">
        <f t="shared" si="24"/>
        <v>49</v>
      </c>
      <c r="G135" s="23">
        <f t="shared" si="24"/>
        <v>62</v>
      </c>
      <c r="H135" s="23">
        <f t="shared" si="24"/>
        <v>85</v>
      </c>
      <c r="I135" s="23">
        <f t="shared" si="24"/>
        <v>69</v>
      </c>
      <c r="J135" s="23">
        <f t="shared" si="24"/>
        <v>67</v>
      </c>
      <c r="K135" s="23">
        <f t="shared" si="24"/>
        <v>116</v>
      </c>
      <c r="L135" s="23">
        <f t="shared" si="24"/>
        <v>182</v>
      </c>
      <c r="M135" s="23">
        <f t="shared" si="24"/>
        <v>163</v>
      </c>
      <c r="N135" s="23">
        <f t="shared" si="24"/>
        <v>198</v>
      </c>
      <c r="O135" s="23">
        <f t="shared" si="24"/>
        <v>170</v>
      </c>
      <c r="P135" s="23">
        <f t="shared" si="24"/>
        <v>147</v>
      </c>
      <c r="Q135" s="23">
        <f t="shared" si="24"/>
        <v>157</v>
      </c>
      <c r="R135" s="23">
        <f t="shared" si="24"/>
        <v>114</v>
      </c>
      <c r="S135" s="24">
        <f aca="true" t="shared" si="25" ref="S135:S198">SUM(C135:R135)</f>
        <v>1658</v>
      </c>
    </row>
    <row r="136" spans="1:19" ht="12">
      <c r="A136" s="61"/>
      <c r="B136" s="25" t="s">
        <v>240</v>
      </c>
      <c r="C136" s="26">
        <f>SUM(C119,C121,C123,C128,C130,C132,C134)</f>
        <v>19</v>
      </c>
      <c r="D136" s="27">
        <f aca="true" t="shared" si="26" ref="D136:R136">SUM(D119,D121,D123,D128,D130,D132,D134)</f>
        <v>28</v>
      </c>
      <c r="E136" s="27">
        <f t="shared" si="26"/>
        <v>50</v>
      </c>
      <c r="F136" s="27">
        <f t="shared" si="26"/>
        <v>69</v>
      </c>
      <c r="G136" s="27">
        <f t="shared" si="26"/>
        <v>84</v>
      </c>
      <c r="H136" s="27">
        <f t="shared" si="26"/>
        <v>108</v>
      </c>
      <c r="I136" s="27">
        <f t="shared" si="26"/>
        <v>80</v>
      </c>
      <c r="J136" s="27">
        <f t="shared" si="26"/>
        <v>87</v>
      </c>
      <c r="K136" s="27">
        <f t="shared" si="26"/>
        <v>150</v>
      </c>
      <c r="L136" s="27">
        <f t="shared" si="26"/>
        <v>250</v>
      </c>
      <c r="M136" s="27">
        <f t="shared" si="26"/>
        <v>223</v>
      </c>
      <c r="N136" s="27">
        <f t="shared" si="26"/>
        <v>267</v>
      </c>
      <c r="O136" s="27">
        <f t="shared" si="26"/>
        <v>232</v>
      </c>
      <c r="P136" s="27">
        <f t="shared" si="26"/>
        <v>241</v>
      </c>
      <c r="Q136" s="27">
        <f t="shared" si="26"/>
        <v>244</v>
      </c>
      <c r="R136" s="27">
        <f t="shared" si="26"/>
        <v>191</v>
      </c>
      <c r="S136" s="28">
        <f t="shared" si="25"/>
        <v>2323</v>
      </c>
    </row>
    <row r="137" spans="1:19" ht="12">
      <c r="A137" s="61"/>
      <c r="B137" s="11" t="s">
        <v>15</v>
      </c>
      <c r="C137" s="19">
        <v>1</v>
      </c>
      <c r="D137" s="20">
        <v>1</v>
      </c>
      <c r="E137" s="20"/>
      <c r="F137" s="20">
        <v>3</v>
      </c>
      <c r="G137" s="20">
        <v>4</v>
      </c>
      <c r="H137" s="20"/>
      <c r="I137" s="20">
        <v>2</v>
      </c>
      <c r="J137" s="20">
        <v>2</v>
      </c>
      <c r="K137" s="20">
        <v>2</v>
      </c>
      <c r="L137" s="20">
        <v>7</v>
      </c>
      <c r="M137" s="20">
        <v>1</v>
      </c>
      <c r="N137" s="20">
        <v>1</v>
      </c>
      <c r="O137" s="20"/>
      <c r="P137" s="20"/>
      <c r="Q137" s="20"/>
      <c r="R137" s="20">
        <v>3</v>
      </c>
      <c r="S137" s="14">
        <f t="shared" si="25"/>
        <v>27</v>
      </c>
    </row>
    <row r="138" spans="1:19" ht="12">
      <c r="A138" s="61"/>
      <c r="B138" s="11" t="s">
        <v>16</v>
      </c>
      <c r="C138" s="19">
        <v>1</v>
      </c>
      <c r="D138" s="20">
        <v>1</v>
      </c>
      <c r="E138" s="20"/>
      <c r="F138" s="20">
        <v>5</v>
      </c>
      <c r="G138" s="20">
        <v>5</v>
      </c>
      <c r="H138" s="20"/>
      <c r="I138" s="20">
        <v>4</v>
      </c>
      <c r="J138" s="20">
        <v>2</v>
      </c>
      <c r="K138" s="20">
        <v>3</v>
      </c>
      <c r="L138" s="20">
        <v>8</v>
      </c>
      <c r="M138" s="20">
        <v>1</v>
      </c>
      <c r="N138" s="20">
        <v>1</v>
      </c>
      <c r="O138" s="20"/>
      <c r="P138" s="20"/>
      <c r="Q138" s="20"/>
      <c r="R138" s="20">
        <v>8</v>
      </c>
      <c r="S138" s="14">
        <f t="shared" si="25"/>
        <v>39</v>
      </c>
    </row>
    <row r="139" spans="1:19" ht="12">
      <c r="A139" s="61"/>
      <c r="B139" s="15" t="s">
        <v>17</v>
      </c>
      <c r="C139" s="16">
        <v>1</v>
      </c>
      <c r="D139" s="17"/>
      <c r="E139" s="17">
        <v>2</v>
      </c>
      <c r="F139" s="17">
        <v>2</v>
      </c>
      <c r="G139" s="17">
        <v>2</v>
      </c>
      <c r="H139" s="17">
        <v>1</v>
      </c>
      <c r="I139" s="17">
        <v>1</v>
      </c>
      <c r="J139" s="17">
        <v>2</v>
      </c>
      <c r="K139" s="17">
        <v>1</v>
      </c>
      <c r="L139" s="17">
        <v>1</v>
      </c>
      <c r="M139" s="17">
        <v>1</v>
      </c>
      <c r="N139" s="17">
        <v>1</v>
      </c>
      <c r="O139" s="17"/>
      <c r="P139" s="17"/>
      <c r="Q139" s="17"/>
      <c r="R139" s="17">
        <v>1</v>
      </c>
      <c r="S139" s="18">
        <f t="shared" si="25"/>
        <v>16</v>
      </c>
    </row>
    <row r="140" spans="1:19" ht="12">
      <c r="A140" s="61"/>
      <c r="B140" s="15" t="s">
        <v>18</v>
      </c>
      <c r="C140" s="16">
        <v>1</v>
      </c>
      <c r="D140" s="17"/>
      <c r="E140" s="17">
        <v>4</v>
      </c>
      <c r="F140" s="17">
        <v>2</v>
      </c>
      <c r="G140" s="17">
        <v>4</v>
      </c>
      <c r="H140" s="17">
        <v>1</v>
      </c>
      <c r="I140" s="17">
        <v>1</v>
      </c>
      <c r="J140" s="17">
        <v>2</v>
      </c>
      <c r="K140" s="17">
        <v>1</v>
      </c>
      <c r="L140" s="17">
        <v>1</v>
      </c>
      <c r="M140" s="17">
        <v>1</v>
      </c>
      <c r="N140" s="17">
        <v>1</v>
      </c>
      <c r="O140" s="17"/>
      <c r="P140" s="17"/>
      <c r="Q140" s="17"/>
      <c r="R140" s="17">
        <v>2</v>
      </c>
      <c r="S140" s="18">
        <f t="shared" si="25"/>
        <v>21</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5"/>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5"/>
        <v>0</v>
      </c>
    </row>
    <row r="143" spans="1:19" ht="12">
      <c r="A143" s="61"/>
      <c r="B143" s="21" t="s">
        <v>92</v>
      </c>
      <c r="C143" s="22">
        <f>SUM(C137,C139,C141)</f>
        <v>2</v>
      </c>
      <c r="D143" s="23">
        <f aca="true" t="shared" si="27" ref="D143:R143">SUM(D137,D139,D141)</f>
        <v>1</v>
      </c>
      <c r="E143" s="23">
        <f t="shared" si="27"/>
        <v>2</v>
      </c>
      <c r="F143" s="23">
        <f t="shared" si="27"/>
        <v>5</v>
      </c>
      <c r="G143" s="23">
        <f t="shared" si="27"/>
        <v>6</v>
      </c>
      <c r="H143" s="23">
        <f t="shared" si="27"/>
        <v>1</v>
      </c>
      <c r="I143" s="23">
        <f t="shared" si="27"/>
        <v>3</v>
      </c>
      <c r="J143" s="23">
        <f t="shared" si="27"/>
        <v>4</v>
      </c>
      <c r="K143" s="23">
        <f t="shared" si="27"/>
        <v>3</v>
      </c>
      <c r="L143" s="23">
        <f t="shared" si="27"/>
        <v>8</v>
      </c>
      <c r="M143" s="23">
        <f t="shared" si="27"/>
        <v>2</v>
      </c>
      <c r="N143" s="23">
        <f t="shared" si="27"/>
        <v>2</v>
      </c>
      <c r="O143" s="23">
        <f t="shared" si="27"/>
        <v>0</v>
      </c>
      <c r="P143" s="23">
        <f t="shared" si="27"/>
        <v>0</v>
      </c>
      <c r="Q143" s="23">
        <f t="shared" si="27"/>
        <v>0</v>
      </c>
      <c r="R143" s="23">
        <f t="shared" si="27"/>
        <v>4</v>
      </c>
      <c r="S143" s="24">
        <f t="shared" si="25"/>
        <v>43</v>
      </c>
    </row>
    <row r="144" spans="1:19" ht="12">
      <c r="A144" s="61"/>
      <c r="B144" s="25" t="s">
        <v>241</v>
      </c>
      <c r="C144" s="26">
        <f>SUM(C138,C140,C142)</f>
        <v>2</v>
      </c>
      <c r="D144" s="27">
        <f aca="true" t="shared" si="28" ref="D144:R144">SUM(D138,D140,D142)</f>
        <v>1</v>
      </c>
      <c r="E144" s="27">
        <f t="shared" si="28"/>
        <v>4</v>
      </c>
      <c r="F144" s="27">
        <f t="shared" si="28"/>
        <v>7</v>
      </c>
      <c r="G144" s="27">
        <f t="shared" si="28"/>
        <v>9</v>
      </c>
      <c r="H144" s="27">
        <f t="shared" si="28"/>
        <v>1</v>
      </c>
      <c r="I144" s="27">
        <f t="shared" si="28"/>
        <v>5</v>
      </c>
      <c r="J144" s="27">
        <f t="shared" si="28"/>
        <v>4</v>
      </c>
      <c r="K144" s="27">
        <f t="shared" si="28"/>
        <v>4</v>
      </c>
      <c r="L144" s="27">
        <f t="shared" si="28"/>
        <v>9</v>
      </c>
      <c r="M144" s="27">
        <f t="shared" si="28"/>
        <v>2</v>
      </c>
      <c r="N144" s="27">
        <f t="shared" si="28"/>
        <v>2</v>
      </c>
      <c r="O144" s="27">
        <f t="shared" si="28"/>
        <v>0</v>
      </c>
      <c r="P144" s="27">
        <f t="shared" si="28"/>
        <v>0</v>
      </c>
      <c r="Q144" s="27">
        <f t="shared" si="28"/>
        <v>0</v>
      </c>
      <c r="R144" s="27">
        <f t="shared" si="28"/>
        <v>10</v>
      </c>
      <c r="S144" s="28">
        <f t="shared" si="25"/>
        <v>60</v>
      </c>
    </row>
    <row r="145" spans="1:19" ht="12">
      <c r="A145" s="61"/>
      <c r="B145" s="21" t="s">
        <v>19</v>
      </c>
      <c r="C145" s="22">
        <f>SUM(C135,C143)</f>
        <v>18</v>
      </c>
      <c r="D145" s="23">
        <f aca="true" t="shared" si="29" ref="D145:R145">SUM(D135,D143)</f>
        <v>24</v>
      </c>
      <c r="E145" s="23">
        <f t="shared" si="29"/>
        <v>42</v>
      </c>
      <c r="F145" s="23">
        <f t="shared" si="29"/>
        <v>54</v>
      </c>
      <c r="G145" s="23">
        <f t="shared" si="29"/>
        <v>68</v>
      </c>
      <c r="H145" s="23">
        <f t="shared" si="29"/>
        <v>86</v>
      </c>
      <c r="I145" s="23">
        <f t="shared" si="29"/>
        <v>72</v>
      </c>
      <c r="J145" s="23">
        <f t="shared" si="29"/>
        <v>71</v>
      </c>
      <c r="K145" s="23">
        <f t="shared" si="29"/>
        <v>119</v>
      </c>
      <c r="L145" s="23">
        <f t="shared" si="29"/>
        <v>190</v>
      </c>
      <c r="M145" s="23">
        <f t="shared" si="29"/>
        <v>165</v>
      </c>
      <c r="N145" s="23">
        <f t="shared" si="29"/>
        <v>200</v>
      </c>
      <c r="O145" s="23">
        <f t="shared" si="29"/>
        <v>170</v>
      </c>
      <c r="P145" s="23">
        <f t="shared" si="29"/>
        <v>147</v>
      </c>
      <c r="Q145" s="23">
        <f t="shared" si="29"/>
        <v>157</v>
      </c>
      <c r="R145" s="23">
        <f t="shared" si="29"/>
        <v>118</v>
      </c>
      <c r="S145" s="24">
        <f t="shared" si="25"/>
        <v>1701</v>
      </c>
    </row>
    <row r="146" spans="1:19" ht="12">
      <c r="A146" s="62"/>
      <c r="B146" s="25" t="s">
        <v>20</v>
      </c>
      <c r="C146" s="26">
        <f>SUM(C136,C144)</f>
        <v>21</v>
      </c>
      <c r="D146" s="27">
        <f aca="true" t="shared" si="30" ref="D146:R146">SUM(D136,D144)</f>
        <v>29</v>
      </c>
      <c r="E146" s="27">
        <f t="shared" si="30"/>
        <v>54</v>
      </c>
      <c r="F146" s="27">
        <f t="shared" si="30"/>
        <v>76</v>
      </c>
      <c r="G146" s="27">
        <f t="shared" si="30"/>
        <v>93</v>
      </c>
      <c r="H146" s="27">
        <f t="shared" si="30"/>
        <v>109</v>
      </c>
      <c r="I146" s="27">
        <f t="shared" si="30"/>
        <v>85</v>
      </c>
      <c r="J146" s="27">
        <f t="shared" si="30"/>
        <v>91</v>
      </c>
      <c r="K146" s="27">
        <f t="shared" si="30"/>
        <v>154</v>
      </c>
      <c r="L146" s="27">
        <f t="shared" si="30"/>
        <v>259</v>
      </c>
      <c r="M146" s="27">
        <f t="shared" si="30"/>
        <v>225</v>
      </c>
      <c r="N146" s="27">
        <f t="shared" si="30"/>
        <v>269</v>
      </c>
      <c r="O146" s="27">
        <f t="shared" si="30"/>
        <v>232</v>
      </c>
      <c r="P146" s="27">
        <f t="shared" si="30"/>
        <v>241</v>
      </c>
      <c r="Q146" s="27">
        <f t="shared" si="30"/>
        <v>244</v>
      </c>
      <c r="R146" s="27">
        <f t="shared" si="30"/>
        <v>201</v>
      </c>
      <c r="S146" s="28">
        <f t="shared" si="25"/>
        <v>2383</v>
      </c>
    </row>
    <row r="147" spans="1:19" ht="12">
      <c r="A147" s="60" t="s">
        <v>165</v>
      </c>
      <c r="B147" s="11" t="s">
        <v>5</v>
      </c>
      <c r="C147" s="12"/>
      <c r="D147" s="13">
        <v>2</v>
      </c>
      <c r="E147" s="13">
        <v>16</v>
      </c>
      <c r="F147" s="13">
        <v>11</v>
      </c>
      <c r="G147" s="13">
        <v>8</v>
      </c>
      <c r="H147" s="13">
        <v>6</v>
      </c>
      <c r="I147" s="13">
        <v>15</v>
      </c>
      <c r="J147" s="13">
        <v>22</v>
      </c>
      <c r="K147" s="13">
        <v>17</v>
      </c>
      <c r="L147" s="13">
        <v>16</v>
      </c>
      <c r="M147" s="13">
        <v>21</v>
      </c>
      <c r="N147" s="13">
        <v>18</v>
      </c>
      <c r="O147" s="13">
        <v>19</v>
      </c>
      <c r="P147" s="13">
        <v>24</v>
      </c>
      <c r="Q147" s="13">
        <v>8</v>
      </c>
      <c r="R147" s="13">
        <v>16</v>
      </c>
      <c r="S147" s="14">
        <f t="shared" si="25"/>
        <v>219</v>
      </c>
    </row>
    <row r="148" spans="1:19" ht="12">
      <c r="A148" s="61"/>
      <c r="B148" s="15" t="s">
        <v>6</v>
      </c>
      <c r="C148" s="16"/>
      <c r="D148" s="17"/>
      <c r="E148" s="17"/>
      <c r="F148" s="17"/>
      <c r="G148" s="17">
        <v>1</v>
      </c>
      <c r="H148" s="17"/>
      <c r="I148" s="17">
        <v>1</v>
      </c>
      <c r="J148" s="17"/>
      <c r="K148" s="17">
        <v>1</v>
      </c>
      <c r="L148" s="17"/>
      <c r="M148" s="17">
        <v>1</v>
      </c>
      <c r="N148" s="17">
        <v>1</v>
      </c>
      <c r="O148" s="17"/>
      <c r="P148" s="17"/>
      <c r="Q148" s="17"/>
      <c r="R148" s="17"/>
      <c r="S148" s="18">
        <f t="shared" si="25"/>
        <v>5</v>
      </c>
    </row>
    <row r="149" spans="1:19" ht="12">
      <c r="A149" s="61"/>
      <c r="B149" s="15" t="s">
        <v>7</v>
      </c>
      <c r="C149" s="16"/>
      <c r="D149" s="17"/>
      <c r="E149" s="17"/>
      <c r="F149" s="17"/>
      <c r="G149" s="17">
        <v>1</v>
      </c>
      <c r="H149" s="17"/>
      <c r="I149" s="17">
        <v>1</v>
      </c>
      <c r="J149" s="17"/>
      <c r="K149" s="17">
        <v>1</v>
      </c>
      <c r="L149" s="17"/>
      <c r="M149" s="17">
        <v>1</v>
      </c>
      <c r="N149" s="17">
        <v>1</v>
      </c>
      <c r="O149" s="17"/>
      <c r="P149" s="17"/>
      <c r="Q149" s="17"/>
      <c r="R149" s="17"/>
      <c r="S149" s="18">
        <f t="shared" si="25"/>
        <v>5</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25"/>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25"/>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25"/>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25"/>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25"/>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25"/>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25"/>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25"/>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25"/>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25"/>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25"/>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25"/>
        <v>0</v>
      </c>
    </row>
    <row r="162" spans="1:19" ht="12">
      <c r="A162" s="61"/>
      <c r="B162" s="11" t="s">
        <v>13</v>
      </c>
      <c r="C162" s="19"/>
      <c r="D162" s="20"/>
      <c r="E162" s="20"/>
      <c r="F162" s="20"/>
      <c r="G162" s="20"/>
      <c r="H162" s="20"/>
      <c r="I162" s="20"/>
      <c r="J162" s="20"/>
      <c r="K162" s="20"/>
      <c r="L162" s="20"/>
      <c r="M162" s="20"/>
      <c r="N162" s="20">
        <v>4</v>
      </c>
      <c r="O162" s="20">
        <v>2</v>
      </c>
      <c r="P162" s="20"/>
      <c r="Q162" s="20"/>
      <c r="R162" s="20"/>
      <c r="S162" s="14">
        <f t="shared" si="25"/>
        <v>6</v>
      </c>
    </row>
    <row r="163" spans="1:19" ht="12">
      <c r="A163" s="61"/>
      <c r="B163" s="21" t="s">
        <v>14</v>
      </c>
      <c r="C163" s="22">
        <f>SUM(C148,C150,C155,C157,C159,C161)</f>
        <v>0</v>
      </c>
      <c r="D163" s="23">
        <f aca="true" t="shared" si="31" ref="D163:R163">SUM(D148,D150,D155,D157,D159,D161)</f>
        <v>0</v>
      </c>
      <c r="E163" s="23">
        <f t="shared" si="31"/>
        <v>0</v>
      </c>
      <c r="F163" s="23">
        <f t="shared" si="31"/>
        <v>0</v>
      </c>
      <c r="G163" s="23">
        <f t="shared" si="31"/>
        <v>1</v>
      </c>
      <c r="H163" s="23">
        <f t="shared" si="31"/>
        <v>0</v>
      </c>
      <c r="I163" s="23">
        <f t="shared" si="31"/>
        <v>1</v>
      </c>
      <c r="J163" s="23">
        <f t="shared" si="31"/>
        <v>0</v>
      </c>
      <c r="K163" s="23">
        <f t="shared" si="31"/>
        <v>1</v>
      </c>
      <c r="L163" s="23">
        <f t="shared" si="31"/>
        <v>0</v>
      </c>
      <c r="M163" s="23">
        <f t="shared" si="31"/>
        <v>1</v>
      </c>
      <c r="N163" s="23">
        <f t="shared" si="31"/>
        <v>1</v>
      </c>
      <c r="O163" s="23">
        <f t="shared" si="31"/>
        <v>0</v>
      </c>
      <c r="P163" s="23">
        <f t="shared" si="31"/>
        <v>0</v>
      </c>
      <c r="Q163" s="23">
        <f t="shared" si="31"/>
        <v>0</v>
      </c>
      <c r="R163" s="23">
        <f t="shared" si="31"/>
        <v>0</v>
      </c>
      <c r="S163" s="24">
        <f t="shared" si="25"/>
        <v>5</v>
      </c>
    </row>
    <row r="164" spans="1:19" ht="12">
      <c r="A164" s="61"/>
      <c r="B164" s="25" t="s">
        <v>240</v>
      </c>
      <c r="C164" s="26">
        <f>SUM(C147,C149,C151,C156,C158,C160,C162)</f>
        <v>0</v>
      </c>
      <c r="D164" s="27">
        <f aca="true" t="shared" si="32" ref="D164:R164">SUM(D147,D149,D151,D156,D158,D160,D162)</f>
        <v>2</v>
      </c>
      <c r="E164" s="27">
        <f t="shared" si="32"/>
        <v>16</v>
      </c>
      <c r="F164" s="27">
        <f t="shared" si="32"/>
        <v>11</v>
      </c>
      <c r="G164" s="27">
        <f t="shared" si="32"/>
        <v>9</v>
      </c>
      <c r="H164" s="27">
        <f t="shared" si="32"/>
        <v>6</v>
      </c>
      <c r="I164" s="27">
        <f t="shared" si="32"/>
        <v>16</v>
      </c>
      <c r="J164" s="27">
        <f t="shared" si="32"/>
        <v>22</v>
      </c>
      <c r="K164" s="27">
        <f t="shared" si="32"/>
        <v>18</v>
      </c>
      <c r="L164" s="27">
        <f t="shared" si="32"/>
        <v>16</v>
      </c>
      <c r="M164" s="27">
        <f t="shared" si="32"/>
        <v>22</v>
      </c>
      <c r="N164" s="27">
        <f t="shared" si="32"/>
        <v>23</v>
      </c>
      <c r="O164" s="27">
        <f t="shared" si="32"/>
        <v>21</v>
      </c>
      <c r="P164" s="27">
        <f t="shared" si="32"/>
        <v>24</v>
      </c>
      <c r="Q164" s="27">
        <f t="shared" si="32"/>
        <v>8</v>
      </c>
      <c r="R164" s="27">
        <f t="shared" si="32"/>
        <v>16</v>
      </c>
      <c r="S164" s="28">
        <f t="shared" si="25"/>
        <v>230</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25"/>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25"/>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25"/>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25"/>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25"/>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25"/>
        <v>0</v>
      </c>
    </row>
    <row r="171" spans="1:19" ht="12">
      <c r="A171" s="61"/>
      <c r="B171" s="21" t="s">
        <v>92</v>
      </c>
      <c r="C171" s="22">
        <f>SUM(C165,C167,C169)</f>
        <v>0</v>
      </c>
      <c r="D171" s="23">
        <f aca="true" t="shared" si="33" ref="D171:R171">SUM(D165,D167,D169)</f>
        <v>0</v>
      </c>
      <c r="E171" s="23">
        <f t="shared" si="33"/>
        <v>0</v>
      </c>
      <c r="F171" s="23">
        <f t="shared" si="33"/>
        <v>0</v>
      </c>
      <c r="G171" s="23">
        <f t="shared" si="33"/>
        <v>0</v>
      </c>
      <c r="H171" s="23">
        <f t="shared" si="33"/>
        <v>0</v>
      </c>
      <c r="I171" s="23">
        <f t="shared" si="33"/>
        <v>0</v>
      </c>
      <c r="J171" s="23">
        <f t="shared" si="33"/>
        <v>0</v>
      </c>
      <c r="K171" s="23">
        <f t="shared" si="33"/>
        <v>0</v>
      </c>
      <c r="L171" s="23">
        <f t="shared" si="33"/>
        <v>0</v>
      </c>
      <c r="M171" s="23">
        <f t="shared" si="33"/>
        <v>0</v>
      </c>
      <c r="N171" s="23">
        <f t="shared" si="33"/>
        <v>0</v>
      </c>
      <c r="O171" s="23">
        <f t="shared" si="33"/>
        <v>0</v>
      </c>
      <c r="P171" s="23">
        <f t="shared" si="33"/>
        <v>0</v>
      </c>
      <c r="Q171" s="23">
        <f t="shared" si="33"/>
        <v>0</v>
      </c>
      <c r="R171" s="23">
        <f t="shared" si="33"/>
        <v>0</v>
      </c>
      <c r="S171" s="24">
        <f t="shared" si="25"/>
        <v>0</v>
      </c>
    </row>
    <row r="172" spans="1:19" ht="12">
      <c r="A172" s="61"/>
      <c r="B172" s="25" t="s">
        <v>241</v>
      </c>
      <c r="C172" s="26">
        <f>SUM(C166,C168,C170)</f>
        <v>0</v>
      </c>
      <c r="D172" s="27">
        <f aca="true" t="shared" si="34" ref="D172:R172">SUM(D166,D168,D170)</f>
        <v>0</v>
      </c>
      <c r="E172" s="27">
        <f t="shared" si="34"/>
        <v>0</v>
      </c>
      <c r="F172" s="27">
        <f t="shared" si="34"/>
        <v>0</v>
      </c>
      <c r="G172" s="27">
        <f t="shared" si="34"/>
        <v>0</v>
      </c>
      <c r="H172" s="27">
        <f t="shared" si="34"/>
        <v>0</v>
      </c>
      <c r="I172" s="27">
        <f t="shared" si="34"/>
        <v>0</v>
      </c>
      <c r="J172" s="27">
        <f t="shared" si="34"/>
        <v>0</v>
      </c>
      <c r="K172" s="27">
        <f t="shared" si="34"/>
        <v>0</v>
      </c>
      <c r="L172" s="27">
        <f t="shared" si="34"/>
        <v>0</v>
      </c>
      <c r="M172" s="27">
        <f t="shared" si="34"/>
        <v>0</v>
      </c>
      <c r="N172" s="27">
        <f t="shared" si="34"/>
        <v>0</v>
      </c>
      <c r="O172" s="27">
        <f t="shared" si="34"/>
        <v>0</v>
      </c>
      <c r="P172" s="27">
        <f t="shared" si="34"/>
        <v>0</v>
      </c>
      <c r="Q172" s="27">
        <f t="shared" si="34"/>
        <v>0</v>
      </c>
      <c r="R172" s="27">
        <f t="shared" si="34"/>
        <v>0</v>
      </c>
      <c r="S172" s="28">
        <f t="shared" si="25"/>
        <v>0</v>
      </c>
    </row>
    <row r="173" spans="1:19" ht="12">
      <c r="A173" s="61"/>
      <c r="B173" s="21" t="s">
        <v>19</v>
      </c>
      <c r="C173" s="22">
        <f>SUM(C163,C171)</f>
        <v>0</v>
      </c>
      <c r="D173" s="23">
        <f aca="true" t="shared" si="35" ref="D173:R173">SUM(D163,D171)</f>
        <v>0</v>
      </c>
      <c r="E173" s="23">
        <f t="shared" si="35"/>
        <v>0</v>
      </c>
      <c r="F173" s="23">
        <f t="shared" si="35"/>
        <v>0</v>
      </c>
      <c r="G173" s="23">
        <f t="shared" si="35"/>
        <v>1</v>
      </c>
      <c r="H173" s="23">
        <f t="shared" si="35"/>
        <v>0</v>
      </c>
      <c r="I173" s="23">
        <f t="shared" si="35"/>
        <v>1</v>
      </c>
      <c r="J173" s="23">
        <f t="shared" si="35"/>
        <v>0</v>
      </c>
      <c r="K173" s="23">
        <f t="shared" si="35"/>
        <v>1</v>
      </c>
      <c r="L173" s="23">
        <f t="shared" si="35"/>
        <v>0</v>
      </c>
      <c r="M173" s="23">
        <f t="shared" si="35"/>
        <v>1</v>
      </c>
      <c r="N173" s="23">
        <f t="shared" si="35"/>
        <v>1</v>
      </c>
      <c r="O173" s="23">
        <f t="shared" si="35"/>
        <v>0</v>
      </c>
      <c r="P173" s="23">
        <f t="shared" si="35"/>
        <v>0</v>
      </c>
      <c r="Q173" s="23">
        <f t="shared" si="35"/>
        <v>0</v>
      </c>
      <c r="R173" s="23">
        <f t="shared" si="35"/>
        <v>0</v>
      </c>
      <c r="S173" s="24">
        <f t="shared" si="25"/>
        <v>5</v>
      </c>
    </row>
    <row r="174" spans="1:19" ht="12">
      <c r="A174" s="62"/>
      <c r="B174" s="25" t="s">
        <v>20</v>
      </c>
      <c r="C174" s="26">
        <f>SUM(C164,C172)</f>
        <v>0</v>
      </c>
      <c r="D174" s="27">
        <f aca="true" t="shared" si="36" ref="D174:R174">SUM(D164,D172)</f>
        <v>2</v>
      </c>
      <c r="E174" s="27">
        <f t="shared" si="36"/>
        <v>16</v>
      </c>
      <c r="F174" s="27">
        <f t="shared" si="36"/>
        <v>11</v>
      </c>
      <c r="G174" s="27">
        <f t="shared" si="36"/>
        <v>9</v>
      </c>
      <c r="H174" s="27">
        <f t="shared" si="36"/>
        <v>6</v>
      </c>
      <c r="I174" s="27">
        <f t="shared" si="36"/>
        <v>16</v>
      </c>
      <c r="J174" s="27">
        <f t="shared" si="36"/>
        <v>22</v>
      </c>
      <c r="K174" s="27">
        <f t="shared" si="36"/>
        <v>18</v>
      </c>
      <c r="L174" s="27">
        <f t="shared" si="36"/>
        <v>16</v>
      </c>
      <c r="M174" s="27">
        <f t="shared" si="36"/>
        <v>22</v>
      </c>
      <c r="N174" s="27">
        <f t="shared" si="36"/>
        <v>23</v>
      </c>
      <c r="O174" s="27">
        <f t="shared" si="36"/>
        <v>21</v>
      </c>
      <c r="P174" s="27">
        <f t="shared" si="36"/>
        <v>24</v>
      </c>
      <c r="Q174" s="27">
        <f t="shared" si="36"/>
        <v>8</v>
      </c>
      <c r="R174" s="27">
        <f t="shared" si="36"/>
        <v>16</v>
      </c>
      <c r="S174" s="28">
        <f t="shared" si="25"/>
        <v>230</v>
      </c>
    </row>
    <row r="175" spans="1:19" ht="12" customHeight="1">
      <c r="A175" s="60" t="s">
        <v>129</v>
      </c>
      <c r="B175" s="11" t="s">
        <v>5</v>
      </c>
      <c r="C175" s="12">
        <v>1</v>
      </c>
      <c r="D175" s="13">
        <v>9</v>
      </c>
      <c r="E175" s="13">
        <v>4</v>
      </c>
      <c r="F175" s="13">
        <v>7</v>
      </c>
      <c r="G175" s="13">
        <v>2</v>
      </c>
      <c r="H175" s="13">
        <v>11</v>
      </c>
      <c r="I175" s="13">
        <v>19</v>
      </c>
      <c r="J175" s="13">
        <v>17</v>
      </c>
      <c r="K175" s="13">
        <v>12</v>
      </c>
      <c r="L175" s="13">
        <v>4</v>
      </c>
      <c r="M175" s="13">
        <v>2</v>
      </c>
      <c r="N175" s="13">
        <v>15</v>
      </c>
      <c r="O175" s="13">
        <v>3</v>
      </c>
      <c r="P175" s="13">
        <v>3</v>
      </c>
      <c r="Q175" s="13">
        <v>1</v>
      </c>
      <c r="R175" s="13">
        <v>1</v>
      </c>
      <c r="S175" s="14">
        <f t="shared" si="25"/>
        <v>111</v>
      </c>
    </row>
    <row r="176" spans="1:19" ht="12">
      <c r="A176" s="61"/>
      <c r="B176" s="15" t="s">
        <v>6</v>
      </c>
      <c r="C176" s="16">
        <v>1</v>
      </c>
      <c r="D176" s="17">
        <v>8</v>
      </c>
      <c r="E176" s="17">
        <v>11</v>
      </c>
      <c r="F176" s="17">
        <v>4</v>
      </c>
      <c r="G176" s="17">
        <v>2</v>
      </c>
      <c r="H176" s="17">
        <v>1</v>
      </c>
      <c r="I176" s="17">
        <v>4</v>
      </c>
      <c r="J176" s="17">
        <v>1</v>
      </c>
      <c r="K176" s="17">
        <v>2</v>
      </c>
      <c r="L176" s="17">
        <v>1</v>
      </c>
      <c r="M176" s="17">
        <v>1</v>
      </c>
      <c r="N176" s="17">
        <v>4</v>
      </c>
      <c r="O176" s="17"/>
      <c r="P176" s="17">
        <v>1</v>
      </c>
      <c r="Q176" s="17"/>
      <c r="R176" s="17"/>
      <c r="S176" s="18">
        <f t="shared" si="25"/>
        <v>41</v>
      </c>
    </row>
    <row r="177" spans="1:19" ht="12">
      <c r="A177" s="61"/>
      <c r="B177" s="15" t="s">
        <v>7</v>
      </c>
      <c r="C177" s="16">
        <v>1</v>
      </c>
      <c r="D177" s="17">
        <v>8</v>
      </c>
      <c r="E177" s="17">
        <v>11</v>
      </c>
      <c r="F177" s="17">
        <v>4</v>
      </c>
      <c r="G177" s="17">
        <v>2</v>
      </c>
      <c r="H177" s="17">
        <v>1</v>
      </c>
      <c r="I177" s="17">
        <v>4</v>
      </c>
      <c r="J177" s="17">
        <v>1</v>
      </c>
      <c r="K177" s="17">
        <v>2</v>
      </c>
      <c r="L177" s="17">
        <v>1</v>
      </c>
      <c r="M177" s="17">
        <v>1</v>
      </c>
      <c r="N177" s="17">
        <v>4</v>
      </c>
      <c r="O177" s="17"/>
      <c r="P177" s="17">
        <v>1</v>
      </c>
      <c r="Q177" s="17"/>
      <c r="R177" s="17"/>
      <c r="S177" s="18">
        <f t="shared" si="25"/>
        <v>41</v>
      </c>
    </row>
    <row r="178" spans="1:19" ht="12">
      <c r="A178" s="61"/>
      <c r="B178" s="11" t="s">
        <v>82</v>
      </c>
      <c r="C178" s="19"/>
      <c r="D178" s="20"/>
      <c r="E178" s="20"/>
      <c r="F178" s="20">
        <v>1</v>
      </c>
      <c r="G178" s="20"/>
      <c r="H178" s="20">
        <v>1</v>
      </c>
      <c r="I178" s="20">
        <v>2</v>
      </c>
      <c r="J178" s="20"/>
      <c r="K178" s="20"/>
      <c r="L178" s="20"/>
      <c r="M178" s="20">
        <v>2</v>
      </c>
      <c r="N178" s="20">
        <v>4</v>
      </c>
      <c r="O178" s="20"/>
      <c r="P178" s="20">
        <v>2</v>
      </c>
      <c r="Q178" s="20"/>
      <c r="R178" s="20">
        <v>1</v>
      </c>
      <c r="S178" s="14">
        <f t="shared" si="25"/>
        <v>13</v>
      </c>
    </row>
    <row r="179" spans="1:19" ht="12">
      <c r="A179" s="61"/>
      <c r="B179" s="11" t="s">
        <v>83</v>
      </c>
      <c r="C179" s="19"/>
      <c r="D179" s="20"/>
      <c r="E179" s="20"/>
      <c r="F179" s="20">
        <v>1</v>
      </c>
      <c r="G179" s="20"/>
      <c r="H179" s="20">
        <v>1</v>
      </c>
      <c r="I179" s="20">
        <v>2</v>
      </c>
      <c r="J179" s="20"/>
      <c r="K179" s="20"/>
      <c r="L179" s="20"/>
      <c r="M179" s="20">
        <v>2</v>
      </c>
      <c r="N179" s="20">
        <v>4</v>
      </c>
      <c r="O179" s="20"/>
      <c r="P179" s="20">
        <v>2</v>
      </c>
      <c r="Q179" s="20"/>
      <c r="R179" s="20">
        <v>1</v>
      </c>
      <c r="S179" s="14">
        <f t="shared" si="25"/>
        <v>13</v>
      </c>
    </row>
    <row r="180" spans="1:19" ht="12">
      <c r="A180" s="61"/>
      <c r="B180" s="15" t="s">
        <v>103</v>
      </c>
      <c r="C180" s="16">
        <v>18</v>
      </c>
      <c r="D180" s="17">
        <v>39</v>
      </c>
      <c r="E180" s="17">
        <v>84</v>
      </c>
      <c r="F180" s="17">
        <v>71</v>
      </c>
      <c r="G180" s="17">
        <v>96</v>
      </c>
      <c r="H180" s="17">
        <v>98</v>
      </c>
      <c r="I180" s="17">
        <v>127</v>
      </c>
      <c r="J180" s="17">
        <v>109</v>
      </c>
      <c r="K180" s="17">
        <v>191</v>
      </c>
      <c r="L180" s="17">
        <v>209</v>
      </c>
      <c r="M180" s="17">
        <v>205</v>
      </c>
      <c r="N180" s="17">
        <v>247</v>
      </c>
      <c r="O180" s="17">
        <v>212</v>
      </c>
      <c r="P180" s="17">
        <v>158</v>
      </c>
      <c r="Q180" s="17">
        <v>146</v>
      </c>
      <c r="R180" s="17">
        <v>79</v>
      </c>
      <c r="S180" s="18">
        <f t="shared" si="25"/>
        <v>2089</v>
      </c>
    </row>
    <row r="181" spans="1:19" ht="12">
      <c r="A181" s="61"/>
      <c r="B181" s="15" t="s">
        <v>104</v>
      </c>
      <c r="C181" s="16">
        <v>3</v>
      </c>
      <c r="D181" s="17">
        <v>1</v>
      </c>
      <c r="E181" s="17">
        <v>2</v>
      </c>
      <c r="F181" s="17">
        <v>7</v>
      </c>
      <c r="G181" s="17">
        <v>8</v>
      </c>
      <c r="H181" s="17">
        <v>12</v>
      </c>
      <c r="I181" s="17">
        <v>19</v>
      </c>
      <c r="J181" s="17">
        <v>33</v>
      </c>
      <c r="K181" s="17">
        <v>16</v>
      </c>
      <c r="L181" s="17">
        <v>40</v>
      </c>
      <c r="M181" s="17">
        <v>44</v>
      </c>
      <c r="N181" s="17">
        <v>32</v>
      </c>
      <c r="O181" s="17">
        <v>23</v>
      </c>
      <c r="P181" s="17">
        <v>45</v>
      </c>
      <c r="Q181" s="17">
        <v>52</v>
      </c>
      <c r="R181" s="17">
        <v>23</v>
      </c>
      <c r="S181" s="18">
        <f t="shared" si="25"/>
        <v>360</v>
      </c>
    </row>
    <row r="182" spans="1:19" ht="12">
      <c r="A182" s="61"/>
      <c r="B182" s="15" t="s">
        <v>105</v>
      </c>
      <c r="C182" s="16">
        <v>6</v>
      </c>
      <c r="D182" s="17">
        <v>2</v>
      </c>
      <c r="E182" s="17">
        <v>4</v>
      </c>
      <c r="F182" s="17">
        <v>15</v>
      </c>
      <c r="G182" s="17">
        <v>17</v>
      </c>
      <c r="H182" s="17">
        <v>26</v>
      </c>
      <c r="I182" s="17">
        <v>40</v>
      </c>
      <c r="J182" s="17">
        <v>71</v>
      </c>
      <c r="K182" s="17">
        <v>32</v>
      </c>
      <c r="L182" s="17">
        <v>85</v>
      </c>
      <c r="M182" s="17">
        <v>97</v>
      </c>
      <c r="N182" s="17">
        <v>67</v>
      </c>
      <c r="O182" s="17">
        <v>50</v>
      </c>
      <c r="P182" s="17">
        <v>92</v>
      </c>
      <c r="Q182" s="17">
        <v>106</v>
      </c>
      <c r="R182" s="17">
        <v>52</v>
      </c>
      <c r="S182" s="18">
        <f t="shared" si="25"/>
        <v>762</v>
      </c>
    </row>
    <row r="183" spans="1:19" ht="12">
      <c r="A183" s="61"/>
      <c r="B183" s="15" t="s">
        <v>8</v>
      </c>
      <c r="C183" s="16">
        <v>21</v>
      </c>
      <c r="D183" s="17">
        <v>40</v>
      </c>
      <c r="E183" s="17">
        <v>86</v>
      </c>
      <c r="F183" s="17">
        <v>78</v>
      </c>
      <c r="G183" s="17">
        <v>104</v>
      </c>
      <c r="H183" s="17">
        <v>110</v>
      </c>
      <c r="I183" s="17">
        <v>146</v>
      </c>
      <c r="J183" s="17">
        <v>142</v>
      </c>
      <c r="K183" s="17">
        <v>207</v>
      </c>
      <c r="L183" s="17">
        <v>249</v>
      </c>
      <c r="M183" s="17">
        <v>249</v>
      </c>
      <c r="N183" s="17">
        <v>279</v>
      </c>
      <c r="O183" s="17">
        <v>235</v>
      </c>
      <c r="P183" s="17">
        <v>203</v>
      </c>
      <c r="Q183" s="17">
        <v>198</v>
      </c>
      <c r="R183" s="17">
        <v>102</v>
      </c>
      <c r="S183" s="18">
        <f t="shared" si="25"/>
        <v>2449</v>
      </c>
    </row>
    <row r="184" spans="1:19" ht="12">
      <c r="A184" s="61"/>
      <c r="B184" s="15" t="s">
        <v>9</v>
      </c>
      <c r="C184" s="16">
        <v>24</v>
      </c>
      <c r="D184" s="17">
        <v>41</v>
      </c>
      <c r="E184" s="17">
        <v>88</v>
      </c>
      <c r="F184" s="17">
        <v>86</v>
      </c>
      <c r="G184" s="17">
        <v>113</v>
      </c>
      <c r="H184" s="17">
        <v>124</v>
      </c>
      <c r="I184" s="17">
        <v>167</v>
      </c>
      <c r="J184" s="17">
        <v>180</v>
      </c>
      <c r="K184" s="17">
        <v>223</v>
      </c>
      <c r="L184" s="17">
        <v>294</v>
      </c>
      <c r="M184" s="17">
        <v>302</v>
      </c>
      <c r="N184" s="17">
        <v>314</v>
      </c>
      <c r="O184" s="17">
        <v>262</v>
      </c>
      <c r="P184" s="17">
        <v>250</v>
      </c>
      <c r="Q184" s="17">
        <v>252</v>
      </c>
      <c r="R184" s="17">
        <v>131</v>
      </c>
      <c r="S184" s="18">
        <f t="shared" si="25"/>
        <v>2851</v>
      </c>
    </row>
    <row r="185" spans="1:19" ht="12">
      <c r="A185" s="61"/>
      <c r="B185" s="11" t="s">
        <v>10</v>
      </c>
      <c r="C185" s="19"/>
      <c r="D185" s="20"/>
      <c r="E185" s="20"/>
      <c r="F185" s="20"/>
      <c r="G185" s="20"/>
      <c r="H185" s="20"/>
      <c r="I185" s="20"/>
      <c r="J185" s="20"/>
      <c r="K185" s="20"/>
      <c r="L185" s="20"/>
      <c r="M185" s="20">
        <v>1</v>
      </c>
      <c r="N185" s="20"/>
      <c r="O185" s="20"/>
      <c r="P185" s="20"/>
      <c r="Q185" s="20"/>
      <c r="R185" s="20"/>
      <c r="S185" s="14">
        <f t="shared" si="25"/>
        <v>1</v>
      </c>
    </row>
    <row r="186" spans="1:19" ht="12">
      <c r="A186" s="61"/>
      <c r="B186" s="11" t="s">
        <v>11</v>
      </c>
      <c r="C186" s="19"/>
      <c r="D186" s="20"/>
      <c r="E186" s="20"/>
      <c r="F186" s="20"/>
      <c r="G186" s="20"/>
      <c r="H186" s="20"/>
      <c r="I186" s="20"/>
      <c r="J186" s="20"/>
      <c r="K186" s="20"/>
      <c r="L186" s="20"/>
      <c r="M186" s="20">
        <v>5</v>
      </c>
      <c r="N186" s="20"/>
      <c r="O186" s="20"/>
      <c r="P186" s="20"/>
      <c r="Q186" s="20"/>
      <c r="R186" s="20"/>
      <c r="S186" s="14">
        <f t="shared" si="25"/>
        <v>5</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25"/>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25"/>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25"/>
        <v>0</v>
      </c>
    </row>
    <row r="190" spans="1:19" ht="12">
      <c r="A190" s="61"/>
      <c r="B190" s="11" t="s">
        <v>13</v>
      </c>
      <c r="C190" s="19"/>
      <c r="D190" s="20"/>
      <c r="E190" s="20"/>
      <c r="F190" s="20"/>
      <c r="G190" s="20"/>
      <c r="H190" s="20"/>
      <c r="I190" s="20"/>
      <c r="J190" s="20"/>
      <c r="K190" s="20"/>
      <c r="L190" s="20"/>
      <c r="M190" s="20"/>
      <c r="N190" s="20"/>
      <c r="O190" s="20"/>
      <c r="P190" s="20"/>
      <c r="Q190" s="20"/>
      <c r="R190" s="20"/>
      <c r="S190" s="14">
        <f t="shared" si="25"/>
        <v>0</v>
      </c>
    </row>
    <row r="191" spans="1:19" ht="12">
      <c r="A191" s="61"/>
      <c r="B191" s="21" t="s">
        <v>14</v>
      </c>
      <c r="C191" s="22">
        <f>SUM(C176,C178,C183,C185,C187,C189)</f>
        <v>22</v>
      </c>
      <c r="D191" s="23">
        <f aca="true" t="shared" si="37" ref="D191:R191">SUM(D176,D178,D183,D185,D187,D189)</f>
        <v>48</v>
      </c>
      <c r="E191" s="23">
        <f t="shared" si="37"/>
        <v>97</v>
      </c>
      <c r="F191" s="23">
        <f t="shared" si="37"/>
        <v>83</v>
      </c>
      <c r="G191" s="23">
        <f t="shared" si="37"/>
        <v>106</v>
      </c>
      <c r="H191" s="23">
        <f t="shared" si="37"/>
        <v>112</v>
      </c>
      <c r="I191" s="23">
        <f t="shared" si="37"/>
        <v>152</v>
      </c>
      <c r="J191" s="23">
        <f t="shared" si="37"/>
        <v>143</v>
      </c>
      <c r="K191" s="23">
        <f t="shared" si="37"/>
        <v>209</v>
      </c>
      <c r="L191" s="23">
        <f t="shared" si="37"/>
        <v>250</v>
      </c>
      <c r="M191" s="23">
        <f t="shared" si="37"/>
        <v>253</v>
      </c>
      <c r="N191" s="23">
        <f t="shared" si="37"/>
        <v>287</v>
      </c>
      <c r="O191" s="23">
        <f t="shared" si="37"/>
        <v>235</v>
      </c>
      <c r="P191" s="23">
        <f t="shared" si="37"/>
        <v>206</v>
      </c>
      <c r="Q191" s="23">
        <f t="shared" si="37"/>
        <v>198</v>
      </c>
      <c r="R191" s="23">
        <f t="shared" si="37"/>
        <v>103</v>
      </c>
      <c r="S191" s="24">
        <f t="shared" si="25"/>
        <v>2504</v>
      </c>
    </row>
    <row r="192" spans="1:19" ht="12">
      <c r="A192" s="61"/>
      <c r="B192" s="25" t="s">
        <v>240</v>
      </c>
      <c r="C192" s="26">
        <f>SUM(C175,C177,C179,C184,C186,C188,C190)</f>
        <v>26</v>
      </c>
      <c r="D192" s="27">
        <f aca="true" t="shared" si="38" ref="D192:R192">SUM(D175,D177,D179,D184,D186,D188,D190)</f>
        <v>58</v>
      </c>
      <c r="E192" s="27">
        <f t="shared" si="38"/>
        <v>103</v>
      </c>
      <c r="F192" s="27">
        <f t="shared" si="38"/>
        <v>98</v>
      </c>
      <c r="G192" s="27">
        <f t="shared" si="38"/>
        <v>117</v>
      </c>
      <c r="H192" s="27">
        <f t="shared" si="38"/>
        <v>137</v>
      </c>
      <c r="I192" s="27">
        <f t="shared" si="38"/>
        <v>192</v>
      </c>
      <c r="J192" s="27">
        <f t="shared" si="38"/>
        <v>198</v>
      </c>
      <c r="K192" s="27">
        <f t="shared" si="38"/>
        <v>237</v>
      </c>
      <c r="L192" s="27">
        <f t="shared" si="38"/>
        <v>299</v>
      </c>
      <c r="M192" s="27">
        <f t="shared" si="38"/>
        <v>312</v>
      </c>
      <c r="N192" s="27">
        <f t="shared" si="38"/>
        <v>337</v>
      </c>
      <c r="O192" s="27">
        <f t="shared" si="38"/>
        <v>265</v>
      </c>
      <c r="P192" s="27">
        <f t="shared" si="38"/>
        <v>256</v>
      </c>
      <c r="Q192" s="27">
        <f t="shared" si="38"/>
        <v>253</v>
      </c>
      <c r="R192" s="27">
        <f t="shared" si="38"/>
        <v>133</v>
      </c>
      <c r="S192" s="28">
        <f t="shared" si="25"/>
        <v>3021</v>
      </c>
    </row>
    <row r="193" spans="1:19" ht="12">
      <c r="A193" s="61"/>
      <c r="B193" s="11" t="s">
        <v>15</v>
      </c>
      <c r="C193" s="19">
        <v>3</v>
      </c>
      <c r="D193" s="20"/>
      <c r="E193" s="20">
        <v>14</v>
      </c>
      <c r="F193" s="20">
        <v>8</v>
      </c>
      <c r="G193" s="20">
        <v>10</v>
      </c>
      <c r="H193" s="20">
        <v>12</v>
      </c>
      <c r="I193" s="20">
        <v>7</v>
      </c>
      <c r="J193" s="20">
        <v>15</v>
      </c>
      <c r="K193" s="20">
        <v>10</v>
      </c>
      <c r="L193" s="20">
        <v>11</v>
      </c>
      <c r="M193" s="20">
        <v>6</v>
      </c>
      <c r="N193" s="20">
        <v>1</v>
      </c>
      <c r="O193" s="20"/>
      <c r="P193" s="20">
        <v>1</v>
      </c>
      <c r="Q193" s="20"/>
      <c r="R193" s="20">
        <v>1</v>
      </c>
      <c r="S193" s="14">
        <f t="shared" si="25"/>
        <v>99</v>
      </c>
    </row>
    <row r="194" spans="1:19" ht="12">
      <c r="A194" s="61"/>
      <c r="B194" s="11" t="s">
        <v>16</v>
      </c>
      <c r="C194" s="19">
        <v>3</v>
      </c>
      <c r="D194" s="20"/>
      <c r="E194" s="20">
        <v>16</v>
      </c>
      <c r="F194" s="20">
        <v>11</v>
      </c>
      <c r="G194" s="20">
        <v>13</v>
      </c>
      <c r="H194" s="20">
        <v>13</v>
      </c>
      <c r="I194" s="20">
        <v>7</v>
      </c>
      <c r="J194" s="20">
        <v>16</v>
      </c>
      <c r="K194" s="20">
        <v>14</v>
      </c>
      <c r="L194" s="20">
        <v>17</v>
      </c>
      <c r="M194" s="20">
        <v>7</v>
      </c>
      <c r="N194" s="20">
        <v>2</v>
      </c>
      <c r="O194" s="20"/>
      <c r="P194" s="20">
        <v>1</v>
      </c>
      <c r="Q194" s="20"/>
      <c r="R194" s="20">
        <v>1</v>
      </c>
      <c r="S194" s="14">
        <f t="shared" si="25"/>
        <v>121</v>
      </c>
    </row>
    <row r="195" spans="1:19" ht="12">
      <c r="A195" s="61"/>
      <c r="B195" s="15" t="s">
        <v>17</v>
      </c>
      <c r="C195" s="16">
        <v>3</v>
      </c>
      <c r="D195" s="17">
        <v>10</v>
      </c>
      <c r="E195" s="17">
        <v>3</v>
      </c>
      <c r="F195" s="17">
        <v>1</v>
      </c>
      <c r="G195" s="17">
        <v>10</v>
      </c>
      <c r="H195" s="17">
        <v>9</v>
      </c>
      <c r="I195" s="17">
        <v>7</v>
      </c>
      <c r="J195" s="17">
        <v>12</v>
      </c>
      <c r="K195" s="17">
        <v>12</v>
      </c>
      <c r="L195" s="17">
        <v>6</v>
      </c>
      <c r="M195" s="17">
        <v>3</v>
      </c>
      <c r="N195" s="17">
        <v>1</v>
      </c>
      <c r="O195" s="17">
        <v>2</v>
      </c>
      <c r="P195" s="17"/>
      <c r="Q195" s="17">
        <v>1</v>
      </c>
      <c r="R195" s="17">
        <v>1</v>
      </c>
      <c r="S195" s="18">
        <f t="shared" si="25"/>
        <v>81</v>
      </c>
    </row>
    <row r="196" spans="1:19" ht="12">
      <c r="A196" s="61"/>
      <c r="B196" s="15" t="s">
        <v>18</v>
      </c>
      <c r="C196" s="16">
        <v>3</v>
      </c>
      <c r="D196" s="17">
        <v>10</v>
      </c>
      <c r="E196" s="17">
        <v>3</v>
      </c>
      <c r="F196" s="17">
        <v>1</v>
      </c>
      <c r="G196" s="17">
        <v>12</v>
      </c>
      <c r="H196" s="17">
        <v>14</v>
      </c>
      <c r="I196" s="17">
        <v>7</v>
      </c>
      <c r="J196" s="17">
        <v>14</v>
      </c>
      <c r="K196" s="17">
        <v>15</v>
      </c>
      <c r="L196" s="17">
        <v>6</v>
      </c>
      <c r="M196" s="17">
        <v>4</v>
      </c>
      <c r="N196" s="17">
        <v>1</v>
      </c>
      <c r="O196" s="17">
        <v>3</v>
      </c>
      <c r="P196" s="17"/>
      <c r="Q196" s="17">
        <v>2</v>
      </c>
      <c r="R196" s="17">
        <v>1</v>
      </c>
      <c r="S196" s="18">
        <f t="shared" si="25"/>
        <v>96</v>
      </c>
    </row>
    <row r="197" spans="1:19" ht="12">
      <c r="A197" s="61"/>
      <c r="B197" s="11" t="s">
        <v>88</v>
      </c>
      <c r="C197" s="19"/>
      <c r="D197" s="20">
        <v>3</v>
      </c>
      <c r="E197" s="20">
        <v>4</v>
      </c>
      <c r="F197" s="20">
        <v>4</v>
      </c>
      <c r="G197" s="20">
        <v>4</v>
      </c>
      <c r="H197" s="20">
        <v>4</v>
      </c>
      <c r="I197" s="20">
        <v>4</v>
      </c>
      <c r="J197" s="20">
        <v>4</v>
      </c>
      <c r="K197" s="20">
        <v>4</v>
      </c>
      <c r="L197" s="20">
        <v>4</v>
      </c>
      <c r="M197" s="20">
        <v>4</v>
      </c>
      <c r="N197" s="20">
        <v>1</v>
      </c>
      <c r="O197" s="20"/>
      <c r="P197" s="20"/>
      <c r="Q197" s="20"/>
      <c r="R197" s="20"/>
      <c r="S197" s="14">
        <f t="shared" si="25"/>
        <v>40</v>
      </c>
    </row>
    <row r="198" spans="1:19" ht="12">
      <c r="A198" s="61"/>
      <c r="B198" s="11" t="s">
        <v>89</v>
      </c>
      <c r="C198" s="19"/>
      <c r="D198" s="20">
        <v>14</v>
      </c>
      <c r="E198" s="20">
        <v>17</v>
      </c>
      <c r="F198" s="20">
        <v>19</v>
      </c>
      <c r="G198" s="20">
        <v>10</v>
      </c>
      <c r="H198" s="20">
        <v>10</v>
      </c>
      <c r="I198" s="20">
        <v>27</v>
      </c>
      <c r="J198" s="20">
        <v>21</v>
      </c>
      <c r="K198" s="20">
        <v>14</v>
      </c>
      <c r="L198" s="20">
        <v>9</v>
      </c>
      <c r="M198" s="20">
        <v>10</v>
      </c>
      <c r="N198" s="20">
        <v>4</v>
      </c>
      <c r="O198" s="20"/>
      <c r="P198" s="20"/>
      <c r="Q198" s="20"/>
      <c r="R198" s="20"/>
      <c r="S198" s="14">
        <f t="shared" si="25"/>
        <v>155</v>
      </c>
    </row>
    <row r="199" spans="1:19" ht="12">
      <c r="A199" s="61"/>
      <c r="B199" s="21" t="s">
        <v>92</v>
      </c>
      <c r="C199" s="22">
        <f>SUM(C193,C195,C197)</f>
        <v>6</v>
      </c>
      <c r="D199" s="23">
        <f aca="true" t="shared" si="39" ref="D199:R199">SUM(D193,D195,D197)</f>
        <v>13</v>
      </c>
      <c r="E199" s="23">
        <f t="shared" si="39"/>
        <v>21</v>
      </c>
      <c r="F199" s="23">
        <f t="shared" si="39"/>
        <v>13</v>
      </c>
      <c r="G199" s="23">
        <f t="shared" si="39"/>
        <v>24</v>
      </c>
      <c r="H199" s="23">
        <f t="shared" si="39"/>
        <v>25</v>
      </c>
      <c r="I199" s="23">
        <f t="shared" si="39"/>
        <v>18</v>
      </c>
      <c r="J199" s="23">
        <f t="shared" si="39"/>
        <v>31</v>
      </c>
      <c r="K199" s="23">
        <f t="shared" si="39"/>
        <v>26</v>
      </c>
      <c r="L199" s="23">
        <f t="shared" si="39"/>
        <v>21</v>
      </c>
      <c r="M199" s="23">
        <f t="shared" si="39"/>
        <v>13</v>
      </c>
      <c r="N199" s="23">
        <f t="shared" si="39"/>
        <v>3</v>
      </c>
      <c r="O199" s="23">
        <f t="shared" si="39"/>
        <v>2</v>
      </c>
      <c r="P199" s="23">
        <f t="shared" si="39"/>
        <v>1</v>
      </c>
      <c r="Q199" s="23">
        <f t="shared" si="39"/>
        <v>1</v>
      </c>
      <c r="R199" s="23">
        <f t="shared" si="39"/>
        <v>2</v>
      </c>
      <c r="S199" s="24">
        <f aca="true" t="shared" si="40" ref="S199:S262">SUM(C199:R199)</f>
        <v>220</v>
      </c>
    </row>
    <row r="200" spans="1:19" ht="12">
      <c r="A200" s="61"/>
      <c r="B200" s="25" t="s">
        <v>241</v>
      </c>
      <c r="C200" s="26">
        <f>SUM(C194,C196,C198)</f>
        <v>6</v>
      </c>
      <c r="D200" s="27">
        <f aca="true" t="shared" si="41" ref="D200:R200">SUM(D194,D196,D198)</f>
        <v>24</v>
      </c>
      <c r="E200" s="27">
        <f t="shared" si="41"/>
        <v>36</v>
      </c>
      <c r="F200" s="27">
        <f t="shared" si="41"/>
        <v>31</v>
      </c>
      <c r="G200" s="27">
        <f t="shared" si="41"/>
        <v>35</v>
      </c>
      <c r="H200" s="27">
        <f t="shared" si="41"/>
        <v>37</v>
      </c>
      <c r="I200" s="27">
        <f t="shared" si="41"/>
        <v>41</v>
      </c>
      <c r="J200" s="27">
        <f t="shared" si="41"/>
        <v>51</v>
      </c>
      <c r="K200" s="27">
        <f t="shared" si="41"/>
        <v>43</v>
      </c>
      <c r="L200" s="27">
        <f t="shared" si="41"/>
        <v>32</v>
      </c>
      <c r="M200" s="27">
        <f t="shared" si="41"/>
        <v>21</v>
      </c>
      <c r="N200" s="27">
        <f t="shared" si="41"/>
        <v>7</v>
      </c>
      <c r="O200" s="27">
        <f t="shared" si="41"/>
        <v>3</v>
      </c>
      <c r="P200" s="27">
        <f t="shared" si="41"/>
        <v>1</v>
      </c>
      <c r="Q200" s="27">
        <f t="shared" si="41"/>
        <v>2</v>
      </c>
      <c r="R200" s="27">
        <f t="shared" si="41"/>
        <v>2</v>
      </c>
      <c r="S200" s="28">
        <f t="shared" si="40"/>
        <v>372</v>
      </c>
    </row>
    <row r="201" spans="1:19" ht="12">
      <c r="A201" s="61"/>
      <c r="B201" s="21" t="s">
        <v>19</v>
      </c>
      <c r="C201" s="22">
        <f>SUM(C191,C199)</f>
        <v>28</v>
      </c>
      <c r="D201" s="23">
        <f aca="true" t="shared" si="42" ref="D201:R201">SUM(D191,D199)</f>
        <v>61</v>
      </c>
      <c r="E201" s="23">
        <f t="shared" si="42"/>
        <v>118</v>
      </c>
      <c r="F201" s="23">
        <f t="shared" si="42"/>
        <v>96</v>
      </c>
      <c r="G201" s="23">
        <f t="shared" si="42"/>
        <v>130</v>
      </c>
      <c r="H201" s="23">
        <f t="shared" si="42"/>
        <v>137</v>
      </c>
      <c r="I201" s="23">
        <f t="shared" si="42"/>
        <v>170</v>
      </c>
      <c r="J201" s="23">
        <f t="shared" si="42"/>
        <v>174</v>
      </c>
      <c r="K201" s="23">
        <f t="shared" si="42"/>
        <v>235</v>
      </c>
      <c r="L201" s="23">
        <f t="shared" si="42"/>
        <v>271</v>
      </c>
      <c r="M201" s="23">
        <f t="shared" si="42"/>
        <v>266</v>
      </c>
      <c r="N201" s="23">
        <f t="shared" si="42"/>
        <v>290</v>
      </c>
      <c r="O201" s="23">
        <f t="shared" si="42"/>
        <v>237</v>
      </c>
      <c r="P201" s="23">
        <f t="shared" si="42"/>
        <v>207</v>
      </c>
      <c r="Q201" s="23">
        <f t="shared" si="42"/>
        <v>199</v>
      </c>
      <c r="R201" s="23">
        <f t="shared" si="42"/>
        <v>105</v>
      </c>
      <c r="S201" s="24">
        <f t="shared" si="40"/>
        <v>2724</v>
      </c>
    </row>
    <row r="202" spans="1:19" ht="12">
      <c r="A202" s="62"/>
      <c r="B202" s="25" t="s">
        <v>20</v>
      </c>
      <c r="C202" s="26">
        <f>SUM(C192,C200)</f>
        <v>32</v>
      </c>
      <c r="D202" s="27">
        <f aca="true" t="shared" si="43" ref="D202:R202">SUM(D192,D200)</f>
        <v>82</v>
      </c>
      <c r="E202" s="27">
        <f t="shared" si="43"/>
        <v>139</v>
      </c>
      <c r="F202" s="27">
        <f t="shared" si="43"/>
        <v>129</v>
      </c>
      <c r="G202" s="27">
        <f t="shared" si="43"/>
        <v>152</v>
      </c>
      <c r="H202" s="27">
        <f t="shared" si="43"/>
        <v>174</v>
      </c>
      <c r="I202" s="27">
        <f t="shared" si="43"/>
        <v>233</v>
      </c>
      <c r="J202" s="27">
        <f t="shared" si="43"/>
        <v>249</v>
      </c>
      <c r="K202" s="27">
        <f t="shared" si="43"/>
        <v>280</v>
      </c>
      <c r="L202" s="27">
        <f t="shared" si="43"/>
        <v>331</v>
      </c>
      <c r="M202" s="27">
        <f t="shared" si="43"/>
        <v>333</v>
      </c>
      <c r="N202" s="27">
        <f t="shared" si="43"/>
        <v>344</v>
      </c>
      <c r="O202" s="27">
        <f t="shared" si="43"/>
        <v>268</v>
      </c>
      <c r="P202" s="27">
        <f t="shared" si="43"/>
        <v>257</v>
      </c>
      <c r="Q202" s="27">
        <f t="shared" si="43"/>
        <v>255</v>
      </c>
      <c r="R202" s="27">
        <f t="shared" si="43"/>
        <v>135</v>
      </c>
      <c r="S202" s="28">
        <f t="shared" si="40"/>
        <v>3393</v>
      </c>
    </row>
    <row r="203" spans="1:19" ht="12" customHeight="1">
      <c r="A203" s="60" t="s">
        <v>130</v>
      </c>
      <c r="B203" s="11" t="s">
        <v>5</v>
      </c>
      <c r="C203" s="12"/>
      <c r="D203" s="13"/>
      <c r="E203" s="13">
        <v>2</v>
      </c>
      <c r="F203" s="13">
        <v>1</v>
      </c>
      <c r="G203" s="13">
        <v>2</v>
      </c>
      <c r="H203" s="13">
        <v>7</v>
      </c>
      <c r="I203" s="13">
        <v>3</v>
      </c>
      <c r="J203" s="13"/>
      <c r="K203" s="13">
        <v>7</v>
      </c>
      <c r="L203" s="13">
        <v>3</v>
      </c>
      <c r="M203" s="13">
        <v>6</v>
      </c>
      <c r="N203" s="13">
        <v>8</v>
      </c>
      <c r="O203" s="13">
        <v>5</v>
      </c>
      <c r="P203" s="13">
        <v>4</v>
      </c>
      <c r="Q203" s="13">
        <v>1</v>
      </c>
      <c r="R203" s="13">
        <v>1</v>
      </c>
      <c r="S203" s="14">
        <f t="shared" si="40"/>
        <v>50</v>
      </c>
    </row>
    <row r="204" spans="1:19" ht="12">
      <c r="A204" s="61"/>
      <c r="B204" s="15" t="s">
        <v>6</v>
      </c>
      <c r="C204" s="16"/>
      <c r="D204" s="17">
        <v>2</v>
      </c>
      <c r="E204" s="17">
        <v>1</v>
      </c>
      <c r="F204" s="17">
        <v>4</v>
      </c>
      <c r="G204" s="17">
        <v>2</v>
      </c>
      <c r="H204" s="17">
        <v>5</v>
      </c>
      <c r="I204" s="17">
        <v>4</v>
      </c>
      <c r="J204" s="17">
        <v>7</v>
      </c>
      <c r="K204" s="17">
        <v>5</v>
      </c>
      <c r="L204" s="17">
        <v>2</v>
      </c>
      <c r="M204" s="17">
        <v>5</v>
      </c>
      <c r="N204" s="17">
        <v>7</v>
      </c>
      <c r="O204" s="17">
        <v>10</v>
      </c>
      <c r="P204" s="17"/>
      <c r="Q204" s="17">
        <v>3</v>
      </c>
      <c r="R204" s="17">
        <v>3</v>
      </c>
      <c r="S204" s="18">
        <f t="shared" si="40"/>
        <v>60</v>
      </c>
    </row>
    <row r="205" spans="1:19" ht="12">
      <c r="A205" s="61"/>
      <c r="B205" s="15" t="s">
        <v>7</v>
      </c>
      <c r="C205" s="16"/>
      <c r="D205" s="17">
        <v>2</v>
      </c>
      <c r="E205" s="17">
        <v>1</v>
      </c>
      <c r="F205" s="17">
        <v>4</v>
      </c>
      <c r="G205" s="17">
        <v>2</v>
      </c>
      <c r="H205" s="17">
        <v>5</v>
      </c>
      <c r="I205" s="17">
        <v>4</v>
      </c>
      <c r="J205" s="17">
        <v>7</v>
      </c>
      <c r="K205" s="17">
        <v>5</v>
      </c>
      <c r="L205" s="17">
        <v>2</v>
      </c>
      <c r="M205" s="17">
        <v>5</v>
      </c>
      <c r="N205" s="17">
        <v>7</v>
      </c>
      <c r="O205" s="17">
        <v>10</v>
      </c>
      <c r="P205" s="17"/>
      <c r="Q205" s="17">
        <v>3</v>
      </c>
      <c r="R205" s="17">
        <v>3</v>
      </c>
      <c r="S205" s="18">
        <f t="shared" si="40"/>
        <v>60</v>
      </c>
    </row>
    <row r="206" spans="1:19" ht="12">
      <c r="A206" s="61"/>
      <c r="B206" s="11" t="s">
        <v>82</v>
      </c>
      <c r="C206" s="19"/>
      <c r="D206" s="20"/>
      <c r="E206" s="20"/>
      <c r="F206" s="20">
        <v>2</v>
      </c>
      <c r="G206" s="20"/>
      <c r="H206" s="20">
        <v>2</v>
      </c>
      <c r="I206" s="20"/>
      <c r="J206" s="20">
        <v>3</v>
      </c>
      <c r="K206" s="20">
        <v>2</v>
      </c>
      <c r="L206" s="20">
        <v>2</v>
      </c>
      <c r="M206" s="20">
        <v>9</v>
      </c>
      <c r="N206" s="20">
        <v>3</v>
      </c>
      <c r="O206" s="20">
        <v>4</v>
      </c>
      <c r="P206" s="20">
        <v>2</v>
      </c>
      <c r="Q206" s="20">
        <v>3</v>
      </c>
      <c r="R206" s="20">
        <v>3</v>
      </c>
      <c r="S206" s="14">
        <f t="shared" si="40"/>
        <v>35</v>
      </c>
    </row>
    <row r="207" spans="1:19" ht="12">
      <c r="A207" s="61"/>
      <c r="B207" s="11" t="s">
        <v>83</v>
      </c>
      <c r="C207" s="19"/>
      <c r="D207" s="20"/>
      <c r="E207" s="20"/>
      <c r="F207" s="20">
        <v>2</v>
      </c>
      <c r="G207" s="20"/>
      <c r="H207" s="20">
        <v>2</v>
      </c>
      <c r="I207" s="20"/>
      <c r="J207" s="20">
        <v>3</v>
      </c>
      <c r="K207" s="20">
        <v>2</v>
      </c>
      <c r="L207" s="20">
        <v>2</v>
      </c>
      <c r="M207" s="20">
        <v>9</v>
      </c>
      <c r="N207" s="20">
        <v>3</v>
      </c>
      <c r="O207" s="20">
        <v>5</v>
      </c>
      <c r="P207" s="20">
        <v>2</v>
      </c>
      <c r="Q207" s="20">
        <v>3</v>
      </c>
      <c r="R207" s="20">
        <v>4</v>
      </c>
      <c r="S207" s="14">
        <f t="shared" si="40"/>
        <v>37</v>
      </c>
    </row>
    <row r="208" spans="1:19" ht="12">
      <c r="A208" s="61"/>
      <c r="B208" s="15" t="s">
        <v>103</v>
      </c>
      <c r="C208" s="16">
        <v>14</v>
      </c>
      <c r="D208" s="17">
        <v>126</v>
      </c>
      <c r="E208" s="17">
        <v>193</v>
      </c>
      <c r="F208" s="17">
        <v>184</v>
      </c>
      <c r="G208" s="17">
        <v>225</v>
      </c>
      <c r="H208" s="17">
        <v>248</v>
      </c>
      <c r="I208" s="17">
        <v>291</v>
      </c>
      <c r="J208" s="17">
        <v>221</v>
      </c>
      <c r="K208" s="17">
        <v>380</v>
      </c>
      <c r="L208" s="17">
        <v>450</v>
      </c>
      <c r="M208" s="17">
        <v>460</v>
      </c>
      <c r="N208" s="17">
        <v>440</v>
      </c>
      <c r="O208" s="17">
        <v>312</v>
      </c>
      <c r="P208" s="17">
        <v>230</v>
      </c>
      <c r="Q208" s="17">
        <v>159</v>
      </c>
      <c r="R208" s="17">
        <v>171</v>
      </c>
      <c r="S208" s="18">
        <f t="shared" si="40"/>
        <v>4104</v>
      </c>
    </row>
    <row r="209" spans="1:19" ht="12">
      <c r="A209" s="61"/>
      <c r="B209" s="15" t="s">
        <v>104</v>
      </c>
      <c r="C209" s="16">
        <v>1</v>
      </c>
      <c r="D209" s="17">
        <v>10</v>
      </c>
      <c r="E209" s="17">
        <v>25</v>
      </c>
      <c r="F209" s="17">
        <v>50</v>
      </c>
      <c r="G209" s="17">
        <v>72</v>
      </c>
      <c r="H209" s="17">
        <v>85</v>
      </c>
      <c r="I209" s="17">
        <v>81</v>
      </c>
      <c r="J209" s="17">
        <v>60</v>
      </c>
      <c r="K209" s="17">
        <v>107</v>
      </c>
      <c r="L209" s="17">
        <v>116</v>
      </c>
      <c r="M209" s="17">
        <v>204</v>
      </c>
      <c r="N209" s="17">
        <v>109</v>
      </c>
      <c r="O209" s="17">
        <v>75</v>
      </c>
      <c r="P209" s="17">
        <v>77</v>
      </c>
      <c r="Q209" s="17">
        <v>48</v>
      </c>
      <c r="R209" s="17">
        <v>38</v>
      </c>
      <c r="S209" s="18">
        <f t="shared" si="40"/>
        <v>1158</v>
      </c>
    </row>
    <row r="210" spans="1:19" ht="12">
      <c r="A210" s="61"/>
      <c r="B210" s="15" t="s">
        <v>105</v>
      </c>
      <c r="C210" s="16">
        <v>2</v>
      </c>
      <c r="D210" s="17">
        <v>20</v>
      </c>
      <c r="E210" s="17">
        <v>53</v>
      </c>
      <c r="F210" s="17">
        <v>104</v>
      </c>
      <c r="G210" s="17">
        <v>153</v>
      </c>
      <c r="H210" s="17">
        <v>179</v>
      </c>
      <c r="I210" s="17">
        <v>169</v>
      </c>
      <c r="J210" s="17">
        <v>126</v>
      </c>
      <c r="K210" s="17">
        <v>231</v>
      </c>
      <c r="L210" s="17">
        <v>245</v>
      </c>
      <c r="M210" s="17">
        <v>955</v>
      </c>
      <c r="N210" s="17">
        <v>226</v>
      </c>
      <c r="O210" s="17">
        <v>152</v>
      </c>
      <c r="P210" s="17">
        <v>164</v>
      </c>
      <c r="Q210" s="17">
        <v>109</v>
      </c>
      <c r="R210" s="17">
        <v>90</v>
      </c>
      <c r="S210" s="18">
        <f t="shared" si="40"/>
        <v>2978</v>
      </c>
    </row>
    <row r="211" spans="1:19" ht="12">
      <c r="A211" s="61"/>
      <c r="B211" s="15" t="s">
        <v>8</v>
      </c>
      <c r="C211" s="16">
        <v>15</v>
      </c>
      <c r="D211" s="17">
        <v>136</v>
      </c>
      <c r="E211" s="17">
        <v>218</v>
      </c>
      <c r="F211" s="17">
        <v>234</v>
      </c>
      <c r="G211" s="17">
        <v>297</v>
      </c>
      <c r="H211" s="17">
        <v>333</v>
      </c>
      <c r="I211" s="17">
        <v>372</v>
      </c>
      <c r="J211" s="17">
        <v>281</v>
      </c>
      <c r="K211" s="17">
        <v>487</v>
      </c>
      <c r="L211" s="17">
        <v>566</v>
      </c>
      <c r="M211" s="17">
        <v>664</v>
      </c>
      <c r="N211" s="17">
        <v>549</v>
      </c>
      <c r="O211" s="17">
        <v>387</v>
      </c>
      <c r="P211" s="17">
        <v>307</v>
      </c>
      <c r="Q211" s="17">
        <v>207</v>
      </c>
      <c r="R211" s="17">
        <v>209</v>
      </c>
      <c r="S211" s="18">
        <f t="shared" si="40"/>
        <v>5262</v>
      </c>
    </row>
    <row r="212" spans="1:19" ht="12">
      <c r="A212" s="61"/>
      <c r="B212" s="15" t="s">
        <v>9</v>
      </c>
      <c r="C212" s="16">
        <v>16</v>
      </c>
      <c r="D212" s="17">
        <v>146</v>
      </c>
      <c r="E212" s="17">
        <v>246</v>
      </c>
      <c r="F212" s="17">
        <v>288</v>
      </c>
      <c r="G212" s="17">
        <v>378</v>
      </c>
      <c r="H212" s="17">
        <v>427</v>
      </c>
      <c r="I212" s="17">
        <v>460</v>
      </c>
      <c r="J212" s="17">
        <v>347</v>
      </c>
      <c r="K212" s="17">
        <v>611</v>
      </c>
      <c r="L212" s="17">
        <v>695</v>
      </c>
      <c r="M212" s="17">
        <v>1415</v>
      </c>
      <c r="N212" s="17">
        <v>666</v>
      </c>
      <c r="O212" s="17">
        <v>464</v>
      </c>
      <c r="P212" s="17">
        <v>394</v>
      </c>
      <c r="Q212" s="17">
        <v>268</v>
      </c>
      <c r="R212" s="17">
        <v>261</v>
      </c>
      <c r="S212" s="18">
        <f t="shared" si="40"/>
        <v>7082</v>
      </c>
    </row>
    <row r="213" spans="1:19" ht="12">
      <c r="A213" s="61"/>
      <c r="B213" s="11" t="s">
        <v>10</v>
      </c>
      <c r="C213" s="19"/>
      <c r="D213" s="20"/>
      <c r="E213" s="20"/>
      <c r="F213" s="20"/>
      <c r="G213" s="20"/>
      <c r="H213" s="20"/>
      <c r="I213" s="20"/>
      <c r="J213" s="20"/>
      <c r="K213" s="20"/>
      <c r="L213" s="20"/>
      <c r="M213" s="20">
        <v>3</v>
      </c>
      <c r="N213" s="20"/>
      <c r="O213" s="20"/>
      <c r="P213" s="20"/>
      <c r="Q213" s="20"/>
      <c r="R213" s="20"/>
      <c r="S213" s="14">
        <f t="shared" si="40"/>
        <v>3</v>
      </c>
    </row>
    <row r="214" spans="1:19" ht="12">
      <c r="A214" s="61"/>
      <c r="B214" s="11" t="s">
        <v>11</v>
      </c>
      <c r="C214" s="19"/>
      <c r="D214" s="20"/>
      <c r="E214" s="20"/>
      <c r="F214" s="20"/>
      <c r="G214" s="20"/>
      <c r="H214" s="20"/>
      <c r="I214" s="20"/>
      <c r="J214" s="20"/>
      <c r="K214" s="20"/>
      <c r="L214" s="20"/>
      <c r="M214" s="20">
        <v>21</v>
      </c>
      <c r="N214" s="20"/>
      <c r="O214" s="20"/>
      <c r="P214" s="20"/>
      <c r="Q214" s="20"/>
      <c r="R214" s="20"/>
      <c r="S214" s="14">
        <f t="shared" si="40"/>
        <v>21</v>
      </c>
    </row>
    <row r="215" spans="1:19" ht="12">
      <c r="A215" s="61"/>
      <c r="B215" s="15" t="s">
        <v>84</v>
      </c>
      <c r="C215" s="16"/>
      <c r="D215" s="17"/>
      <c r="E215" s="17"/>
      <c r="F215" s="17"/>
      <c r="G215" s="17"/>
      <c r="H215" s="17"/>
      <c r="I215" s="17"/>
      <c r="J215" s="17"/>
      <c r="K215" s="17"/>
      <c r="L215" s="17"/>
      <c r="M215" s="17"/>
      <c r="N215" s="17"/>
      <c r="O215" s="17"/>
      <c r="P215" s="17"/>
      <c r="Q215" s="17"/>
      <c r="R215" s="17"/>
      <c r="S215" s="18">
        <f t="shared" si="40"/>
        <v>0</v>
      </c>
    </row>
    <row r="216" spans="1:19" ht="12">
      <c r="A216" s="61"/>
      <c r="B216" s="15" t="s">
        <v>85</v>
      </c>
      <c r="C216" s="16"/>
      <c r="D216" s="17"/>
      <c r="E216" s="17"/>
      <c r="F216" s="17"/>
      <c r="G216" s="17"/>
      <c r="H216" s="17"/>
      <c r="I216" s="17"/>
      <c r="J216" s="17"/>
      <c r="K216" s="17"/>
      <c r="L216" s="17"/>
      <c r="M216" s="17"/>
      <c r="N216" s="17"/>
      <c r="O216" s="17"/>
      <c r="P216" s="17"/>
      <c r="Q216" s="17"/>
      <c r="R216" s="17"/>
      <c r="S216" s="18">
        <f t="shared" si="40"/>
        <v>0</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c r="Q217" s="20"/>
      <c r="R217" s="20"/>
      <c r="S217" s="14">
        <f t="shared" si="40"/>
        <v>26</v>
      </c>
    </row>
    <row r="218" spans="1:19" ht="12">
      <c r="A218" s="61"/>
      <c r="B218" s="11" t="s">
        <v>13</v>
      </c>
      <c r="C218" s="19">
        <v>1</v>
      </c>
      <c r="D218" s="20"/>
      <c r="E218" s="20">
        <v>1</v>
      </c>
      <c r="F218" s="20">
        <v>4</v>
      </c>
      <c r="G218" s="20">
        <v>3</v>
      </c>
      <c r="H218" s="20">
        <v>1</v>
      </c>
      <c r="I218" s="20">
        <v>1</v>
      </c>
      <c r="J218" s="20">
        <v>3</v>
      </c>
      <c r="K218" s="20">
        <v>1</v>
      </c>
      <c r="L218" s="20"/>
      <c r="M218" s="20">
        <v>8</v>
      </c>
      <c r="N218" s="20">
        <v>3</v>
      </c>
      <c r="O218" s="20">
        <v>2</v>
      </c>
      <c r="P218" s="20"/>
      <c r="Q218" s="20"/>
      <c r="R218" s="20"/>
      <c r="S218" s="14">
        <f t="shared" si="40"/>
        <v>28</v>
      </c>
    </row>
    <row r="219" spans="1:19" ht="12">
      <c r="A219" s="61"/>
      <c r="B219" s="21" t="s">
        <v>14</v>
      </c>
      <c r="C219" s="22">
        <f>SUM(C204,C206,C211,C213,C215,C217)</f>
        <v>17</v>
      </c>
      <c r="D219" s="23">
        <f aca="true" t="shared" si="44" ref="D219:R219">SUM(D204,D206,D211,D213,D215,D217)</f>
        <v>140</v>
      </c>
      <c r="E219" s="23">
        <f t="shared" si="44"/>
        <v>221</v>
      </c>
      <c r="F219" s="23">
        <f t="shared" si="44"/>
        <v>242</v>
      </c>
      <c r="G219" s="23">
        <f t="shared" si="44"/>
        <v>301</v>
      </c>
      <c r="H219" s="23">
        <f t="shared" si="44"/>
        <v>342</v>
      </c>
      <c r="I219" s="23">
        <f t="shared" si="44"/>
        <v>378</v>
      </c>
      <c r="J219" s="23">
        <f t="shared" si="44"/>
        <v>293</v>
      </c>
      <c r="K219" s="23">
        <f t="shared" si="44"/>
        <v>496</v>
      </c>
      <c r="L219" s="23">
        <f t="shared" si="44"/>
        <v>572</v>
      </c>
      <c r="M219" s="23">
        <f t="shared" si="44"/>
        <v>683</v>
      </c>
      <c r="N219" s="23">
        <f t="shared" si="44"/>
        <v>561</v>
      </c>
      <c r="O219" s="23">
        <f t="shared" si="44"/>
        <v>403</v>
      </c>
      <c r="P219" s="23">
        <f t="shared" si="44"/>
        <v>309</v>
      </c>
      <c r="Q219" s="23">
        <f t="shared" si="44"/>
        <v>213</v>
      </c>
      <c r="R219" s="23">
        <f t="shared" si="44"/>
        <v>215</v>
      </c>
      <c r="S219" s="24">
        <f t="shared" si="40"/>
        <v>5386</v>
      </c>
    </row>
    <row r="220" spans="1:19" ht="12">
      <c r="A220" s="61"/>
      <c r="B220" s="25" t="s">
        <v>240</v>
      </c>
      <c r="C220" s="26">
        <f>SUM(C203,C205,C207,C212,C214,C216,C218)</f>
        <v>17</v>
      </c>
      <c r="D220" s="27">
        <f aca="true" t="shared" si="45" ref="D220:R220">SUM(D203,D205,D207,D212,D214,D216,D218)</f>
        <v>148</v>
      </c>
      <c r="E220" s="27">
        <f t="shared" si="45"/>
        <v>250</v>
      </c>
      <c r="F220" s="27">
        <f t="shared" si="45"/>
        <v>299</v>
      </c>
      <c r="G220" s="27">
        <f t="shared" si="45"/>
        <v>385</v>
      </c>
      <c r="H220" s="27">
        <f t="shared" si="45"/>
        <v>442</v>
      </c>
      <c r="I220" s="27">
        <f t="shared" si="45"/>
        <v>468</v>
      </c>
      <c r="J220" s="27">
        <f t="shared" si="45"/>
        <v>360</v>
      </c>
      <c r="K220" s="27">
        <f t="shared" si="45"/>
        <v>626</v>
      </c>
      <c r="L220" s="27">
        <f t="shared" si="45"/>
        <v>702</v>
      </c>
      <c r="M220" s="27">
        <f t="shared" si="45"/>
        <v>1464</v>
      </c>
      <c r="N220" s="27">
        <f t="shared" si="45"/>
        <v>687</v>
      </c>
      <c r="O220" s="27">
        <f t="shared" si="45"/>
        <v>486</v>
      </c>
      <c r="P220" s="27">
        <f t="shared" si="45"/>
        <v>400</v>
      </c>
      <c r="Q220" s="27">
        <f t="shared" si="45"/>
        <v>275</v>
      </c>
      <c r="R220" s="27">
        <f t="shared" si="45"/>
        <v>269</v>
      </c>
      <c r="S220" s="28">
        <f t="shared" si="40"/>
        <v>7278</v>
      </c>
    </row>
    <row r="221" spans="1:19" ht="12">
      <c r="A221" s="61"/>
      <c r="B221" s="11" t="s">
        <v>15</v>
      </c>
      <c r="C221" s="19">
        <v>4</v>
      </c>
      <c r="D221" s="20">
        <v>13</v>
      </c>
      <c r="E221" s="20">
        <v>18</v>
      </c>
      <c r="F221" s="20">
        <v>22</v>
      </c>
      <c r="G221" s="20">
        <v>27</v>
      </c>
      <c r="H221" s="20">
        <v>11</v>
      </c>
      <c r="I221" s="20">
        <v>16</v>
      </c>
      <c r="J221" s="20">
        <v>13</v>
      </c>
      <c r="K221" s="20">
        <v>25</v>
      </c>
      <c r="L221" s="20">
        <v>21</v>
      </c>
      <c r="M221" s="20">
        <v>13</v>
      </c>
      <c r="N221" s="20">
        <v>5</v>
      </c>
      <c r="O221" s="20">
        <v>7</v>
      </c>
      <c r="P221" s="20">
        <v>4</v>
      </c>
      <c r="Q221" s="20"/>
      <c r="R221" s="20">
        <v>2</v>
      </c>
      <c r="S221" s="14">
        <f t="shared" si="40"/>
        <v>201</v>
      </c>
    </row>
    <row r="222" spans="1:19" ht="12">
      <c r="A222" s="61"/>
      <c r="B222" s="11" t="s">
        <v>16</v>
      </c>
      <c r="C222" s="19">
        <v>4</v>
      </c>
      <c r="D222" s="20">
        <v>14</v>
      </c>
      <c r="E222" s="20">
        <v>18</v>
      </c>
      <c r="F222" s="20">
        <v>28</v>
      </c>
      <c r="G222" s="20">
        <v>31</v>
      </c>
      <c r="H222" s="20">
        <v>16</v>
      </c>
      <c r="I222" s="20">
        <v>24</v>
      </c>
      <c r="J222" s="20">
        <v>15</v>
      </c>
      <c r="K222" s="20">
        <v>32</v>
      </c>
      <c r="L222" s="20">
        <v>32</v>
      </c>
      <c r="M222" s="20">
        <v>14</v>
      </c>
      <c r="N222" s="20">
        <v>7</v>
      </c>
      <c r="O222" s="20">
        <v>12</v>
      </c>
      <c r="P222" s="20">
        <v>7</v>
      </c>
      <c r="Q222" s="20"/>
      <c r="R222" s="20">
        <v>3</v>
      </c>
      <c r="S222" s="14">
        <f t="shared" si="40"/>
        <v>257</v>
      </c>
    </row>
    <row r="223" spans="1:19" ht="12">
      <c r="A223" s="61"/>
      <c r="B223" s="15" t="s">
        <v>17</v>
      </c>
      <c r="C223" s="16">
        <v>2</v>
      </c>
      <c r="D223" s="17">
        <v>2</v>
      </c>
      <c r="E223" s="17">
        <v>2</v>
      </c>
      <c r="F223" s="17">
        <v>3</v>
      </c>
      <c r="G223" s="17">
        <v>3</v>
      </c>
      <c r="H223" s="17">
        <v>1</v>
      </c>
      <c r="I223" s="17">
        <v>1</v>
      </c>
      <c r="J223" s="17">
        <v>2</v>
      </c>
      <c r="K223" s="17">
        <v>3</v>
      </c>
      <c r="L223" s="17">
        <v>3</v>
      </c>
      <c r="M223" s="17">
        <v>5</v>
      </c>
      <c r="N223" s="17"/>
      <c r="O223" s="17">
        <v>2</v>
      </c>
      <c r="P223" s="17">
        <v>3</v>
      </c>
      <c r="Q223" s="17">
        <v>2</v>
      </c>
      <c r="R223" s="17"/>
      <c r="S223" s="18">
        <f t="shared" si="40"/>
        <v>34</v>
      </c>
    </row>
    <row r="224" spans="1:19" ht="12">
      <c r="A224" s="61"/>
      <c r="B224" s="15" t="s">
        <v>18</v>
      </c>
      <c r="C224" s="16">
        <v>2</v>
      </c>
      <c r="D224" s="17">
        <v>2</v>
      </c>
      <c r="E224" s="17">
        <v>2</v>
      </c>
      <c r="F224" s="17">
        <v>4</v>
      </c>
      <c r="G224" s="17">
        <v>4</v>
      </c>
      <c r="H224" s="17">
        <v>1</v>
      </c>
      <c r="I224" s="17">
        <v>1</v>
      </c>
      <c r="J224" s="17">
        <v>3</v>
      </c>
      <c r="K224" s="17">
        <v>3</v>
      </c>
      <c r="L224" s="17">
        <v>5</v>
      </c>
      <c r="M224" s="17">
        <v>5</v>
      </c>
      <c r="N224" s="17"/>
      <c r="O224" s="17">
        <v>4</v>
      </c>
      <c r="P224" s="17">
        <v>3</v>
      </c>
      <c r="Q224" s="17">
        <v>2</v>
      </c>
      <c r="R224" s="17"/>
      <c r="S224" s="18">
        <f t="shared" si="40"/>
        <v>41</v>
      </c>
    </row>
    <row r="225" spans="1:19" ht="12">
      <c r="A225" s="61"/>
      <c r="B225" s="11" t="s">
        <v>88</v>
      </c>
      <c r="C225" s="19"/>
      <c r="D225" s="20"/>
      <c r="E225" s="20"/>
      <c r="F225" s="20"/>
      <c r="G225" s="20"/>
      <c r="H225" s="20"/>
      <c r="I225" s="20"/>
      <c r="J225" s="20"/>
      <c r="K225" s="20"/>
      <c r="L225" s="20"/>
      <c r="M225" s="20"/>
      <c r="N225" s="20"/>
      <c r="O225" s="20"/>
      <c r="P225" s="20"/>
      <c r="Q225" s="20"/>
      <c r="R225" s="20"/>
      <c r="S225" s="14">
        <f t="shared" si="40"/>
        <v>0</v>
      </c>
    </row>
    <row r="226" spans="1:19" ht="12">
      <c r="A226" s="61"/>
      <c r="B226" s="11" t="s">
        <v>89</v>
      </c>
      <c r="C226" s="19"/>
      <c r="D226" s="20"/>
      <c r="E226" s="20"/>
      <c r="F226" s="20"/>
      <c r="G226" s="20"/>
      <c r="H226" s="20"/>
      <c r="I226" s="20"/>
      <c r="J226" s="20"/>
      <c r="K226" s="20"/>
      <c r="L226" s="20"/>
      <c r="M226" s="20"/>
      <c r="N226" s="20"/>
      <c r="O226" s="20"/>
      <c r="P226" s="20"/>
      <c r="Q226" s="20"/>
      <c r="R226" s="20"/>
      <c r="S226" s="14">
        <f t="shared" si="40"/>
        <v>0</v>
      </c>
    </row>
    <row r="227" spans="1:19" ht="12">
      <c r="A227" s="61"/>
      <c r="B227" s="21" t="s">
        <v>92</v>
      </c>
      <c r="C227" s="22">
        <f>SUM(C221,C223,C225)</f>
        <v>6</v>
      </c>
      <c r="D227" s="23">
        <f aca="true" t="shared" si="46" ref="D227:R227">SUM(D221,D223,D225)</f>
        <v>15</v>
      </c>
      <c r="E227" s="23">
        <f t="shared" si="46"/>
        <v>20</v>
      </c>
      <c r="F227" s="23">
        <f t="shared" si="46"/>
        <v>25</v>
      </c>
      <c r="G227" s="23">
        <f t="shared" si="46"/>
        <v>30</v>
      </c>
      <c r="H227" s="23">
        <f t="shared" si="46"/>
        <v>12</v>
      </c>
      <c r="I227" s="23">
        <f t="shared" si="46"/>
        <v>17</v>
      </c>
      <c r="J227" s="23">
        <f t="shared" si="46"/>
        <v>15</v>
      </c>
      <c r="K227" s="23">
        <f t="shared" si="46"/>
        <v>28</v>
      </c>
      <c r="L227" s="23">
        <f t="shared" si="46"/>
        <v>24</v>
      </c>
      <c r="M227" s="23">
        <f t="shared" si="46"/>
        <v>18</v>
      </c>
      <c r="N227" s="23">
        <f t="shared" si="46"/>
        <v>5</v>
      </c>
      <c r="O227" s="23">
        <f t="shared" si="46"/>
        <v>9</v>
      </c>
      <c r="P227" s="23">
        <f t="shared" si="46"/>
        <v>7</v>
      </c>
      <c r="Q227" s="23">
        <f t="shared" si="46"/>
        <v>2</v>
      </c>
      <c r="R227" s="23">
        <f t="shared" si="46"/>
        <v>2</v>
      </c>
      <c r="S227" s="24">
        <f t="shared" si="40"/>
        <v>235</v>
      </c>
    </row>
    <row r="228" spans="1:19" ht="12">
      <c r="A228" s="61"/>
      <c r="B228" s="25" t="s">
        <v>241</v>
      </c>
      <c r="C228" s="26">
        <f>SUM(C222,C224,C226)</f>
        <v>6</v>
      </c>
      <c r="D228" s="27">
        <f aca="true" t="shared" si="47" ref="D228:R228">SUM(D222,D224,D226)</f>
        <v>16</v>
      </c>
      <c r="E228" s="27">
        <f t="shared" si="47"/>
        <v>20</v>
      </c>
      <c r="F228" s="27">
        <f t="shared" si="47"/>
        <v>32</v>
      </c>
      <c r="G228" s="27">
        <f t="shared" si="47"/>
        <v>35</v>
      </c>
      <c r="H228" s="27">
        <f t="shared" si="47"/>
        <v>17</v>
      </c>
      <c r="I228" s="27">
        <f t="shared" si="47"/>
        <v>25</v>
      </c>
      <c r="J228" s="27">
        <f t="shared" si="47"/>
        <v>18</v>
      </c>
      <c r="K228" s="27">
        <f t="shared" si="47"/>
        <v>35</v>
      </c>
      <c r="L228" s="27">
        <f t="shared" si="47"/>
        <v>37</v>
      </c>
      <c r="M228" s="27">
        <f t="shared" si="47"/>
        <v>19</v>
      </c>
      <c r="N228" s="27">
        <f t="shared" si="47"/>
        <v>7</v>
      </c>
      <c r="O228" s="27">
        <f t="shared" si="47"/>
        <v>16</v>
      </c>
      <c r="P228" s="27">
        <f t="shared" si="47"/>
        <v>10</v>
      </c>
      <c r="Q228" s="27">
        <f t="shared" si="47"/>
        <v>2</v>
      </c>
      <c r="R228" s="27">
        <f t="shared" si="47"/>
        <v>3</v>
      </c>
      <c r="S228" s="28">
        <f t="shared" si="40"/>
        <v>298</v>
      </c>
    </row>
    <row r="229" spans="1:19" ht="12">
      <c r="A229" s="61"/>
      <c r="B229" s="21" t="s">
        <v>19</v>
      </c>
      <c r="C229" s="22">
        <f>SUM(C219,C227)</f>
        <v>23</v>
      </c>
      <c r="D229" s="23">
        <f aca="true" t="shared" si="48" ref="D229:R229">SUM(D219,D227)</f>
        <v>155</v>
      </c>
      <c r="E229" s="23">
        <f t="shared" si="48"/>
        <v>241</v>
      </c>
      <c r="F229" s="23">
        <f t="shared" si="48"/>
        <v>267</v>
      </c>
      <c r="G229" s="23">
        <f t="shared" si="48"/>
        <v>331</v>
      </c>
      <c r="H229" s="23">
        <f t="shared" si="48"/>
        <v>354</v>
      </c>
      <c r="I229" s="23">
        <f t="shared" si="48"/>
        <v>395</v>
      </c>
      <c r="J229" s="23">
        <f t="shared" si="48"/>
        <v>308</v>
      </c>
      <c r="K229" s="23">
        <f t="shared" si="48"/>
        <v>524</v>
      </c>
      <c r="L229" s="23">
        <f t="shared" si="48"/>
        <v>596</v>
      </c>
      <c r="M229" s="23">
        <f t="shared" si="48"/>
        <v>701</v>
      </c>
      <c r="N229" s="23">
        <f t="shared" si="48"/>
        <v>566</v>
      </c>
      <c r="O229" s="23">
        <f t="shared" si="48"/>
        <v>412</v>
      </c>
      <c r="P229" s="23">
        <f t="shared" si="48"/>
        <v>316</v>
      </c>
      <c r="Q229" s="23">
        <f t="shared" si="48"/>
        <v>215</v>
      </c>
      <c r="R229" s="23">
        <f t="shared" si="48"/>
        <v>217</v>
      </c>
      <c r="S229" s="24">
        <f t="shared" si="40"/>
        <v>5621</v>
      </c>
    </row>
    <row r="230" spans="1:19" ht="12">
      <c r="A230" s="62"/>
      <c r="B230" s="25" t="s">
        <v>20</v>
      </c>
      <c r="C230" s="26">
        <f>SUM(C220,C228)</f>
        <v>23</v>
      </c>
      <c r="D230" s="27">
        <f aca="true" t="shared" si="49" ref="D230:R230">SUM(D220,D228)</f>
        <v>164</v>
      </c>
      <c r="E230" s="27">
        <f t="shared" si="49"/>
        <v>270</v>
      </c>
      <c r="F230" s="27">
        <f t="shared" si="49"/>
        <v>331</v>
      </c>
      <c r="G230" s="27">
        <f t="shared" si="49"/>
        <v>420</v>
      </c>
      <c r="H230" s="27">
        <f t="shared" si="49"/>
        <v>459</v>
      </c>
      <c r="I230" s="27">
        <f t="shared" si="49"/>
        <v>493</v>
      </c>
      <c r="J230" s="27">
        <f t="shared" si="49"/>
        <v>378</v>
      </c>
      <c r="K230" s="27">
        <f t="shared" si="49"/>
        <v>661</v>
      </c>
      <c r="L230" s="27">
        <f t="shared" si="49"/>
        <v>739</v>
      </c>
      <c r="M230" s="27">
        <f t="shared" si="49"/>
        <v>1483</v>
      </c>
      <c r="N230" s="27">
        <f t="shared" si="49"/>
        <v>694</v>
      </c>
      <c r="O230" s="27">
        <f t="shared" si="49"/>
        <v>502</v>
      </c>
      <c r="P230" s="27">
        <f t="shared" si="49"/>
        <v>410</v>
      </c>
      <c r="Q230" s="27">
        <f t="shared" si="49"/>
        <v>277</v>
      </c>
      <c r="R230" s="27">
        <f t="shared" si="49"/>
        <v>272</v>
      </c>
      <c r="S230" s="28">
        <f t="shared" si="40"/>
        <v>7576</v>
      </c>
    </row>
    <row r="231" spans="1:19" ht="12" customHeight="1">
      <c r="A231" s="60" t="s">
        <v>131</v>
      </c>
      <c r="B231" s="11" t="s">
        <v>5</v>
      </c>
      <c r="C231" s="12">
        <v>4</v>
      </c>
      <c r="D231" s="13">
        <v>6</v>
      </c>
      <c r="E231" s="13">
        <v>3</v>
      </c>
      <c r="F231" s="13">
        <v>1</v>
      </c>
      <c r="G231" s="13">
        <v>6</v>
      </c>
      <c r="H231" s="13">
        <v>5</v>
      </c>
      <c r="I231" s="13">
        <v>8</v>
      </c>
      <c r="J231" s="13">
        <v>9</v>
      </c>
      <c r="K231" s="13">
        <v>22</v>
      </c>
      <c r="L231" s="13">
        <v>25</v>
      </c>
      <c r="M231" s="13">
        <v>16</v>
      </c>
      <c r="N231" s="13">
        <v>17</v>
      </c>
      <c r="O231" s="13">
        <v>6</v>
      </c>
      <c r="P231" s="13">
        <v>7</v>
      </c>
      <c r="Q231" s="13">
        <v>1</v>
      </c>
      <c r="R231" s="13">
        <v>5</v>
      </c>
      <c r="S231" s="14">
        <f t="shared" si="40"/>
        <v>141</v>
      </c>
    </row>
    <row r="232" spans="1:19" ht="12">
      <c r="A232" s="61"/>
      <c r="B232" s="15" t="s">
        <v>6</v>
      </c>
      <c r="C232" s="16">
        <v>1</v>
      </c>
      <c r="D232" s="17">
        <v>3</v>
      </c>
      <c r="E232" s="17">
        <v>3</v>
      </c>
      <c r="F232" s="17">
        <v>6</v>
      </c>
      <c r="G232" s="17">
        <v>3</v>
      </c>
      <c r="H232" s="17">
        <v>4</v>
      </c>
      <c r="I232" s="17">
        <v>10</v>
      </c>
      <c r="J232" s="17">
        <v>10</v>
      </c>
      <c r="K232" s="17">
        <v>11</v>
      </c>
      <c r="L232" s="17">
        <v>22</v>
      </c>
      <c r="M232" s="17">
        <v>24</v>
      </c>
      <c r="N232" s="17">
        <v>26</v>
      </c>
      <c r="O232" s="17">
        <v>33</v>
      </c>
      <c r="P232" s="17">
        <v>22</v>
      </c>
      <c r="Q232" s="17">
        <v>9</v>
      </c>
      <c r="R232" s="17">
        <v>7</v>
      </c>
      <c r="S232" s="18">
        <f t="shared" si="40"/>
        <v>194</v>
      </c>
    </row>
    <row r="233" spans="1:19" ht="12">
      <c r="A233" s="61"/>
      <c r="B233" s="15" t="s">
        <v>7</v>
      </c>
      <c r="C233" s="16">
        <v>1</v>
      </c>
      <c r="D233" s="17">
        <v>3</v>
      </c>
      <c r="E233" s="17">
        <v>3</v>
      </c>
      <c r="F233" s="17">
        <v>6</v>
      </c>
      <c r="G233" s="17">
        <v>3</v>
      </c>
      <c r="H233" s="17">
        <v>4</v>
      </c>
      <c r="I233" s="17">
        <v>10</v>
      </c>
      <c r="J233" s="17">
        <v>10</v>
      </c>
      <c r="K233" s="17">
        <v>11</v>
      </c>
      <c r="L233" s="17">
        <v>22</v>
      </c>
      <c r="M233" s="17">
        <v>24</v>
      </c>
      <c r="N233" s="17">
        <v>26</v>
      </c>
      <c r="O233" s="17">
        <v>33</v>
      </c>
      <c r="P233" s="17">
        <v>22</v>
      </c>
      <c r="Q233" s="17">
        <v>9</v>
      </c>
      <c r="R233" s="17">
        <v>7</v>
      </c>
      <c r="S233" s="18">
        <f t="shared" si="40"/>
        <v>194</v>
      </c>
    </row>
    <row r="234" spans="1:19" ht="12">
      <c r="A234" s="61"/>
      <c r="B234" s="11" t="s">
        <v>82</v>
      </c>
      <c r="C234" s="19"/>
      <c r="D234" s="20"/>
      <c r="E234" s="20"/>
      <c r="F234" s="20"/>
      <c r="G234" s="20"/>
      <c r="H234" s="20"/>
      <c r="I234" s="20"/>
      <c r="J234" s="20"/>
      <c r="K234" s="20">
        <v>1</v>
      </c>
      <c r="L234" s="20">
        <v>6</v>
      </c>
      <c r="M234" s="20">
        <v>5</v>
      </c>
      <c r="N234" s="20">
        <v>1</v>
      </c>
      <c r="O234" s="20">
        <v>3</v>
      </c>
      <c r="P234" s="20"/>
      <c r="Q234" s="20"/>
      <c r="R234" s="20">
        <v>1</v>
      </c>
      <c r="S234" s="14">
        <f t="shared" si="40"/>
        <v>17</v>
      </c>
    </row>
    <row r="235" spans="1:19" ht="12">
      <c r="A235" s="61"/>
      <c r="B235" s="11" t="s">
        <v>83</v>
      </c>
      <c r="C235" s="19"/>
      <c r="D235" s="20"/>
      <c r="E235" s="20"/>
      <c r="F235" s="20"/>
      <c r="G235" s="20"/>
      <c r="H235" s="20"/>
      <c r="I235" s="20"/>
      <c r="J235" s="20"/>
      <c r="K235" s="20">
        <v>1</v>
      </c>
      <c r="L235" s="20">
        <v>6</v>
      </c>
      <c r="M235" s="20">
        <v>5</v>
      </c>
      <c r="N235" s="20">
        <v>1</v>
      </c>
      <c r="O235" s="20">
        <v>3</v>
      </c>
      <c r="P235" s="20"/>
      <c r="Q235" s="20"/>
      <c r="R235" s="20">
        <v>1</v>
      </c>
      <c r="S235" s="14">
        <f t="shared" si="40"/>
        <v>17</v>
      </c>
    </row>
    <row r="236" spans="1:19" ht="12">
      <c r="A236" s="61"/>
      <c r="B236" s="15" t="s">
        <v>103</v>
      </c>
      <c r="C236" s="16">
        <v>22</v>
      </c>
      <c r="D236" s="17">
        <v>47</v>
      </c>
      <c r="E236" s="17">
        <v>93</v>
      </c>
      <c r="F236" s="17">
        <v>103</v>
      </c>
      <c r="G236" s="17">
        <v>102</v>
      </c>
      <c r="H236" s="17">
        <v>178</v>
      </c>
      <c r="I236" s="17">
        <v>191</v>
      </c>
      <c r="J236" s="17">
        <v>144</v>
      </c>
      <c r="K236" s="17">
        <v>242</v>
      </c>
      <c r="L236" s="17">
        <v>298</v>
      </c>
      <c r="M236" s="17">
        <v>465</v>
      </c>
      <c r="N236" s="17">
        <v>460</v>
      </c>
      <c r="O236" s="17">
        <v>355</v>
      </c>
      <c r="P236" s="17">
        <v>188</v>
      </c>
      <c r="Q236" s="17">
        <v>52</v>
      </c>
      <c r="R236" s="17">
        <v>82</v>
      </c>
      <c r="S236" s="18">
        <f t="shared" si="40"/>
        <v>3022</v>
      </c>
    </row>
    <row r="237" spans="1:19" ht="12">
      <c r="A237" s="61"/>
      <c r="B237" s="15" t="s">
        <v>104</v>
      </c>
      <c r="C237" s="16">
        <v>1</v>
      </c>
      <c r="D237" s="17">
        <v>10</v>
      </c>
      <c r="E237" s="17">
        <v>10</v>
      </c>
      <c r="F237" s="17">
        <v>21</v>
      </c>
      <c r="G237" s="17">
        <v>26</v>
      </c>
      <c r="H237" s="17">
        <v>43</v>
      </c>
      <c r="I237" s="17">
        <v>52</v>
      </c>
      <c r="J237" s="17">
        <v>24</v>
      </c>
      <c r="K237" s="17">
        <v>55</v>
      </c>
      <c r="L237" s="17">
        <v>75</v>
      </c>
      <c r="M237" s="17">
        <v>101</v>
      </c>
      <c r="N237" s="17">
        <v>100</v>
      </c>
      <c r="O237" s="17">
        <v>63</v>
      </c>
      <c r="P237" s="17">
        <v>50</v>
      </c>
      <c r="Q237" s="17">
        <v>25</v>
      </c>
      <c r="R237" s="17">
        <v>18</v>
      </c>
      <c r="S237" s="18">
        <f t="shared" si="40"/>
        <v>674</v>
      </c>
    </row>
    <row r="238" spans="1:19" ht="12">
      <c r="A238" s="61"/>
      <c r="B238" s="15" t="s">
        <v>105</v>
      </c>
      <c r="C238" s="16">
        <v>2</v>
      </c>
      <c r="D238" s="17">
        <v>20</v>
      </c>
      <c r="E238" s="17">
        <v>21</v>
      </c>
      <c r="F238" s="17">
        <v>47</v>
      </c>
      <c r="G238" s="17">
        <v>56</v>
      </c>
      <c r="H238" s="17">
        <v>92</v>
      </c>
      <c r="I238" s="17">
        <v>111</v>
      </c>
      <c r="J238" s="17">
        <v>48</v>
      </c>
      <c r="K238" s="17">
        <v>122</v>
      </c>
      <c r="L238" s="17">
        <v>172</v>
      </c>
      <c r="M238" s="17">
        <v>212</v>
      </c>
      <c r="N238" s="17">
        <v>215</v>
      </c>
      <c r="O238" s="17">
        <v>129</v>
      </c>
      <c r="P238" s="17">
        <v>107</v>
      </c>
      <c r="Q238" s="17">
        <v>55</v>
      </c>
      <c r="R238" s="17">
        <v>36</v>
      </c>
      <c r="S238" s="18">
        <f t="shared" si="40"/>
        <v>1445</v>
      </c>
    </row>
    <row r="239" spans="1:19" ht="12">
      <c r="A239" s="61"/>
      <c r="B239" s="15" t="s">
        <v>8</v>
      </c>
      <c r="C239" s="16">
        <v>23</v>
      </c>
      <c r="D239" s="17">
        <v>57</v>
      </c>
      <c r="E239" s="17">
        <v>103</v>
      </c>
      <c r="F239" s="17">
        <v>124</v>
      </c>
      <c r="G239" s="17">
        <v>128</v>
      </c>
      <c r="H239" s="17">
        <v>221</v>
      </c>
      <c r="I239" s="17">
        <v>243</v>
      </c>
      <c r="J239" s="17">
        <v>168</v>
      </c>
      <c r="K239" s="17">
        <v>297</v>
      </c>
      <c r="L239" s="17">
        <v>373</v>
      </c>
      <c r="M239" s="17">
        <v>566</v>
      </c>
      <c r="N239" s="17">
        <v>560</v>
      </c>
      <c r="O239" s="17">
        <v>418</v>
      </c>
      <c r="P239" s="17">
        <v>238</v>
      </c>
      <c r="Q239" s="17">
        <v>77</v>
      </c>
      <c r="R239" s="17">
        <v>100</v>
      </c>
      <c r="S239" s="18">
        <f t="shared" si="40"/>
        <v>3696</v>
      </c>
    </row>
    <row r="240" spans="1:19" ht="12">
      <c r="A240" s="61"/>
      <c r="B240" s="15" t="s">
        <v>9</v>
      </c>
      <c r="C240" s="16">
        <v>24</v>
      </c>
      <c r="D240" s="17">
        <v>67</v>
      </c>
      <c r="E240" s="17">
        <v>114</v>
      </c>
      <c r="F240" s="17">
        <v>150</v>
      </c>
      <c r="G240" s="17">
        <v>158</v>
      </c>
      <c r="H240" s="17">
        <v>270</v>
      </c>
      <c r="I240" s="17">
        <v>302</v>
      </c>
      <c r="J240" s="17">
        <v>192</v>
      </c>
      <c r="K240" s="17">
        <v>364</v>
      </c>
      <c r="L240" s="17">
        <v>470</v>
      </c>
      <c r="M240" s="17">
        <v>677</v>
      </c>
      <c r="N240" s="17">
        <v>675</v>
      </c>
      <c r="O240" s="17">
        <v>484</v>
      </c>
      <c r="P240" s="17">
        <v>295</v>
      </c>
      <c r="Q240" s="17">
        <v>107</v>
      </c>
      <c r="R240" s="17">
        <v>118</v>
      </c>
      <c r="S240" s="18">
        <f t="shared" si="40"/>
        <v>4467</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40"/>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40"/>
        <v>0</v>
      </c>
    </row>
    <row r="243" spans="1:19" ht="12">
      <c r="A243" s="61"/>
      <c r="B243" s="15" t="s">
        <v>84</v>
      </c>
      <c r="C243" s="16"/>
      <c r="D243" s="17">
        <v>5</v>
      </c>
      <c r="E243" s="17">
        <v>5</v>
      </c>
      <c r="F243" s="17">
        <v>5</v>
      </c>
      <c r="G243" s="17">
        <v>4</v>
      </c>
      <c r="H243" s="17">
        <v>5</v>
      </c>
      <c r="I243" s="17">
        <v>5</v>
      </c>
      <c r="J243" s="17">
        <v>5</v>
      </c>
      <c r="K243" s="17">
        <v>5</v>
      </c>
      <c r="L243" s="17">
        <v>4</v>
      </c>
      <c r="M243" s="17">
        <v>5</v>
      </c>
      <c r="N243" s="17">
        <v>5</v>
      </c>
      <c r="O243" s="17">
        <v>4</v>
      </c>
      <c r="P243" s="17">
        <v>3</v>
      </c>
      <c r="Q243" s="17">
        <v>2</v>
      </c>
      <c r="R243" s="17">
        <v>2</v>
      </c>
      <c r="S243" s="18">
        <f t="shared" si="40"/>
        <v>64</v>
      </c>
    </row>
    <row r="244" spans="1:19" ht="12">
      <c r="A244" s="61"/>
      <c r="B244" s="15" t="s">
        <v>85</v>
      </c>
      <c r="C244" s="16"/>
      <c r="D244" s="17">
        <v>1</v>
      </c>
      <c r="E244" s="17">
        <v>19</v>
      </c>
      <c r="F244" s="17">
        <v>5</v>
      </c>
      <c r="G244" s="17">
        <v>10</v>
      </c>
      <c r="H244" s="17">
        <v>25</v>
      </c>
      <c r="I244" s="17">
        <v>46</v>
      </c>
      <c r="J244" s="17">
        <v>63</v>
      </c>
      <c r="K244" s="17">
        <v>38</v>
      </c>
      <c r="L244" s="17">
        <v>72</v>
      </c>
      <c r="M244" s="17">
        <v>124</v>
      </c>
      <c r="N244" s="17">
        <v>148</v>
      </c>
      <c r="O244" s="17">
        <v>61</v>
      </c>
      <c r="P244" s="17">
        <v>68</v>
      </c>
      <c r="Q244" s="17">
        <v>21</v>
      </c>
      <c r="R244" s="17">
        <v>20</v>
      </c>
      <c r="S244" s="18">
        <f t="shared" si="40"/>
        <v>721</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40"/>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40"/>
        <v>0</v>
      </c>
    </row>
    <row r="247" spans="1:19" ht="12">
      <c r="A247" s="61"/>
      <c r="B247" s="21" t="s">
        <v>14</v>
      </c>
      <c r="C247" s="22">
        <f>SUM(C232,C234,C239,C241,C243,C245)</f>
        <v>24</v>
      </c>
      <c r="D247" s="23">
        <f aca="true" t="shared" si="50" ref="D247:R247">SUM(D232,D234,D239,D241,D243,D245)</f>
        <v>65</v>
      </c>
      <c r="E247" s="23">
        <f t="shared" si="50"/>
        <v>111</v>
      </c>
      <c r="F247" s="23">
        <f t="shared" si="50"/>
        <v>135</v>
      </c>
      <c r="G247" s="23">
        <f t="shared" si="50"/>
        <v>135</v>
      </c>
      <c r="H247" s="23">
        <f t="shared" si="50"/>
        <v>230</v>
      </c>
      <c r="I247" s="23">
        <f t="shared" si="50"/>
        <v>258</v>
      </c>
      <c r="J247" s="23">
        <f t="shared" si="50"/>
        <v>183</v>
      </c>
      <c r="K247" s="23">
        <f t="shared" si="50"/>
        <v>314</v>
      </c>
      <c r="L247" s="23">
        <f t="shared" si="50"/>
        <v>405</v>
      </c>
      <c r="M247" s="23">
        <f t="shared" si="50"/>
        <v>600</v>
      </c>
      <c r="N247" s="23">
        <f t="shared" si="50"/>
        <v>592</v>
      </c>
      <c r="O247" s="23">
        <f t="shared" si="50"/>
        <v>458</v>
      </c>
      <c r="P247" s="23">
        <f t="shared" si="50"/>
        <v>263</v>
      </c>
      <c r="Q247" s="23">
        <f t="shared" si="50"/>
        <v>88</v>
      </c>
      <c r="R247" s="23">
        <f t="shared" si="50"/>
        <v>110</v>
      </c>
      <c r="S247" s="24">
        <f t="shared" si="40"/>
        <v>3971</v>
      </c>
    </row>
    <row r="248" spans="1:19" ht="12">
      <c r="A248" s="61"/>
      <c r="B248" s="25" t="s">
        <v>240</v>
      </c>
      <c r="C248" s="26">
        <f>SUM(C231,C233,C235,C240,C242,C244,C246)</f>
        <v>29</v>
      </c>
      <c r="D248" s="27">
        <f aca="true" t="shared" si="51" ref="D248:R248">SUM(D231,D233,D235,D240,D242,D244,D246)</f>
        <v>77</v>
      </c>
      <c r="E248" s="27">
        <f t="shared" si="51"/>
        <v>139</v>
      </c>
      <c r="F248" s="27">
        <f t="shared" si="51"/>
        <v>162</v>
      </c>
      <c r="G248" s="27">
        <f t="shared" si="51"/>
        <v>177</v>
      </c>
      <c r="H248" s="27">
        <f t="shared" si="51"/>
        <v>304</v>
      </c>
      <c r="I248" s="27">
        <f t="shared" si="51"/>
        <v>366</v>
      </c>
      <c r="J248" s="27">
        <f t="shared" si="51"/>
        <v>274</v>
      </c>
      <c r="K248" s="27">
        <f t="shared" si="51"/>
        <v>436</v>
      </c>
      <c r="L248" s="27">
        <f t="shared" si="51"/>
        <v>595</v>
      </c>
      <c r="M248" s="27">
        <f t="shared" si="51"/>
        <v>846</v>
      </c>
      <c r="N248" s="27">
        <f t="shared" si="51"/>
        <v>867</v>
      </c>
      <c r="O248" s="27">
        <f t="shared" si="51"/>
        <v>587</v>
      </c>
      <c r="P248" s="27">
        <f t="shared" si="51"/>
        <v>392</v>
      </c>
      <c r="Q248" s="27">
        <f t="shared" si="51"/>
        <v>138</v>
      </c>
      <c r="R248" s="27">
        <f t="shared" si="51"/>
        <v>151</v>
      </c>
      <c r="S248" s="28">
        <f t="shared" si="40"/>
        <v>5540</v>
      </c>
    </row>
    <row r="249" spans="1:19" ht="12">
      <c r="A249" s="61"/>
      <c r="B249" s="11" t="s">
        <v>15</v>
      </c>
      <c r="C249" s="19">
        <v>5</v>
      </c>
      <c r="D249" s="20">
        <v>4</v>
      </c>
      <c r="E249" s="20">
        <v>5</v>
      </c>
      <c r="F249" s="20">
        <v>11</v>
      </c>
      <c r="G249" s="20">
        <v>13</v>
      </c>
      <c r="H249" s="20">
        <v>16</v>
      </c>
      <c r="I249" s="20">
        <v>14</v>
      </c>
      <c r="J249" s="20">
        <v>8</v>
      </c>
      <c r="K249" s="20">
        <v>20</v>
      </c>
      <c r="L249" s="20">
        <v>12</v>
      </c>
      <c r="M249" s="20">
        <v>8</v>
      </c>
      <c r="N249" s="20">
        <v>4</v>
      </c>
      <c r="O249" s="20">
        <v>2</v>
      </c>
      <c r="P249" s="20">
        <v>2</v>
      </c>
      <c r="Q249" s="20">
        <v>1</v>
      </c>
      <c r="R249" s="20">
        <v>1</v>
      </c>
      <c r="S249" s="14">
        <f t="shared" si="40"/>
        <v>126</v>
      </c>
    </row>
    <row r="250" spans="1:19" ht="12">
      <c r="A250" s="61"/>
      <c r="B250" s="11" t="s">
        <v>16</v>
      </c>
      <c r="C250" s="19">
        <v>5</v>
      </c>
      <c r="D250" s="20">
        <v>5</v>
      </c>
      <c r="E250" s="20">
        <v>6</v>
      </c>
      <c r="F250" s="20">
        <v>12</v>
      </c>
      <c r="G250" s="20">
        <v>14</v>
      </c>
      <c r="H250" s="20">
        <v>18</v>
      </c>
      <c r="I250" s="20">
        <v>16</v>
      </c>
      <c r="J250" s="20">
        <v>8</v>
      </c>
      <c r="K250" s="20">
        <v>28</v>
      </c>
      <c r="L250" s="20">
        <v>14</v>
      </c>
      <c r="M250" s="20">
        <v>10</v>
      </c>
      <c r="N250" s="20">
        <v>6</v>
      </c>
      <c r="O250" s="20">
        <v>3</v>
      </c>
      <c r="P250" s="20">
        <v>2</v>
      </c>
      <c r="Q250" s="20">
        <v>2</v>
      </c>
      <c r="R250" s="20">
        <v>1</v>
      </c>
      <c r="S250" s="14">
        <f t="shared" si="40"/>
        <v>150</v>
      </c>
    </row>
    <row r="251" spans="1:19" ht="12">
      <c r="A251" s="61"/>
      <c r="B251" s="15" t="s">
        <v>17</v>
      </c>
      <c r="C251" s="16">
        <v>3</v>
      </c>
      <c r="D251" s="17">
        <v>2</v>
      </c>
      <c r="E251" s="17">
        <v>9</v>
      </c>
      <c r="F251" s="17">
        <v>6</v>
      </c>
      <c r="G251" s="17">
        <v>11</v>
      </c>
      <c r="H251" s="17">
        <v>7</v>
      </c>
      <c r="I251" s="17">
        <v>5</v>
      </c>
      <c r="J251" s="17">
        <v>7</v>
      </c>
      <c r="K251" s="17">
        <v>8</v>
      </c>
      <c r="L251" s="17">
        <v>5</v>
      </c>
      <c r="M251" s="17">
        <v>6</v>
      </c>
      <c r="N251" s="17">
        <v>1</v>
      </c>
      <c r="O251" s="17">
        <v>4</v>
      </c>
      <c r="P251" s="17">
        <v>1</v>
      </c>
      <c r="Q251" s="17">
        <v>2</v>
      </c>
      <c r="R251" s="17">
        <v>1</v>
      </c>
      <c r="S251" s="18">
        <f t="shared" si="40"/>
        <v>78</v>
      </c>
    </row>
    <row r="252" spans="1:19" ht="12">
      <c r="A252" s="61"/>
      <c r="B252" s="15" t="s">
        <v>18</v>
      </c>
      <c r="C252" s="16">
        <v>4</v>
      </c>
      <c r="D252" s="17">
        <v>2</v>
      </c>
      <c r="E252" s="17">
        <v>12</v>
      </c>
      <c r="F252" s="17">
        <v>7</v>
      </c>
      <c r="G252" s="17">
        <v>13</v>
      </c>
      <c r="H252" s="17">
        <v>8</v>
      </c>
      <c r="I252" s="17">
        <v>7</v>
      </c>
      <c r="J252" s="17">
        <v>9</v>
      </c>
      <c r="K252" s="17">
        <v>10</v>
      </c>
      <c r="L252" s="17">
        <v>7</v>
      </c>
      <c r="M252" s="17">
        <v>7</v>
      </c>
      <c r="N252" s="17">
        <v>1</v>
      </c>
      <c r="O252" s="17">
        <v>5</v>
      </c>
      <c r="P252" s="17">
        <v>1</v>
      </c>
      <c r="Q252" s="17">
        <v>2</v>
      </c>
      <c r="R252" s="17">
        <v>1</v>
      </c>
      <c r="S252" s="18">
        <f t="shared" si="40"/>
        <v>96</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40"/>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40"/>
        <v>0</v>
      </c>
    </row>
    <row r="255" spans="1:19" ht="12">
      <c r="A255" s="61"/>
      <c r="B255" s="21" t="s">
        <v>92</v>
      </c>
      <c r="C255" s="22">
        <f>SUM(C249,C251,C253)</f>
        <v>8</v>
      </c>
      <c r="D255" s="23">
        <f aca="true" t="shared" si="52" ref="D255:R255">SUM(D249,D251,D253)</f>
        <v>6</v>
      </c>
      <c r="E255" s="23">
        <f t="shared" si="52"/>
        <v>14</v>
      </c>
      <c r="F255" s="23">
        <f t="shared" si="52"/>
        <v>17</v>
      </c>
      <c r="G255" s="23">
        <f t="shared" si="52"/>
        <v>24</v>
      </c>
      <c r="H255" s="23">
        <f t="shared" si="52"/>
        <v>23</v>
      </c>
      <c r="I255" s="23">
        <f t="shared" si="52"/>
        <v>19</v>
      </c>
      <c r="J255" s="23">
        <f t="shared" si="52"/>
        <v>15</v>
      </c>
      <c r="K255" s="23">
        <f t="shared" si="52"/>
        <v>28</v>
      </c>
      <c r="L255" s="23">
        <f t="shared" si="52"/>
        <v>17</v>
      </c>
      <c r="M255" s="23">
        <f t="shared" si="52"/>
        <v>14</v>
      </c>
      <c r="N255" s="23">
        <f t="shared" si="52"/>
        <v>5</v>
      </c>
      <c r="O255" s="23">
        <f t="shared" si="52"/>
        <v>6</v>
      </c>
      <c r="P255" s="23">
        <f t="shared" si="52"/>
        <v>3</v>
      </c>
      <c r="Q255" s="23">
        <f t="shared" si="52"/>
        <v>3</v>
      </c>
      <c r="R255" s="23">
        <f t="shared" si="52"/>
        <v>2</v>
      </c>
      <c r="S255" s="24">
        <f t="shared" si="40"/>
        <v>204</v>
      </c>
    </row>
    <row r="256" spans="1:19" ht="12">
      <c r="A256" s="61"/>
      <c r="B256" s="25" t="s">
        <v>241</v>
      </c>
      <c r="C256" s="26">
        <f>SUM(C250,C252,C254)</f>
        <v>9</v>
      </c>
      <c r="D256" s="27">
        <f aca="true" t="shared" si="53" ref="D256:R256">SUM(D250,D252,D254)</f>
        <v>7</v>
      </c>
      <c r="E256" s="27">
        <f t="shared" si="53"/>
        <v>18</v>
      </c>
      <c r="F256" s="27">
        <f t="shared" si="53"/>
        <v>19</v>
      </c>
      <c r="G256" s="27">
        <f t="shared" si="53"/>
        <v>27</v>
      </c>
      <c r="H256" s="27">
        <f t="shared" si="53"/>
        <v>26</v>
      </c>
      <c r="I256" s="27">
        <f t="shared" si="53"/>
        <v>23</v>
      </c>
      <c r="J256" s="27">
        <f t="shared" si="53"/>
        <v>17</v>
      </c>
      <c r="K256" s="27">
        <f t="shared" si="53"/>
        <v>38</v>
      </c>
      <c r="L256" s="27">
        <f t="shared" si="53"/>
        <v>21</v>
      </c>
      <c r="M256" s="27">
        <f t="shared" si="53"/>
        <v>17</v>
      </c>
      <c r="N256" s="27">
        <f t="shared" si="53"/>
        <v>7</v>
      </c>
      <c r="O256" s="27">
        <f t="shared" si="53"/>
        <v>8</v>
      </c>
      <c r="P256" s="27">
        <f t="shared" si="53"/>
        <v>3</v>
      </c>
      <c r="Q256" s="27">
        <f t="shared" si="53"/>
        <v>4</v>
      </c>
      <c r="R256" s="27">
        <f t="shared" si="53"/>
        <v>2</v>
      </c>
      <c r="S256" s="28">
        <f t="shared" si="40"/>
        <v>246</v>
      </c>
    </row>
    <row r="257" spans="1:19" ht="12">
      <c r="A257" s="61"/>
      <c r="B257" s="21" t="s">
        <v>19</v>
      </c>
      <c r="C257" s="22">
        <f>SUM(C247,C255)</f>
        <v>32</v>
      </c>
      <c r="D257" s="23">
        <f aca="true" t="shared" si="54" ref="D257:R257">SUM(D247,D255)</f>
        <v>71</v>
      </c>
      <c r="E257" s="23">
        <f t="shared" si="54"/>
        <v>125</v>
      </c>
      <c r="F257" s="23">
        <f t="shared" si="54"/>
        <v>152</v>
      </c>
      <c r="G257" s="23">
        <f t="shared" si="54"/>
        <v>159</v>
      </c>
      <c r="H257" s="23">
        <f t="shared" si="54"/>
        <v>253</v>
      </c>
      <c r="I257" s="23">
        <f t="shared" si="54"/>
        <v>277</v>
      </c>
      <c r="J257" s="23">
        <f t="shared" si="54"/>
        <v>198</v>
      </c>
      <c r="K257" s="23">
        <f t="shared" si="54"/>
        <v>342</v>
      </c>
      <c r="L257" s="23">
        <f t="shared" si="54"/>
        <v>422</v>
      </c>
      <c r="M257" s="23">
        <f t="shared" si="54"/>
        <v>614</v>
      </c>
      <c r="N257" s="23">
        <f t="shared" si="54"/>
        <v>597</v>
      </c>
      <c r="O257" s="23">
        <f t="shared" si="54"/>
        <v>464</v>
      </c>
      <c r="P257" s="23">
        <f t="shared" si="54"/>
        <v>266</v>
      </c>
      <c r="Q257" s="23">
        <f t="shared" si="54"/>
        <v>91</v>
      </c>
      <c r="R257" s="23">
        <f t="shared" si="54"/>
        <v>112</v>
      </c>
      <c r="S257" s="24">
        <f t="shared" si="40"/>
        <v>4175</v>
      </c>
    </row>
    <row r="258" spans="1:19" ht="12">
      <c r="A258" s="62"/>
      <c r="B258" s="25" t="s">
        <v>20</v>
      </c>
      <c r="C258" s="26">
        <f>SUM(C248,C256)</f>
        <v>38</v>
      </c>
      <c r="D258" s="27">
        <f aca="true" t="shared" si="55" ref="D258:R258">SUM(D248,D256)</f>
        <v>84</v>
      </c>
      <c r="E258" s="27">
        <f t="shared" si="55"/>
        <v>157</v>
      </c>
      <c r="F258" s="27">
        <f t="shared" si="55"/>
        <v>181</v>
      </c>
      <c r="G258" s="27">
        <f t="shared" si="55"/>
        <v>204</v>
      </c>
      <c r="H258" s="27">
        <f t="shared" si="55"/>
        <v>330</v>
      </c>
      <c r="I258" s="27">
        <f t="shared" si="55"/>
        <v>389</v>
      </c>
      <c r="J258" s="27">
        <f t="shared" si="55"/>
        <v>291</v>
      </c>
      <c r="K258" s="27">
        <f t="shared" si="55"/>
        <v>474</v>
      </c>
      <c r="L258" s="27">
        <f t="shared" si="55"/>
        <v>616</v>
      </c>
      <c r="M258" s="27">
        <f t="shared" si="55"/>
        <v>863</v>
      </c>
      <c r="N258" s="27">
        <f t="shared" si="55"/>
        <v>874</v>
      </c>
      <c r="O258" s="27">
        <f t="shared" si="55"/>
        <v>595</v>
      </c>
      <c r="P258" s="27">
        <f t="shared" si="55"/>
        <v>395</v>
      </c>
      <c r="Q258" s="27">
        <f t="shared" si="55"/>
        <v>142</v>
      </c>
      <c r="R258" s="27">
        <f t="shared" si="55"/>
        <v>153</v>
      </c>
      <c r="S258" s="28">
        <f t="shared" si="40"/>
        <v>5786</v>
      </c>
    </row>
    <row r="259" spans="1:19" ht="12" customHeight="1">
      <c r="A259" s="60" t="s">
        <v>162</v>
      </c>
      <c r="B259" s="11" t="s">
        <v>5</v>
      </c>
      <c r="C259" s="12">
        <v>1</v>
      </c>
      <c r="D259" s="13">
        <v>3</v>
      </c>
      <c r="E259" s="13">
        <v>3</v>
      </c>
      <c r="F259" s="13">
        <v>5</v>
      </c>
      <c r="G259" s="13">
        <v>3</v>
      </c>
      <c r="H259" s="13">
        <v>19</v>
      </c>
      <c r="I259" s="13">
        <v>4</v>
      </c>
      <c r="J259" s="13">
        <v>5</v>
      </c>
      <c r="K259" s="13">
        <v>13</v>
      </c>
      <c r="L259" s="13">
        <v>17</v>
      </c>
      <c r="M259" s="13">
        <v>20</v>
      </c>
      <c r="N259" s="13">
        <v>24</v>
      </c>
      <c r="O259" s="13">
        <v>29</v>
      </c>
      <c r="P259" s="13">
        <v>25</v>
      </c>
      <c r="Q259" s="13">
        <v>16</v>
      </c>
      <c r="R259" s="13">
        <v>4</v>
      </c>
      <c r="S259" s="14">
        <f t="shared" si="40"/>
        <v>191</v>
      </c>
    </row>
    <row r="260" spans="1:19" ht="12">
      <c r="A260" s="61"/>
      <c r="B260" s="15" t="s">
        <v>6</v>
      </c>
      <c r="C260" s="16"/>
      <c r="D260" s="17">
        <v>1</v>
      </c>
      <c r="E260" s="17">
        <v>2</v>
      </c>
      <c r="F260" s="17">
        <v>3</v>
      </c>
      <c r="G260" s="17">
        <v>2</v>
      </c>
      <c r="H260" s="17">
        <v>6</v>
      </c>
      <c r="I260" s="17">
        <v>8</v>
      </c>
      <c r="J260" s="17">
        <v>11</v>
      </c>
      <c r="K260" s="17">
        <v>12</v>
      </c>
      <c r="L260" s="17">
        <v>22</v>
      </c>
      <c r="M260" s="17">
        <v>37</v>
      </c>
      <c r="N260" s="17">
        <v>41</v>
      </c>
      <c r="O260" s="17">
        <v>53</v>
      </c>
      <c r="P260" s="17">
        <v>27</v>
      </c>
      <c r="Q260" s="17">
        <v>15</v>
      </c>
      <c r="R260" s="17">
        <v>17</v>
      </c>
      <c r="S260" s="18">
        <f t="shared" si="40"/>
        <v>257</v>
      </c>
    </row>
    <row r="261" spans="1:19" ht="12">
      <c r="A261" s="61"/>
      <c r="B261" s="15" t="s">
        <v>7</v>
      </c>
      <c r="C261" s="16"/>
      <c r="D261" s="17">
        <v>1</v>
      </c>
      <c r="E261" s="17">
        <v>2</v>
      </c>
      <c r="F261" s="17">
        <v>3</v>
      </c>
      <c r="G261" s="17">
        <v>2</v>
      </c>
      <c r="H261" s="17">
        <v>6</v>
      </c>
      <c r="I261" s="17">
        <v>8</v>
      </c>
      <c r="J261" s="17">
        <v>12</v>
      </c>
      <c r="K261" s="17">
        <v>12</v>
      </c>
      <c r="L261" s="17">
        <v>22</v>
      </c>
      <c r="M261" s="17">
        <v>37</v>
      </c>
      <c r="N261" s="17">
        <v>41</v>
      </c>
      <c r="O261" s="17">
        <v>53</v>
      </c>
      <c r="P261" s="17">
        <v>27</v>
      </c>
      <c r="Q261" s="17">
        <v>15</v>
      </c>
      <c r="R261" s="17">
        <v>17</v>
      </c>
      <c r="S261" s="18">
        <f t="shared" si="40"/>
        <v>258</v>
      </c>
    </row>
    <row r="262" spans="1:19" ht="12">
      <c r="A262" s="61"/>
      <c r="B262" s="11" t="s">
        <v>82</v>
      </c>
      <c r="C262" s="19"/>
      <c r="D262" s="20"/>
      <c r="E262" s="20"/>
      <c r="F262" s="20"/>
      <c r="G262" s="20"/>
      <c r="H262" s="20"/>
      <c r="I262" s="20"/>
      <c r="J262" s="20"/>
      <c r="K262" s="20"/>
      <c r="L262" s="20"/>
      <c r="M262" s="20"/>
      <c r="N262" s="20"/>
      <c r="O262" s="20"/>
      <c r="P262" s="20"/>
      <c r="Q262" s="20"/>
      <c r="R262" s="20"/>
      <c r="S262" s="14">
        <f t="shared" si="40"/>
        <v>0</v>
      </c>
    </row>
    <row r="263" spans="1:19" ht="12">
      <c r="A263" s="61"/>
      <c r="B263" s="11" t="s">
        <v>83</v>
      </c>
      <c r="C263" s="19"/>
      <c r="D263" s="20"/>
      <c r="E263" s="20"/>
      <c r="F263" s="20"/>
      <c r="G263" s="20"/>
      <c r="H263" s="20"/>
      <c r="I263" s="20"/>
      <c r="J263" s="20"/>
      <c r="K263" s="20"/>
      <c r="L263" s="20"/>
      <c r="M263" s="20"/>
      <c r="N263" s="20"/>
      <c r="O263" s="20"/>
      <c r="P263" s="20"/>
      <c r="Q263" s="20"/>
      <c r="R263" s="20"/>
      <c r="S263" s="14">
        <f aca="true" t="shared" si="56" ref="S263:S326">SUM(C263:R263)</f>
        <v>0</v>
      </c>
    </row>
    <row r="264" spans="1:19" ht="12">
      <c r="A264" s="61"/>
      <c r="B264" s="15" t="s">
        <v>103</v>
      </c>
      <c r="C264" s="16"/>
      <c r="D264" s="17"/>
      <c r="E264" s="17"/>
      <c r="F264" s="17"/>
      <c r="G264" s="17"/>
      <c r="H264" s="17"/>
      <c r="I264" s="17"/>
      <c r="J264" s="17"/>
      <c r="K264" s="17"/>
      <c r="L264" s="17"/>
      <c r="M264" s="17"/>
      <c r="N264" s="17"/>
      <c r="O264" s="17"/>
      <c r="P264" s="17"/>
      <c r="Q264" s="17"/>
      <c r="R264" s="17"/>
      <c r="S264" s="18">
        <f t="shared" si="56"/>
        <v>0</v>
      </c>
    </row>
    <row r="265" spans="1:19" ht="12">
      <c r="A265" s="61"/>
      <c r="B265" s="15" t="s">
        <v>104</v>
      </c>
      <c r="C265" s="16"/>
      <c r="D265" s="17"/>
      <c r="E265" s="17"/>
      <c r="F265" s="17"/>
      <c r="G265" s="17"/>
      <c r="H265" s="17"/>
      <c r="I265" s="17"/>
      <c r="J265" s="17"/>
      <c r="K265" s="17"/>
      <c r="L265" s="17"/>
      <c r="M265" s="17"/>
      <c r="N265" s="17"/>
      <c r="O265" s="17"/>
      <c r="P265" s="17"/>
      <c r="Q265" s="17"/>
      <c r="R265" s="17"/>
      <c r="S265" s="18">
        <f t="shared" si="56"/>
        <v>0</v>
      </c>
    </row>
    <row r="266" spans="1:19" ht="12">
      <c r="A266" s="61"/>
      <c r="B266" s="15" t="s">
        <v>105</v>
      </c>
      <c r="C266" s="16"/>
      <c r="D266" s="17"/>
      <c r="E266" s="17"/>
      <c r="F266" s="17"/>
      <c r="G266" s="17"/>
      <c r="H266" s="17"/>
      <c r="I266" s="17"/>
      <c r="J266" s="17"/>
      <c r="K266" s="17"/>
      <c r="L266" s="17"/>
      <c r="M266" s="17"/>
      <c r="N266" s="17"/>
      <c r="O266" s="17"/>
      <c r="P266" s="17"/>
      <c r="Q266" s="17"/>
      <c r="R266" s="17"/>
      <c r="S266" s="18">
        <f t="shared" si="56"/>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56"/>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56"/>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56"/>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56"/>
        <v>0</v>
      </c>
    </row>
    <row r="271" spans="1:19" ht="12">
      <c r="A271" s="61"/>
      <c r="B271" s="15" t="s">
        <v>84</v>
      </c>
      <c r="C271" s="16"/>
      <c r="D271" s="17"/>
      <c r="E271" s="17"/>
      <c r="F271" s="17"/>
      <c r="G271" s="17"/>
      <c r="H271" s="17"/>
      <c r="I271" s="17"/>
      <c r="J271" s="17"/>
      <c r="K271" s="17"/>
      <c r="L271" s="17"/>
      <c r="M271" s="17"/>
      <c r="N271" s="17"/>
      <c r="O271" s="17"/>
      <c r="P271" s="17"/>
      <c r="Q271" s="17"/>
      <c r="R271" s="17"/>
      <c r="S271" s="18">
        <f t="shared" si="56"/>
        <v>0</v>
      </c>
    </row>
    <row r="272" spans="1:19" ht="12">
      <c r="A272" s="61"/>
      <c r="B272" s="15" t="s">
        <v>85</v>
      </c>
      <c r="C272" s="16"/>
      <c r="D272" s="17"/>
      <c r="E272" s="17"/>
      <c r="F272" s="17"/>
      <c r="G272" s="17"/>
      <c r="H272" s="17"/>
      <c r="I272" s="17"/>
      <c r="J272" s="17"/>
      <c r="K272" s="17"/>
      <c r="L272" s="17"/>
      <c r="M272" s="17"/>
      <c r="N272" s="17"/>
      <c r="O272" s="17"/>
      <c r="P272" s="17"/>
      <c r="Q272" s="17"/>
      <c r="R272" s="17"/>
      <c r="S272" s="18">
        <f t="shared" si="56"/>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56"/>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56"/>
        <v>0</v>
      </c>
    </row>
    <row r="275" spans="1:19" ht="12">
      <c r="A275" s="61"/>
      <c r="B275" s="21" t="s">
        <v>14</v>
      </c>
      <c r="C275" s="22">
        <f>SUM(C260,C262,C267,C269,C271,C273)</f>
        <v>0</v>
      </c>
      <c r="D275" s="23">
        <f aca="true" t="shared" si="57" ref="D275:R275">SUM(D260,D262,D267,D269,D271,D273)</f>
        <v>1</v>
      </c>
      <c r="E275" s="23">
        <f t="shared" si="57"/>
        <v>2</v>
      </c>
      <c r="F275" s="23">
        <f t="shared" si="57"/>
        <v>3</v>
      </c>
      <c r="G275" s="23">
        <f t="shared" si="57"/>
        <v>2</v>
      </c>
      <c r="H275" s="23">
        <f t="shared" si="57"/>
        <v>6</v>
      </c>
      <c r="I275" s="23">
        <f t="shared" si="57"/>
        <v>8</v>
      </c>
      <c r="J275" s="23">
        <f t="shared" si="57"/>
        <v>11</v>
      </c>
      <c r="K275" s="23">
        <f t="shared" si="57"/>
        <v>12</v>
      </c>
      <c r="L275" s="23">
        <f t="shared" si="57"/>
        <v>22</v>
      </c>
      <c r="M275" s="23">
        <f t="shared" si="57"/>
        <v>37</v>
      </c>
      <c r="N275" s="23">
        <f t="shared" si="57"/>
        <v>41</v>
      </c>
      <c r="O275" s="23">
        <f t="shared" si="57"/>
        <v>53</v>
      </c>
      <c r="P275" s="23">
        <f t="shared" si="57"/>
        <v>27</v>
      </c>
      <c r="Q275" s="23">
        <f t="shared" si="57"/>
        <v>15</v>
      </c>
      <c r="R275" s="23">
        <f t="shared" si="57"/>
        <v>17</v>
      </c>
      <c r="S275" s="24">
        <f t="shared" si="56"/>
        <v>257</v>
      </c>
    </row>
    <row r="276" spans="1:19" ht="12">
      <c r="A276" s="61"/>
      <c r="B276" s="25" t="s">
        <v>240</v>
      </c>
      <c r="C276" s="26">
        <f>SUM(C259,C261,C263,C268,C270,C272,C274)</f>
        <v>1</v>
      </c>
      <c r="D276" s="27">
        <f aca="true" t="shared" si="58" ref="D276:R276">SUM(D259,D261,D263,D268,D270,D272,D274)</f>
        <v>4</v>
      </c>
      <c r="E276" s="27">
        <f t="shared" si="58"/>
        <v>5</v>
      </c>
      <c r="F276" s="27">
        <f t="shared" si="58"/>
        <v>8</v>
      </c>
      <c r="G276" s="27">
        <f t="shared" si="58"/>
        <v>5</v>
      </c>
      <c r="H276" s="27">
        <f t="shared" si="58"/>
        <v>25</v>
      </c>
      <c r="I276" s="27">
        <f t="shared" si="58"/>
        <v>12</v>
      </c>
      <c r="J276" s="27">
        <f t="shared" si="58"/>
        <v>17</v>
      </c>
      <c r="K276" s="27">
        <f t="shared" si="58"/>
        <v>25</v>
      </c>
      <c r="L276" s="27">
        <f t="shared" si="58"/>
        <v>39</v>
      </c>
      <c r="M276" s="27">
        <f t="shared" si="58"/>
        <v>57</v>
      </c>
      <c r="N276" s="27">
        <f t="shared" si="58"/>
        <v>65</v>
      </c>
      <c r="O276" s="27">
        <f t="shared" si="58"/>
        <v>82</v>
      </c>
      <c r="P276" s="27">
        <f t="shared" si="58"/>
        <v>52</v>
      </c>
      <c r="Q276" s="27">
        <f t="shared" si="58"/>
        <v>31</v>
      </c>
      <c r="R276" s="27">
        <f t="shared" si="58"/>
        <v>21</v>
      </c>
      <c r="S276" s="28">
        <f t="shared" si="56"/>
        <v>449</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56"/>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56"/>
        <v>0</v>
      </c>
    </row>
    <row r="279" spans="1:19" ht="12">
      <c r="A279" s="61"/>
      <c r="B279" s="15" t="s">
        <v>17</v>
      </c>
      <c r="C279" s="16"/>
      <c r="D279" s="17"/>
      <c r="E279" s="17"/>
      <c r="F279" s="17"/>
      <c r="G279" s="17"/>
      <c r="H279" s="17"/>
      <c r="I279" s="17"/>
      <c r="J279" s="17"/>
      <c r="K279" s="17"/>
      <c r="L279" s="17"/>
      <c r="M279" s="17"/>
      <c r="N279" s="17"/>
      <c r="O279" s="17"/>
      <c r="P279" s="17"/>
      <c r="Q279" s="17"/>
      <c r="R279" s="17"/>
      <c r="S279" s="18">
        <f t="shared" si="56"/>
        <v>0</v>
      </c>
    </row>
    <row r="280" spans="1:19" ht="12">
      <c r="A280" s="61"/>
      <c r="B280" s="15" t="s">
        <v>18</v>
      </c>
      <c r="C280" s="16"/>
      <c r="D280" s="17"/>
      <c r="E280" s="17"/>
      <c r="F280" s="17"/>
      <c r="G280" s="17"/>
      <c r="H280" s="17"/>
      <c r="I280" s="17"/>
      <c r="J280" s="17"/>
      <c r="K280" s="17"/>
      <c r="L280" s="17"/>
      <c r="M280" s="17"/>
      <c r="N280" s="17"/>
      <c r="O280" s="17"/>
      <c r="P280" s="17"/>
      <c r="Q280" s="17"/>
      <c r="R280" s="17"/>
      <c r="S280" s="18">
        <f t="shared" si="56"/>
        <v>0</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56"/>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56"/>
        <v>0</v>
      </c>
    </row>
    <row r="283" spans="1:19" ht="12">
      <c r="A283" s="61"/>
      <c r="B283" s="21" t="s">
        <v>92</v>
      </c>
      <c r="C283" s="22">
        <f>SUM(C277,C279,C281)</f>
        <v>0</v>
      </c>
      <c r="D283" s="23">
        <f aca="true" t="shared" si="59" ref="D283:R283">SUM(D277,D279,D281)</f>
        <v>0</v>
      </c>
      <c r="E283" s="23">
        <f t="shared" si="59"/>
        <v>0</v>
      </c>
      <c r="F283" s="23">
        <f t="shared" si="59"/>
        <v>0</v>
      </c>
      <c r="G283" s="23">
        <f t="shared" si="59"/>
        <v>0</v>
      </c>
      <c r="H283" s="23">
        <f t="shared" si="59"/>
        <v>0</v>
      </c>
      <c r="I283" s="23">
        <f t="shared" si="59"/>
        <v>0</v>
      </c>
      <c r="J283" s="23">
        <f t="shared" si="59"/>
        <v>0</v>
      </c>
      <c r="K283" s="23">
        <f t="shared" si="59"/>
        <v>0</v>
      </c>
      <c r="L283" s="23">
        <f t="shared" si="59"/>
        <v>0</v>
      </c>
      <c r="M283" s="23">
        <f t="shared" si="59"/>
        <v>0</v>
      </c>
      <c r="N283" s="23">
        <f t="shared" si="59"/>
        <v>0</v>
      </c>
      <c r="O283" s="23">
        <f t="shared" si="59"/>
        <v>0</v>
      </c>
      <c r="P283" s="23">
        <f t="shared" si="59"/>
        <v>0</v>
      </c>
      <c r="Q283" s="23">
        <f t="shared" si="59"/>
        <v>0</v>
      </c>
      <c r="R283" s="23">
        <f t="shared" si="59"/>
        <v>0</v>
      </c>
      <c r="S283" s="24">
        <f t="shared" si="56"/>
        <v>0</v>
      </c>
    </row>
    <row r="284" spans="1:19" ht="12">
      <c r="A284" s="61"/>
      <c r="B284" s="25" t="s">
        <v>241</v>
      </c>
      <c r="C284" s="26">
        <f>SUM(C278,C280,C282)</f>
        <v>0</v>
      </c>
      <c r="D284" s="27">
        <f aca="true" t="shared" si="60" ref="D284:R284">SUM(D278,D280,D282)</f>
        <v>0</v>
      </c>
      <c r="E284" s="27">
        <f t="shared" si="60"/>
        <v>0</v>
      </c>
      <c r="F284" s="27">
        <f t="shared" si="60"/>
        <v>0</v>
      </c>
      <c r="G284" s="27">
        <f t="shared" si="60"/>
        <v>0</v>
      </c>
      <c r="H284" s="27">
        <f t="shared" si="60"/>
        <v>0</v>
      </c>
      <c r="I284" s="27">
        <f t="shared" si="60"/>
        <v>0</v>
      </c>
      <c r="J284" s="27">
        <f t="shared" si="60"/>
        <v>0</v>
      </c>
      <c r="K284" s="27">
        <f t="shared" si="60"/>
        <v>0</v>
      </c>
      <c r="L284" s="27">
        <f t="shared" si="60"/>
        <v>0</v>
      </c>
      <c r="M284" s="27">
        <f t="shared" si="60"/>
        <v>0</v>
      </c>
      <c r="N284" s="27">
        <f t="shared" si="60"/>
        <v>0</v>
      </c>
      <c r="O284" s="27">
        <f t="shared" si="60"/>
        <v>0</v>
      </c>
      <c r="P284" s="27">
        <f t="shared" si="60"/>
        <v>0</v>
      </c>
      <c r="Q284" s="27">
        <f t="shared" si="60"/>
        <v>0</v>
      </c>
      <c r="R284" s="27">
        <f t="shared" si="60"/>
        <v>0</v>
      </c>
      <c r="S284" s="28">
        <f t="shared" si="56"/>
        <v>0</v>
      </c>
    </row>
    <row r="285" spans="1:19" ht="12">
      <c r="A285" s="61"/>
      <c r="B285" s="21" t="s">
        <v>19</v>
      </c>
      <c r="C285" s="22">
        <f>SUM(C275,C283)</f>
        <v>0</v>
      </c>
      <c r="D285" s="23">
        <f aca="true" t="shared" si="61" ref="D285:R285">SUM(D275,D283)</f>
        <v>1</v>
      </c>
      <c r="E285" s="23">
        <f t="shared" si="61"/>
        <v>2</v>
      </c>
      <c r="F285" s="23">
        <f t="shared" si="61"/>
        <v>3</v>
      </c>
      <c r="G285" s="23">
        <f t="shared" si="61"/>
        <v>2</v>
      </c>
      <c r="H285" s="23">
        <f t="shared" si="61"/>
        <v>6</v>
      </c>
      <c r="I285" s="23">
        <f t="shared" si="61"/>
        <v>8</v>
      </c>
      <c r="J285" s="23">
        <f t="shared" si="61"/>
        <v>11</v>
      </c>
      <c r="K285" s="23">
        <f t="shared" si="61"/>
        <v>12</v>
      </c>
      <c r="L285" s="23">
        <f t="shared" si="61"/>
        <v>22</v>
      </c>
      <c r="M285" s="23">
        <f t="shared" si="61"/>
        <v>37</v>
      </c>
      <c r="N285" s="23">
        <f t="shared" si="61"/>
        <v>41</v>
      </c>
      <c r="O285" s="23">
        <f t="shared" si="61"/>
        <v>53</v>
      </c>
      <c r="P285" s="23">
        <f t="shared" si="61"/>
        <v>27</v>
      </c>
      <c r="Q285" s="23">
        <f t="shared" si="61"/>
        <v>15</v>
      </c>
      <c r="R285" s="23">
        <f t="shared" si="61"/>
        <v>17</v>
      </c>
      <c r="S285" s="24">
        <f t="shared" si="56"/>
        <v>257</v>
      </c>
    </row>
    <row r="286" spans="1:19" ht="12">
      <c r="A286" s="62"/>
      <c r="B286" s="25" t="s">
        <v>20</v>
      </c>
      <c r="C286" s="26">
        <f>SUM(C276,C284)</f>
        <v>1</v>
      </c>
      <c r="D286" s="27">
        <f aca="true" t="shared" si="62" ref="D286:R286">SUM(D276,D284)</f>
        <v>4</v>
      </c>
      <c r="E286" s="27">
        <f t="shared" si="62"/>
        <v>5</v>
      </c>
      <c r="F286" s="27">
        <f t="shared" si="62"/>
        <v>8</v>
      </c>
      <c r="G286" s="27">
        <f t="shared" si="62"/>
        <v>5</v>
      </c>
      <c r="H286" s="27">
        <f t="shared" si="62"/>
        <v>25</v>
      </c>
      <c r="I286" s="27">
        <f t="shared" si="62"/>
        <v>12</v>
      </c>
      <c r="J286" s="27">
        <f t="shared" si="62"/>
        <v>17</v>
      </c>
      <c r="K286" s="27">
        <f t="shared" si="62"/>
        <v>25</v>
      </c>
      <c r="L286" s="27">
        <f t="shared" si="62"/>
        <v>39</v>
      </c>
      <c r="M286" s="27">
        <f t="shared" si="62"/>
        <v>57</v>
      </c>
      <c r="N286" s="27">
        <f t="shared" si="62"/>
        <v>65</v>
      </c>
      <c r="O286" s="27">
        <f t="shared" si="62"/>
        <v>82</v>
      </c>
      <c r="P286" s="27">
        <f t="shared" si="62"/>
        <v>52</v>
      </c>
      <c r="Q286" s="27">
        <f t="shared" si="62"/>
        <v>31</v>
      </c>
      <c r="R286" s="27">
        <f t="shared" si="62"/>
        <v>21</v>
      </c>
      <c r="S286" s="28">
        <f t="shared" si="56"/>
        <v>449</v>
      </c>
    </row>
    <row r="287" spans="1:19" ht="12" customHeight="1">
      <c r="A287" s="60" t="s">
        <v>132</v>
      </c>
      <c r="B287" s="11" t="s">
        <v>5</v>
      </c>
      <c r="C287" s="12"/>
      <c r="D287" s="13">
        <v>2</v>
      </c>
      <c r="E287" s="13">
        <v>5</v>
      </c>
      <c r="F287" s="13">
        <v>6</v>
      </c>
      <c r="G287" s="13">
        <v>6</v>
      </c>
      <c r="H287" s="13">
        <v>14</v>
      </c>
      <c r="I287" s="13">
        <v>15</v>
      </c>
      <c r="J287" s="13">
        <v>10</v>
      </c>
      <c r="K287" s="13">
        <v>10</v>
      </c>
      <c r="L287" s="13">
        <v>22</v>
      </c>
      <c r="M287" s="13">
        <v>15</v>
      </c>
      <c r="N287" s="13">
        <v>24</v>
      </c>
      <c r="O287" s="13">
        <v>13</v>
      </c>
      <c r="P287" s="13">
        <v>13</v>
      </c>
      <c r="Q287" s="13">
        <v>10</v>
      </c>
      <c r="R287" s="13">
        <v>13</v>
      </c>
      <c r="S287" s="14">
        <f t="shared" si="56"/>
        <v>178</v>
      </c>
    </row>
    <row r="288" spans="1:19" ht="12">
      <c r="A288" s="61"/>
      <c r="B288" s="15" t="s">
        <v>6</v>
      </c>
      <c r="C288" s="16"/>
      <c r="D288" s="17"/>
      <c r="E288" s="17">
        <v>1</v>
      </c>
      <c r="F288" s="17"/>
      <c r="G288" s="17">
        <v>1</v>
      </c>
      <c r="H288" s="17">
        <v>3</v>
      </c>
      <c r="I288" s="17">
        <v>6</v>
      </c>
      <c r="J288" s="17">
        <v>3</v>
      </c>
      <c r="K288" s="17">
        <v>5</v>
      </c>
      <c r="L288" s="17">
        <v>6</v>
      </c>
      <c r="M288" s="17">
        <v>5</v>
      </c>
      <c r="N288" s="17">
        <v>6</v>
      </c>
      <c r="O288" s="17">
        <v>6</v>
      </c>
      <c r="P288" s="17">
        <v>8</v>
      </c>
      <c r="Q288" s="17">
        <v>5</v>
      </c>
      <c r="R288" s="17">
        <v>3</v>
      </c>
      <c r="S288" s="18">
        <f t="shared" si="56"/>
        <v>58</v>
      </c>
    </row>
    <row r="289" spans="1:19" ht="12">
      <c r="A289" s="61"/>
      <c r="B289" s="15" t="s">
        <v>7</v>
      </c>
      <c r="C289" s="16"/>
      <c r="D289" s="17"/>
      <c r="E289" s="17">
        <v>1</v>
      </c>
      <c r="F289" s="17"/>
      <c r="G289" s="17">
        <v>1</v>
      </c>
      <c r="H289" s="17">
        <v>3</v>
      </c>
      <c r="I289" s="17">
        <v>6</v>
      </c>
      <c r="J289" s="17">
        <v>3</v>
      </c>
      <c r="K289" s="17">
        <v>5</v>
      </c>
      <c r="L289" s="17">
        <v>6</v>
      </c>
      <c r="M289" s="17">
        <v>5</v>
      </c>
      <c r="N289" s="17">
        <v>6</v>
      </c>
      <c r="O289" s="17">
        <v>6</v>
      </c>
      <c r="P289" s="17">
        <v>8</v>
      </c>
      <c r="Q289" s="17">
        <v>5</v>
      </c>
      <c r="R289" s="17">
        <v>3</v>
      </c>
      <c r="S289" s="18">
        <f t="shared" si="56"/>
        <v>58</v>
      </c>
    </row>
    <row r="290" spans="1:19" ht="12">
      <c r="A290" s="61"/>
      <c r="B290" s="11" t="s">
        <v>82</v>
      </c>
      <c r="C290" s="19"/>
      <c r="D290" s="20"/>
      <c r="E290" s="20"/>
      <c r="F290" s="20">
        <v>1</v>
      </c>
      <c r="G290" s="20">
        <v>1</v>
      </c>
      <c r="H290" s="20">
        <v>2</v>
      </c>
      <c r="I290" s="20">
        <v>2</v>
      </c>
      <c r="J290" s="20">
        <v>4</v>
      </c>
      <c r="K290" s="20">
        <v>2</v>
      </c>
      <c r="L290" s="20">
        <v>4</v>
      </c>
      <c r="M290" s="20">
        <v>4</v>
      </c>
      <c r="N290" s="20">
        <v>3</v>
      </c>
      <c r="O290" s="20">
        <v>3</v>
      </c>
      <c r="P290" s="20">
        <v>2</v>
      </c>
      <c r="Q290" s="20">
        <v>3</v>
      </c>
      <c r="R290" s="20">
        <v>2</v>
      </c>
      <c r="S290" s="14">
        <f t="shared" si="56"/>
        <v>33</v>
      </c>
    </row>
    <row r="291" spans="1:19" ht="12">
      <c r="A291" s="61"/>
      <c r="B291" s="11" t="s">
        <v>83</v>
      </c>
      <c r="C291" s="19"/>
      <c r="D291" s="20"/>
      <c r="E291" s="20"/>
      <c r="F291" s="20">
        <v>1</v>
      </c>
      <c r="G291" s="20">
        <v>1</v>
      </c>
      <c r="H291" s="20">
        <v>2</v>
      </c>
      <c r="I291" s="20">
        <v>2</v>
      </c>
      <c r="J291" s="20">
        <v>4</v>
      </c>
      <c r="K291" s="20">
        <v>2</v>
      </c>
      <c r="L291" s="20">
        <v>4</v>
      </c>
      <c r="M291" s="20">
        <v>4</v>
      </c>
      <c r="N291" s="20">
        <v>3</v>
      </c>
      <c r="O291" s="20">
        <v>3</v>
      </c>
      <c r="P291" s="20">
        <v>2</v>
      </c>
      <c r="Q291" s="20">
        <v>3</v>
      </c>
      <c r="R291" s="20">
        <v>2</v>
      </c>
      <c r="S291" s="14">
        <f t="shared" si="56"/>
        <v>33</v>
      </c>
    </row>
    <row r="292" spans="1:19" ht="12">
      <c r="A292" s="61"/>
      <c r="B292" s="15" t="s">
        <v>103</v>
      </c>
      <c r="C292" s="16">
        <v>29</v>
      </c>
      <c r="D292" s="17">
        <v>107</v>
      </c>
      <c r="E292" s="17">
        <v>140</v>
      </c>
      <c r="F292" s="17">
        <v>181</v>
      </c>
      <c r="G292" s="17">
        <v>198</v>
      </c>
      <c r="H292" s="17">
        <v>219</v>
      </c>
      <c r="I292" s="17">
        <v>264</v>
      </c>
      <c r="J292" s="17">
        <v>198</v>
      </c>
      <c r="K292" s="17">
        <v>294</v>
      </c>
      <c r="L292" s="17">
        <v>343</v>
      </c>
      <c r="M292" s="17">
        <v>392</v>
      </c>
      <c r="N292" s="17">
        <v>341</v>
      </c>
      <c r="O292" s="17">
        <v>301</v>
      </c>
      <c r="P292" s="17">
        <v>203</v>
      </c>
      <c r="Q292" s="17">
        <v>203</v>
      </c>
      <c r="R292" s="17">
        <v>173</v>
      </c>
      <c r="S292" s="18">
        <f t="shared" si="56"/>
        <v>3586</v>
      </c>
    </row>
    <row r="293" spans="1:19" ht="12">
      <c r="A293" s="61"/>
      <c r="B293" s="15" t="s">
        <v>104</v>
      </c>
      <c r="C293" s="16"/>
      <c r="D293" s="17">
        <v>7</v>
      </c>
      <c r="E293" s="17">
        <v>10</v>
      </c>
      <c r="F293" s="17">
        <v>17</v>
      </c>
      <c r="G293" s="17">
        <v>20</v>
      </c>
      <c r="H293" s="17">
        <v>47</v>
      </c>
      <c r="I293" s="17">
        <v>77</v>
      </c>
      <c r="J293" s="17">
        <v>58</v>
      </c>
      <c r="K293" s="17">
        <v>94</v>
      </c>
      <c r="L293" s="17">
        <v>96</v>
      </c>
      <c r="M293" s="17">
        <v>115</v>
      </c>
      <c r="N293" s="17">
        <v>130</v>
      </c>
      <c r="O293" s="17">
        <v>113</v>
      </c>
      <c r="P293" s="17">
        <v>94</v>
      </c>
      <c r="Q293" s="17">
        <v>72</v>
      </c>
      <c r="R293" s="17">
        <v>75</v>
      </c>
      <c r="S293" s="18">
        <f t="shared" si="56"/>
        <v>1025</v>
      </c>
    </row>
    <row r="294" spans="1:19" ht="12">
      <c r="A294" s="61"/>
      <c r="B294" s="15" t="s">
        <v>105</v>
      </c>
      <c r="C294" s="16"/>
      <c r="D294" s="17">
        <v>15</v>
      </c>
      <c r="E294" s="17">
        <v>20</v>
      </c>
      <c r="F294" s="17">
        <v>40</v>
      </c>
      <c r="G294" s="17">
        <v>43</v>
      </c>
      <c r="H294" s="17">
        <v>101</v>
      </c>
      <c r="I294" s="17">
        <v>170</v>
      </c>
      <c r="J294" s="17">
        <v>121</v>
      </c>
      <c r="K294" s="17">
        <v>197</v>
      </c>
      <c r="L294" s="17">
        <v>215</v>
      </c>
      <c r="M294" s="17">
        <v>259</v>
      </c>
      <c r="N294" s="17">
        <v>283</v>
      </c>
      <c r="O294" s="17">
        <v>242</v>
      </c>
      <c r="P294" s="17">
        <v>202</v>
      </c>
      <c r="Q294" s="17">
        <v>170</v>
      </c>
      <c r="R294" s="17">
        <v>166</v>
      </c>
      <c r="S294" s="18">
        <f t="shared" si="56"/>
        <v>2244</v>
      </c>
    </row>
    <row r="295" spans="1:19" ht="12">
      <c r="A295" s="61"/>
      <c r="B295" s="15" t="s">
        <v>8</v>
      </c>
      <c r="C295" s="16">
        <v>29</v>
      </c>
      <c r="D295" s="17">
        <v>114</v>
      </c>
      <c r="E295" s="17">
        <v>150</v>
      </c>
      <c r="F295" s="17">
        <v>198</v>
      </c>
      <c r="G295" s="17">
        <v>218</v>
      </c>
      <c r="H295" s="17">
        <v>266</v>
      </c>
      <c r="I295" s="17">
        <v>341</v>
      </c>
      <c r="J295" s="17">
        <v>256</v>
      </c>
      <c r="K295" s="17">
        <v>388</v>
      </c>
      <c r="L295" s="17">
        <v>439</v>
      </c>
      <c r="M295" s="17">
        <v>507</v>
      </c>
      <c r="N295" s="17">
        <v>471</v>
      </c>
      <c r="O295" s="17">
        <v>414</v>
      </c>
      <c r="P295" s="17">
        <v>297</v>
      </c>
      <c r="Q295" s="17">
        <v>275</v>
      </c>
      <c r="R295" s="17">
        <v>248</v>
      </c>
      <c r="S295" s="18">
        <f t="shared" si="56"/>
        <v>4611</v>
      </c>
    </row>
    <row r="296" spans="1:19" ht="12">
      <c r="A296" s="61"/>
      <c r="B296" s="15" t="s">
        <v>9</v>
      </c>
      <c r="C296" s="16">
        <v>29</v>
      </c>
      <c r="D296" s="17">
        <v>122</v>
      </c>
      <c r="E296" s="17">
        <v>160</v>
      </c>
      <c r="F296" s="17">
        <v>221</v>
      </c>
      <c r="G296" s="17">
        <v>241</v>
      </c>
      <c r="H296" s="17">
        <v>320</v>
      </c>
      <c r="I296" s="17">
        <v>434</v>
      </c>
      <c r="J296" s="17">
        <v>319</v>
      </c>
      <c r="K296" s="17">
        <v>491</v>
      </c>
      <c r="L296" s="17">
        <v>558</v>
      </c>
      <c r="M296" s="17">
        <v>651</v>
      </c>
      <c r="N296" s="17">
        <v>624</v>
      </c>
      <c r="O296" s="17">
        <v>543</v>
      </c>
      <c r="P296" s="17">
        <v>405</v>
      </c>
      <c r="Q296" s="17">
        <v>373</v>
      </c>
      <c r="R296" s="17">
        <v>339</v>
      </c>
      <c r="S296" s="18">
        <f t="shared" si="56"/>
        <v>5830</v>
      </c>
    </row>
    <row r="297" spans="1:19" ht="12">
      <c r="A297" s="61"/>
      <c r="B297" s="11" t="s">
        <v>10</v>
      </c>
      <c r="C297" s="19"/>
      <c r="D297" s="20"/>
      <c r="E297" s="20"/>
      <c r="F297" s="20"/>
      <c r="G297" s="20"/>
      <c r="H297" s="20"/>
      <c r="I297" s="20"/>
      <c r="J297" s="20"/>
      <c r="K297" s="20"/>
      <c r="L297" s="20"/>
      <c r="M297" s="20">
        <v>6</v>
      </c>
      <c r="N297" s="20"/>
      <c r="O297" s="20"/>
      <c r="P297" s="20"/>
      <c r="Q297" s="20"/>
      <c r="R297" s="20"/>
      <c r="S297" s="14">
        <f t="shared" si="56"/>
        <v>6</v>
      </c>
    </row>
    <row r="298" spans="1:19" ht="12">
      <c r="A298" s="61"/>
      <c r="B298" s="11" t="s">
        <v>11</v>
      </c>
      <c r="C298" s="19"/>
      <c r="D298" s="20"/>
      <c r="E298" s="20"/>
      <c r="F298" s="20"/>
      <c r="G298" s="20"/>
      <c r="H298" s="20"/>
      <c r="I298" s="20"/>
      <c r="J298" s="20"/>
      <c r="K298" s="20"/>
      <c r="L298" s="20"/>
      <c r="M298" s="20">
        <v>38</v>
      </c>
      <c r="N298" s="20"/>
      <c r="O298" s="20"/>
      <c r="P298" s="20"/>
      <c r="Q298" s="20"/>
      <c r="R298" s="20"/>
      <c r="S298" s="14">
        <f t="shared" si="56"/>
        <v>38</v>
      </c>
    </row>
    <row r="299" spans="1:19" ht="12">
      <c r="A299" s="61"/>
      <c r="B299" s="15" t="s">
        <v>84</v>
      </c>
      <c r="C299" s="16"/>
      <c r="D299" s="17"/>
      <c r="E299" s="17"/>
      <c r="F299" s="17"/>
      <c r="G299" s="17"/>
      <c r="H299" s="17"/>
      <c r="I299" s="17"/>
      <c r="J299" s="17"/>
      <c r="K299" s="17"/>
      <c r="L299" s="17"/>
      <c r="M299" s="17"/>
      <c r="N299" s="17"/>
      <c r="O299" s="17"/>
      <c r="P299" s="17"/>
      <c r="Q299" s="17"/>
      <c r="R299" s="17"/>
      <c r="S299" s="18">
        <f t="shared" si="56"/>
        <v>0</v>
      </c>
    </row>
    <row r="300" spans="1:19" ht="12">
      <c r="A300" s="61"/>
      <c r="B300" s="15" t="s">
        <v>85</v>
      </c>
      <c r="C300" s="16"/>
      <c r="D300" s="17"/>
      <c r="E300" s="17"/>
      <c r="F300" s="17"/>
      <c r="G300" s="17"/>
      <c r="H300" s="17"/>
      <c r="I300" s="17"/>
      <c r="J300" s="17"/>
      <c r="K300" s="17"/>
      <c r="L300" s="17"/>
      <c r="M300" s="17"/>
      <c r="N300" s="17"/>
      <c r="O300" s="17"/>
      <c r="P300" s="17"/>
      <c r="Q300" s="17"/>
      <c r="R300" s="17"/>
      <c r="S300" s="18">
        <f t="shared" si="56"/>
        <v>0</v>
      </c>
    </row>
    <row r="301" spans="1:19" ht="12">
      <c r="A301" s="61"/>
      <c r="B301" s="11" t="s">
        <v>12</v>
      </c>
      <c r="C301" s="19">
        <v>14</v>
      </c>
      <c r="D301" s="20">
        <v>20</v>
      </c>
      <c r="E301" s="20">
        <v>20</v>
      </c>
      <c r="F301" s="20">
        <v>19</v>
      </c>
      <c r="G301" s="20">
        <v>18</v>
      </c>
      <c r="H301" s="20">
        <v>17</v>
      </c>
      <c r="I301" s="20">
        <v>15</v>
      </c>
      <c r="J301" s="20">
        <v>15</v>
      </c>
      <c r="K301" s="20">
        <v>15</v>
      </c>
      <c r="L301" s="20">
        <v>17</v>
      </c>
      <c r="M301" s="20">
        <v>16</v>
      </c>
      <c r="N301" s="20">
        <v>16</v>
      </c>
      <c r="O301" s="20">
        <v>15</v>
      </c>
      <c r="P301" s="20">
        <v>10</v>
      </c>
      <c r="Q301" s="20">
        <v>5</v>
      </c>
      <c r="R301" s="20">
        <v>5</v>
      </c>
      <c r="S301" s="14">
        <f t="shared" si="56"/>
        <v>237</v>
      </c>
    </row>
    <row r="302" spans="1:19" ht="12">
      <c r="A302" s="61"/>
      <c r="B302" s="11" t="s">
        <v>13</v>
      </c>
      <c r="C302" s="19">
        <v>2</v>
      </c>
      <c r="D302" s="20">
        <v>5</v>
      </c>
      <c r="E302" s="20">
        <v>3</v>
      </c>
      <c r="F302" s="20">
        <v>23</v>
      </c>
      <c r="G302" s="20">
        <v>44</v>
      </c>
      <c r="H302" s="20">
        <v>62</v>
      </c>
      <c r="I302" s="20">
        <v>78</v>
      </c>
      <c r="J302" s="20">
        <v>93</v>
      </c>
      <c r="K302" s="20">
        <v>124</v>
      </c>
      <c r="L302" s="20">
        <v>197</v>
      </c>
      <c r="M302" s="20">
        <v>192</v>
      </c>
      <c r="N302" s="20">
        <v>220</v>
      </c>
      <c r="O302" s="20">
        <v>211</v>
      </c>
      <c r="P302" s="20">
        <v>88</v>
      </c>
      <c r="Q302" s="20">
        <v>37</v>
      </c>
      <c r="R302" s="20">
        <v>62</v>
      </c>
      <c r="S302" s="14">
        <f t="shared" si="56"/>
        <v>1441</v>
      </c>
    </row>
    <row r="303" spans="1:19" ht="12">
      <c r="A303" s="61"/>
      <c r="B303" s="21" t="s">
        <v>14</v>
      </c>
      <c r="C303" s="22">
        <f>SUM(C288,C290,C295,C297,C299,C301)</f>
        <v>43</v>
      </c>
      <c r="D303" s="23">
        <f aca="true" t="shared" si="63" ref="D303:R303">SUM(D288,D290,D295,D297,D299,D301)</f>
        <v>134</v>
      </c>
      <c r="E303" s="23">
        <f t="shared" si="63"/>
        <v>171</v>
      </c>
      <c r="F303" s="23">
        <f t="shared" si="63"/>
        <v>218</v>
      </c>
      <c r="G303" s="23">
        <f t="shared" si="63"/>
        <v>238</v>
      </c>
      <c r="H303" s="23">
        <f t="shared" si="63"/>
        <v>288</v>
      </c>
      <c r="I303" s="23">
        <f t="shared" si="63"/>
        <v>364</v>
      </c>
      <c r="J303" s="23">
        <f t="shared" si="63"/>
        <v>278</v>
      </c>
      <c r="K303" s="23">
        <f t="shared" si="63"/>
        <v>410</v>
      </c>
      <c r="L303" s="23">
        <f t="shared" si="63"/>
        <v>466</v>
      </c>
      <c r="M303" s="23">
        <f t="shared" si="63"/>
        <v>538</v>
      </c>
      <c r="N303" s="23">
        <f t="shared" si="63"/>
        <v>496</v>
      </c>
      <c r="O303" s="23">
        <f t="shared" si="63"/>
        <v>438</v>
      </c>
      <c r="P303" s="23">
        <f t="shared" si="63"/>
        <v>317</v>
      </c>
      <c r="Q303" s="23">
        <f t="shared" si="63"/>
        <v>288</v>
      </c>
      <c r="R303" s="23">
        <f t="shared" si="63"/>
        <v>258</v>
      </c>
      <c r="S303" s="24">
        <f t="shared" si="56"/>
        <v>4945</v>
      </c>
    </row>
    <row r="304" spans="1:19" ht="12">
      <c r="A304" s="61"/>
      <c r="B304" s="25" t="s">
        <v>240</v>
      </c>
      <c r="C304" s="26">
        <f>SUM(C287,C289,C291,C296,C298,C300,C302)</f>
        <v>31</v>
      </c>
      <c r="D304" s="27">
        <f aca="true" t="shared" si="64" ref="D304:R304">SUM(D287,D289,D291,D296,D298,D300,D302)</f>
        <v>129</v>
      </c>
      <c r="E304" s="27">
        <f t="shared" si="64"/>
        <v>169</v>
      </c>
      <c r="F304" s="27">
        <f t="shared" si="64"/>
        <v>251</v>
      </c>
      <c r="G304" s="27">
        <f t="shared" si="64"/>
        <v>293</v>
      </c>
      <c r="H304" s="27">
        <f t="shared" si="64"/>
        <v>401</v>
      </c>
      <c r="I304" s="27">
        <f t="shared" si="64"/>
        <v>535</v>
      </c>
      <c r="J304" s="27">
        <f t="shared" si="64"/>
        <v>429</v>
      </c>
      <c r="K304" s="27">
        <f t="shared" si="64"/>
        <v>632</v>
      </c>
      <c r="L304" s="27">
        <f t="shared" si="64"/>
        <v>787</v>
      </c>
      <c r="M304" s="27">
        <f t="shared" si="64"/>
        <v>905</v>
      </c>
      <c r="N304" s="27">
        <f t="shared" si="64"/>
        <v>877</v>
      </c>
      <c r="O304" s="27">
        <f t="shared" si="64"/>
        <v>776</v>
      </c>
      <c r="P304" s="27">
        <f t="shared" si="64"/>
        <v>516</v>
      </c>
      <c r="Q304" s="27">
        <f t="shared" si="64"/>
        <v>428</v>
      </c>
      <c r="R304" s="27">
        <f t="shared" si="64"/>
        <v>419</v>
      </c>
      <c r="S304" s="28">
        <f t="shared" si="56"/>
        <v>7578</v>
      </c>
    </row>
    <row r="305" spans="1:19" ht="12">
      <c r="A305" s="61"/>
      <c r="B305" s="11" t="s">
        <v>15</v>
      </c>
      <c r="C305" s="19">
        <v>4</v>
      </c>
      <c r="D305" s="20">
        <v>9</v>
      </c>
      <c r="E305" s="20">
        <v>12</v>
      </c>
      <c r="F305" s="20">
        <v>16</v>
      </c>
      <c r="G305" s="20">
        <v>12</v>
      </c>
      <c r="H305" s="20">
        <v>15</v>
      </c>
      <c r="I305" s="20">
        <v>10</v>
      </c>
      <c r="J305" s="20">
        <v>13</v>
      </c>
      <c r="K305" s="20">
        <v>14</v>
      </c>
      <c r="L305" s="20">
        <v>7</v>
      </c>
      <c r="M305" s="20">
        <v>6</v>
      </c>
      <c r="N305" s="20">
        <v>6</v>
      </c>
      <c r="O305" s="20">
        <v>4</v>
      </c>
      <c r="P305" s="20"/>
      <c r="Q305" s="20">
        <v>1</v>
      </c>
      <c r="R305" s="20">
        <v>4</v>
      </c>
      <c r="S305" s="14">
        <f t="shared" si="56"/>
        <v>133</v>
      </c>
    </row>
    <row r="306" spans="1:19" ht="12">
      <c r="A306" s="61"/>
      <c r="B306" s="11" t="s">
        <v>16</v>
      </c>
      <c r="C306" s="19">
        <v>5</v>
      </c>
      <c r="D306" s="20">
        <v>14</v>
      </c>
      <c r="E306" s="20">
        <v>13</v>
      </c>
      <c r="F306" s="20">
        <v>18</v>
      </c>
      <c r="G306" s="20">
        <v>13</v>
      </c>
      <c r="H306" s="20">
        <v>16</v>
      </c>
      <c r="I306" s="20">
        <v>14</v>
      </c>
      <c r="J306" s="20">
        <v>20</v>
      </c>
      <c r="K306" s="20">
        <v>23</v>
      </c>
      <c r="L306" s="20">
        <v>8</v>
      </c>
      <c r="M306" s="20">
        <v>8</v>
      </c>
      <c r="N306" s="20">
        <v>6</v>
      </c>
      <c r="O306" s="20">
        <v>4</v>
      </c>
      <c r="P306" s="20"/>
      <c r="Q306" s="20">
        <v>2</v>
      </c>
      <c r="R306" s="20">
        <v>8</v>
      </c>
      <c r="S306" s="14">
        <f t="shared" si="56"/>
        <v>172</v>
      </c>
    </row>
    <row r="307" spans="1:19" ht="12">
      <c r="A307" s="61"/>
      <c r="B307" s="15" t="s">
        <v>17</v>
      </c>
      <c r="C307" s="16">
        <v>1</v>
      </c>
      <c r="D307" s="17">
        <v>2</v>
      </c>
      <c r="E307" s="17">
        <v>8</v>
      </c>
      <c r="F307" s="17">
        <v>4</v>
      </c>
      <c r="G307" s="17">
        <v>2</v>
      </c>
      <c r="H307" s="17">
        <v>6</v>
      </c>
      <c r="I307" s="17">
        <v>3</v>
      </c>
      <c r="J307" s="17">
        <v>7</v>
      </c>
      <c r="K307" s="17">
        <v>1</v>
      </c>
      <c r="L307" s="17">
        <v>3</v>
      </c>
      <c r="M307" s="17">
        <v>7</v>
      </c>
      <c r="N307" s="17">
        <v>1</v>
      </c>
      <c r="O307" s="17"/>
      <c r="P307" s="17"/>
      <c r="Q307" s="17"/>
      <c r="R307" s="17"/>
      <c r="S307" s="18">
        <f t="shared" si="56"/>
        <v>45</v>
      </c>
    </row>
    <row r="308" spans="1:19" ht="12">
      <c r="A308" s="61"/>
      <c r="B308" s="15" t="s">
        <v>18</v>
      </c>
      <c r="C308" s="16">
        <v>1</v>
      </c>
      <c r="D308" s="17">
        <v>2</v>
      </c>
      <c r="E308" s="17">
        <v>8</v>
      </c>
      <c r="F308" s="17">
        <v>4</v>
      </c>
      <c r="G308" s="17">
        <v>2</v>
      </c>
      <c r="H308" s="17">
        <v>7</v>
      </c>
      <c r="I308" s="17">
        <v>3</v>
      </c>
      <c r="J308" s="17">
        <v>10</v>
      </c>
      <c r="K308" s="17">
        <v>1</v>
      </c>
      <c r="L308" s="17">
        <v>4</v>
      </c>
      <c r="M308" s="17">
        <v>7</v>
      </c>
      <c r="N308" s="17">
        <v>1</v>
      </c>
      <c r="O308" s="17"/>
      <c r="P308" s="17"/>
      <c r="Q308" s="17"/>
      <c r="R308" s="17"/>
      <c r="S308" s="18">
        <f t="shared" si="56"/>
        <v>50</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56"/>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56"/>
        <v>0</v>
      </c>
    </row>
    <row r="311" spans="1:19" ht="12">
      <c r="A311" s="61"/>
      <c r="B311" s="21" t="s">
        <v>92</v>
      </c>
      <c r="C311" s="22">
        <f>SUM(C305,C307,C309)</f>
        <v>5</v>
      </c>
      <c r="D311" s="23">
        <f aca="true" t="shared" si="65" ref="D311:R311">SUM(D305,D307,D309)</f>
        <v>11</v>
      </c>
      <c r="E311" s="23">
        <f t="shared" si="65"/>
        <v>20</v>
      </c>
      <c r="F311" s="23">
        <f t="shared" si="65"/>
        <v>20</v>
      </c>
      <c r="G311" s="23">
        <f t="shared" si="65"/>
        <v>14</v>
      </c>
      <c r="H311" s="23">
        <f t="shared" si="65"/>
        <v>21</v>
      </c>
      <c r="I311" s="23">
        <f t="shared" si="65"/>
        <v>13</v>
      </c>
      <c r="J311" s="23">
        <f t="shared" si="65"/>
        <v>20</v>
      </c>
      <c r="K311" s="23">
        <f t="shared" si="65"/>
        <v>15</v>
      </c>
      <c r="L311" s="23">
        <f t="shared" si="65"/>
        <v>10</v>
      </c>
      <c r="M311" s="23">
        <f t="shared" si="65"/>
        <v>13</v>
      </c>
      <c r="N311" s="23">
        <f t="shared" si="65"/>
        <v>7</v>
      </c>
      <c r="O311" s="23">
        <f t="shared" si="65"/>
        <v>4</v>
      </c>
      <c r="P311" s="23">
        <f t="shared" si="65"/>
        <v>0</v>
      </c>
      <c r="Q311" s="23">
        <f t="shared" si="65"/>
        <v>1</v>
      </c>
      <c r="R311" s="23">
        <f t="shared" si="65"/>
        <v>4</v>
      </c>
      <c r="S311" s="24">
        <f t="shared" si="56"/>
        <v>178</v>
      </c>
    </row>
    <row r="312" spans="1:19" ht="12">
      <c r="A312" s="61"/>
      <c r="B312" s="25" t="s">
        <v>241</v>
      </c>
      <c r="C312" s="26">
        <f>SUM(C306,C308,C310)</f>
        <v>6</v>
      </c>
      <c r="D312" s="27">
        <f aca="true" t="shared" si="66" ref="D312:R312">SUM(D306,D308,D310)</f>
        <v>16</v>
      </c>
      <c r="E312" s="27">
        <f t="shared" si="66"/>
        <v>21</v>
      </c>
      <c r="F312" s="27">
        <f t="shared" si="66"/>
        <v>22</v>
      </c>
      <c r="G312" s="27">
        <f t="shared" si="66"/>
        <v>15</v>
      </c>
      <c r="H312" s="27">
        <f t="shared" si="66"/>
        <v>23</v>
      </c>
      <c r="I312" s="27">
        <f t="shared" si="66"/>
        <v>17</v>
      </c>
      <c r="J312" s="27">
        <f t="shared" si="66"/>
        <v>30</v>
      </c>
      <c r="K312" s="27">
        <f t="shared" si="66"/>
        <v>24</v>
      </c>
      <c r="L312" s="27">
        <f t="shared" si="66"/>
        <v>12</v>
      </c>
      <c r="M312" s="27">
        <f t="shared" si="66"/>
        <v>15</v>
      </c>
      <c r="N312" s="27">
        <f t="shared" si="66"/>
        <v>7</v>
      </c>
      <c r="O312" s="27">
        <f t="shared" si="66"/>
        <v>4</v>
      </c>
      <c r="P312" s="27">
        <f t="shared" si="66"/>
        <v>0</v>
      </c>
      <c r="Q312" s="27">
        <f t="shared" si="66"/>
        <v>2</v>
      </c>
      <c r="R312" s="27">
        <f t="shared" si="66"/>
        <v>8</v>
      </c>
      <c r="S312" s="28">
        <f t="shared" si="56"/>
        <v>222</v>
      </c>
    </row>
    <row r="313" spans="1:19" ht="12">
      <c r="A313" s="61"/>
      <c r="B313" s="21" t="s">
        <v>19</v>
      </c>
      <c r="C313" s="22">
        <f>SUM(C303,C311)</f>
        <v>48</v>
      </c>
      <c r="D313" s="23">
        <f aca="true" t="shared" si="67" ref="D313:R313">SUM(D303,D311)</f>
        <v>145</v>
      </c>
      <c r="E313" s="23">
        <f t="shared" si="67"/>
        <v>191</v>
      </c>
      <c r="F313" s="23">
        <f t="shared" si="67"/>
        <v>238</v>
      </c>
      <c r="G313" s="23">
        <f t="shared" si="67"/>
        <v>252</v>
      </c>
      <c r="H313" s="23">
        <f t="shared" si="67"/>
        <v>309</v>
      </c>
      <c r="I313" s="23">
        <f t="shared" si="67"/>
        <v>377</v>
      </c>
      <c r="J313" s="23">
        <f t="shared" si="67"/>
        <v>298</v>
      </c>
      <c r="K313" s="23">
        <f t="shared" si="67"/>
        <v>425</v>
      </c>
      <c r="L313" s="23">
        <f t="shared" si="67"/>
        <v>476</v>
      </c>
      <c r="M313" s="23">
        <f t="shared" si="67"/>
        <v>551</v>
      </c>
      <c r="N313" s="23">
        <f t="shared" si="67"/>
        <v>503</v>
      </c>
      <c r="O313" s="23">
        <f t="shared" si="67"/>
        <v>442</v>
      </c>
      <c r="P313" s="23">
        <f t="shared" si="67"/>
        <v>317</v>
      </c>
      <c r="Q313" s="23">
        <f t="shared" si="67"/>
        <v>289</v>
      </c>
      <c r="R313" s="23">
        <f t="shared" si="67"/>
        <v>262</v>
      </c>
      <c r="S313" s="24">
        <f t="shared" si="56"/>
        <v>5123</v>
      </c>
    </row>
    <row r="314" spans="1:19" ht="12">
      <c r="A314" s="62"/>
      <c r="B314" s="25" t="s">
        <v>20</v>
      </c>
      <c r="C314" s="26">
        <f>SUM(C304,C312)</f>
        <v>37</v>
      </c>
      <c r="D314" s="27">
        <f aca="true" t="shared" si="68" ref="D314:R314">SUM(D304,D312)</f>
        <v>145</v>
      </c>
      <c r="E314" s="27">
        <f t="shared" si="68"/>
        <v>190</v>
      </c>
      <c r="F314" s="27">
        <f t="shared" si="68"/>
        <v>273</v>
      </c>
      <c r="G314" s="27">
        <f t="shared" si="68"/>
        <v>308</v>
      </c>
      <c r="H314" s="27">
        <f t="shared" si="68"/>
        <v>424</v>
      </c>
      <c r="I314" s="27">
        <f t="shared" si="68"/>
        <v>552</v>
      </c>
      <c r="J314" s="27">
        <f t="shared" si="68"/>
        <v>459</v>
      </c>
      <c r="K314" s="27">
        <f t="shared" si="68"/>
        <v>656</v>
      </c>
      <c r="L314" s="27">
        <f t="shared" si="68"/>
        <v>799</v>
      </c>
      <c r="M314" s="27">
        <f t="shared" si="68"/>
        <v>920</v>
      </c>
      <c r="N314" s="27">
        <f t="shared" si="68"/>
        <v>884</v>
      </c>
      <c r="O314" s="27">
        <f t="shared" si="68"/>
        <v>780</v>
      </c>
      <c r="P314" s="27">
        <f t="shared" si="68"/>
        <v>516</v>
      </c>
      <c r="Q314" s="27">
        <f t="shared" si="68"/>
        <v>430</v>
      </c>
      <c r="R314" s="27">
        <f t="shared" si="68"/>
        <v>427</v>
      </c>
      <c r="S314" s="28">
        <f t="shared" si="56"/>
        <v>7800</v>
      </c>
    </row>
    <row r="315" spans="1:19" ht="12" customHeight="1">
      <c r="A315" s="60" t="s">
        <v>133</v>
      </c>
      <c r="B315" s="11" t="s">
        <v>5</v>
      </c>
      <c r="C315" s="12"/>
      <c r="D315" s="13">
        <v>2</v>
      </c>
      <c r="E315" s="13">
        <v>2</v>
      </c>
      <c r="F315" s="13">
        <v>5</v>
      </c>
      <c r="G315" s="13">
        <v>4</v>
      </c>
      <c r="H315" s="13">
        <v>9</v>
      </c>
      <c r="I315" s="13">
        <v>17</v>
      </c>
      <c r="J315" s="13">
        <v>15</v>
      </c>
      <c r="K315" s="13">
        <v>32</v>
      </c>
      <c r="L315" s="13">
        <v>30</v>
      </c>
      <c r="M315" s="13">
        <v>48</v>
      </c>
      <c r="N315" s="13">
        <v>50</v>
      </c>
      <c r="O315" s="13">
        <v>50</v>
      </c>
      <c r="P315" s="13">
        <v>39</v>
      </c>
      <c r="Q315" s="13">
        <v>19</v>
      </c>
      <c r="R315" s="13">
        <v>17</v>
      </c>
      <c r="S315" s="14">
        <f t="shared" si="56"/>
        <v>339</v>
      </c>
    </row>
    <row r="316" spans="1:19" ht="12">
      <c r="A316" s="61"/>
      <c r="B316" s="15" t="s">
        <v>6</v>
      </c>
      <c r="C316" s="16"/>
      <c r="D316" s="17"/>
      <c r="E316" s="17">
        <v>1</v>
      </c>
      <c r="F316" s="17">
        <v>1</v>
      </c>
      <c r="G316" s="17">
        <v>3</v>
      </c>
      <c r="H316" s="17">
        <v>4</v>
      </c>
      <c r="I316" s="17">
        <v>6</v>
      </c>
      <c r="J316" s="17">
        <v>8</v>
      </c>
      <c r="K316" s="17">
        <v>5</v>
      </c>
      <c r="L316" s="17">
        <v>18</v>
      </c>
      <c r="M316" s="17">
        <v>21</v>
      </c>
      <c r="N316" s="17">
        <v>35</v>
      </c>
      <c r="O316" s="17">
        <v>25</v>
      </c>
      <c r="P316" s="17">
        <v>27</v>
      </c>
      <c r="Q316" s="17">
        <v>5</v>
      </c>
      <c r="R316" s="17">
        <v>5</v>
      </c>
      <c r="S316" s="18">
        <f t="shared" si="56"/>
        <v>164</v>
      </c>
    </row>
    <row r="317" spans="1:19" ht="12">
      <c r="A317" s="61"/>
      <c r="B317" s="15" t="s">
        <v>7</v>
      </c>
      <c r="C317" s="16"/>
      <c r="D317" s="17"/>
      <c r="E317" s="17">
        <v>1</v>
      </c>
      <c r="F317" s="17">
        <v>1</v>
      </c>
      <c r="G317" s="17">
        <v>3</v>
      </c>
      <c r="H317" s="17">
        <v>4</v>
      </c>
      <c r="I317" s="17">
        <v>6</v>
      </c>
      <c r="J317" s="17">
        <v>8</v>
      </c>
      <c r="K317" s="17">
        <v>5</v>
      </c>
      <c r="L317" s="17">
        <v>18</v>
      </c>
      <c r="M317" s="17">
        <v>21</v>
      </c>
      <c r="N317" s="17">
        <v>35</v>
      </c>
      <c r="O317" s="17">
        <v>25</v>
      </c>
      <c r="P317" s="17">
        <v>27</v>
      </c>
      <c r="Q317" s="17">
        <v>5</v>
      </c>
      <c r="R317" s="17">
        <v>5</v>
      </c>
      <c r="S317" s="18">
        <f t="shared" si="56"/>
        <v>164</v>
      </c>
    </row>
    <row r="318" spans="1:19" ht="12">
      <c r="A318" s="61"/>
      <c r="B318" s="11" t="s">
        <v>82</v>
      </c>
      <c r="C318" s="19"/>
      <c r="D318" s="20"/>
      <c r="E318" s="20"/>
      <c r="F318" s="20"/>
      <c r="G318" s="20">
        <v>4</v>
      </c>
      <c r="H318" s="20"/>
      <c r="I318" s="20">
        <v>1</v>
      </c>
      <c r="J318" s="20">
        <v>5</v>
      </c>
      <c r="K318" s="20">
        <v>2</v>
      </c>
      <c r="L318" s="20">
        <v>5</v>
      </c>
      <c r="M318" s="20">
        <v>11</v>
      </c>
      <c r="N318" s="20">
        <v>6</v>
      </c>
      <c r="O318" s="20">
        <v>3</v>
      </c>
      <c r="P318" s="20">
        <v>5</v>
      </c>
      <c r="Q318" s="20"/>
      <c r="R318" s="20">
        <v>2</v>
      </c>
      <c r="S318" s="14">
        <f t="shared" si="56"/>
        <v>44</v>
      </c>
    </row>
    <row r="319" spans="1:19" ht="12">
      <c r="A319" s="61"/>
      <c r="B319" s="11" t="s">
        <v>83</v>
      </c>
      <c r="C319" s="19"/>
      <c r="D319" s="20"/>
      <c r="E319" s="20"/>
      <c r="F319" s="20"/>
      <c r="G319" s="20">
        <v>4</v>
      </c>
      <c r="H319" s="20"/>
      <c r="I319" s="20">
        <v>1</v>
      </c>
      <c r="J319" s="20">
        <v>5</v>
      </c>
      <c r="K319" s="20">
        <v>2</v>
      </c>
      <c r="L319" s="20">
        <v>5</v>
      </c>
      <c r="M319" s="20">
        <v>11</v>
      </c>
      <c r="N319" s="20">
        <v>6</v>
      </c>
      <c r="O319" s="20">
        <v>4</v>
      </c>
      <c r="P319" s="20">
        <v>5</v>
      </c>
      <c r="Q319" s="20"/>
      <c r="R319" s="20">
        <v>2</v>
      </c>
      <c r="S319" s="14">
        <f t="shared" si="56"/>
        <v>45</v>
      </c>
    </row>
    <row r="320" spans="1:19" ht="12">
      <c r="A320" s="61"/>
      <c r="B320" s="15" t="s">
        <v>103</v>
      </c>
      <c r="C320" s="16">
        <v>19</v>
      </c>
      <c r="D320" s="17">
        <v>64</v>
      </c>
      <c r="E320" s="17">
        <v>96</v>
      </c>
      <c r="F320" s="17">
        <v>135</v>
      </c>
      <c r="G320" s="17">
        <v>132</v>
      </c>
      <c r="H320" s="17">
        <v>170</v>
      </c>
      <c r="I320" s="17">
        <v>218</v>
      </c>
      <c r="J320" s="17">
        <v>208</v>
      </c>
      <c r="K320" s="17">
        <v>313</v>
      </c>
      <c r="L320" s="17">
        <v>480</v>
      </c>
      <c r="M320" s="17">
        <v>702</v>
      </c>
      <c r="N320" s="17">
        <v>646</v>
      </c>
      <c r="O320" s="17">
        <v>429</v>
      </c>
      <c r="P320" s="17">
        <v>231</v>
      </c>
      <c r="Q320" s="17">
        <v>121</v>
      </c>
      <c r="R320" s="17">
        <v>96</v>
      </c>
      <c r="S320" s="18">
        <f t="shared" si="56"/>
        <v>4060</v>
      </c>
    </row>
    <row r="321" spans="1:19" ht="12">
      <c r="A321" s="61"/>
      <c r="B321" s="15" t="s">
        <v>104</v>
      </c>
      <c r="C321" s="16"/>
      <c r="D321" s="17">
        <v>4</v>
      </c>
      <c r="E321" s="17">
        <v>8</v>
      </c>
      <c r="F321" s="17">
        <v>22</v>
      </c>
      <c r="G321" s="17">
        <v>16</v>
      </c>
      <c r="H321" s="17">
        <v>22</v>
      </c>
      <c r="I321" s="17">
        <v>53</v>
      </c>
      <c r="J321" s="17">
        <v>28</v>
      </c>
      <c r="K321" s="17">
        <v>62</v>
      </c>
      <c r="L321" s="17">
        <v>95</v>
      </c>
      <c r="M321" s="17">
        <v>137</v>
      </c>
      <c r="N321" s="17">
        <v>142</v>
      </c>
      <c r="O321" s="17">
        <v>126</v>
      </c>
      <c r="P321" s="17">
        <v>49</v>
      </c>
      <c r="Q321" s="17">
        <v>39</v>
      </c>
      <c r="R321" s="17">
        <v>24</v>
      </c>
      <c r="S321" s="18">
        <f t="shared" si="56"/>
        <v>827</v>
      </c>
    </row>
    <row r="322" spans="1:19" ht="12">
      <c r="A322" s="61"/>
      <c r="B322" s="15" t="s">
        <v>105</v>
      </c>
      <c r="C322" s="16"/>
      <c r="D322" s="17">
        <v>8</v>
      </c>
      <c r="E322" s="17">
        <v>18</v>
      </c>
      <c r="F322" s="17">
        <v>48</v>
      </c>
      <c r="G322" s="17">
        <v>37</v>
      </c>
      <c r="H322" s="17">
        <v>47</v>
      </c>
      <c r="I322" s="17">
        <v>111</v>
      </c>
      <c r="J322" s="17">
        <v>61</v>
      </c>
      <c r="K322" s="17">
        <v>132</v>
      </c>
      <c r="L322" s="17">
        <v>210</v>
      </c>
      <c r="M322" s="17">
        <v>291</v>
      </c>
      <c r="N322" s="17">
        <v>303</v>
      </c>
      <c r="O322" s="17">
        <v>269</v>
      </c>
      <c r="P322" s="17">
        <v>109</v>
      </c>
      <c r="Q322" s="17">
        <v>89</v>
      </c>
      <c r="R322" s="17">
        <v>57</v>
      </c>
      <c r="S322" s="18">
        <f t="shared" si="56"/>
        <v>1790</v>
      </c>
    </row>
    <row r="323" spans="1:19" ht="12">
      <c r="A323" s="61"/>
      <c r="B323" s="15" t="s">
        <v>8</v>
      </c>
      <c r="C323" s="16">
        <v>19</v>
      </c>
      <c r="D323" s="17">
        <v>68</v>
      </c>
      <c r="E323" s="17">
        <v>104</v>
      </c>
      <c r="F323" s="17">
        <v>157</v>
      </c>
      <c r="G323" s="17">
        <v>148</v>
      </c>
      <c r="H323" s="17">
        <v>192</v>
      </c>
      <c r="I323" s="17">
        <v>271</v>
      </c>
      <c r="J323" s="17">
        <v>236</v>
      </c>
      <c r="K323" s="17">
        <v>375</v>
      </c>
      <c r="L323" s="17">
        <v>575</v>
      </c>
      <c r="M323" s="17">
        <v>839</v>
      </c>
      <c r="N323" s="17">
        <v>788</v>
      </c>
      <c r="O323" s="17">
        <v>555</v>
      </c>
      <c r="P323" s="17">
        <v>280</v>
      </c>
      <c r="Q323" s="17">
        <v>160</v>
      </c>
      <c r="R323" s="17">
        <v>120</v>
      </c>
      <c r="S323" s="18">
        <f t="shared" si="56"/>
        <v>4887</v>
      </c>
    </row>
    <row r="324" spans="1:19" ht="12">
      <c r="A324" s="61"/>
      <c r="B324" s="15" t="s">
        <v>9</v>
      </c>
      <c r="C324" s="16">
        <v>19</v>
      </c>
      <c r="D324" s="17">
        <v>72</v>
      </c>
      <c r="E324" s="17">
        <v>114</v>
      </c>
      <c r="F324" s="17">
        <v>183</v>
      </c>
      <c r="G324" s="17">
        <v>169</v>
      </c>
      <c r="H324" s="17">
        <v>217</v>
      </c>
      <c r="I324" s="17">
        <v>329</v>
      </c>
      <c r="J324" s="17">
        <v>269</v>
      </c>
      <c r="K324" s="17">
        <v>445</v>
      </c>
      <c r="L324" s="17">
        <v>690</v>
      </c>
      <c r="M324" s="17">
        <v>993</v>
      </c>
      <c r="N324" s="17">
        <v>949</v>
      </c>
      <c r="O324" s="17">
        <v>698</v>
      </c>
      <c r="P324" s="17">
        <v>340</v>
      </c>
      <c r="Q324" s="17">
        <v>210</v>
      </c>
      <c r="R324" s="17">
        <v>153</v>
      </c>
      <c r="S324" s="18">
        <f t="shared" si="56"/>
        <v>5850</v>
      </c>
    </row>
    <row r="325" spans="1:19" ht="12">
      <c r="A325" s="61"/>
      <c r="B325" s="11" t="s">
        <v>10</v>
      </c>
      <c r="C325" s="19"/>
      <c r="D325" s="20"/>
      <c r="E325" s="20"/>
      <c r="F325" s="20"/>
      <c r="G325" s="20"/>
      <c r="H325" s="20"/>
      <c r="I325" s="20"/>
      <c r="J325" s="20"/>
      <c r="K325" s="20"/>
      <c r="L325" s="20"/>
      <c r="M325" s="20">
        <v>34</v>
      </c>
      <c r="N325" s="20"/>
      <c r="O325" s="20"/>
      <c r="P325" s="20"/>
      <c r="Q325" s="20"/>
      <c r="R325" s="20"/>
      <c r="S325" s="14">
        <f t="shared" si="56"/>
        <v>34</v>
      </c>
    </row>
    <row r="326" spans="1:19" ht="12">
      <c r="A326" s="61"/>
      <c r="B326" s="11" t="s">
        <v>11</v>
      </c>
      <c r="C326" s="19"/>
      <c r="D326" s="20"/>
      <c r="E326" s="20"/>
      <c r="F326" s="20"/>
      <c r="G326" s="20"/>
      <c r="H326" s="20"/>
      <c r="I326" s="20"/>
      <c r="J326" s="20"/>
      <c r="K326" s="20"/>
      <c r="L326" s="20"/>
      <c r="M326" s="20">
        <v>220</v>
      </c>
      <c r="N326" s="20"/>
      <c r="O326" s="20"/>
      <c r="P326" s="20"/>
      <c r="Q326" s="20"/>
      <c r="R326" s="20"/>
      <c r="S326" s="14">
        <f t="shared" si="56"/>
        <v>220</v>
      </c>
    </row>
    <row r="327" spans="1:19" ht="12">
      <c r="A327" s="61"/>
      <c r="B327" s="15" t="s">
        <v>84</v>
      </c>
      <c r="C327" s="16">
        <v>4</v>
      </c>
      <c r="D327" s="17">
        <v>16</v>
      </c>
      <c r="E327" s="17">
        <v>21</v>
      </c>
      <c r="F327" s="17">
        <v>19</v>
      </c>
      <c r="G327" s="17">
        <v>20</v>
      </c>
      <c r="H327" s="17">
        <v>19</v>
      </c>
      <c r="I327" s="17">
        <v>19</v>
      </c>
      <c r="J327" s="17">
        <v>19</v>
      </c>
      <c r="K327" s="17">
        <v>19</v>
      </c>
      <c r="L327" s="17">
        <v>19</v>
      </c>
      <c r="M327" s="17">
        <v>19</v>
      </c>
      <c r="N327" s="17">
        <v>19</v>
      </c>
      <c r="O327" s="17">
        <v>18</v>
      </c>
      <c r="P327" s="17">
        <v>11</v>
      </c>
      <c r="Q327" s="17">
        <v>9</v>
      </c>
      <c r="R327" s="17">
        <v>11</v>
      </c>
      <c r="S327" s="18">
        <f aca="true" t="shared" si="69" ref="S327:S390">SUM(C327:R327)</f>
        <v>262</v>
      </c>
    </row>
    <row r="328" spans="1:19" ht="12">
      <c r="A328" s="61"/>
      <c r="B328" s="15" t="s">
        <v>85</v>
      </c>
      <c r="C328" s="16">
        <v>5</v>
      </c>
      <c r="D328" s="17">
        <v>9</v>
      </c>
      <c r="E328" s="17">
        <v>31</v>
      </c>
      <c r="F328" s="17">
        <v>87</v>
      </c>
      <c r="G328" s="17">
        <v>155</v>
      </c>
      <c r="H328" s="17">
        <v>161</v>
      </c>
      <c r="I328" s="17">
        <v>237</v>
      </c>
      <c r="J328" s="17">
        <v>363</v>
      </c>
      <c r="K328" s="17">
        <v>333</v>
      </c>
      <c r="L328" s="17">
        <v>370</v>
      </c>
      <c r="M328" s="17">
        <v>546</v>
      </c>
      <c r="N328" s="17">
        <v>485</v>
      </c>
      <c r="O328" s="17">
        <v>554</v>
      </c>
      <c r="P328" s="17">
        <v>261</v>
      </c>
      <c r="Q328" s="17">
        <v>285</v>
      </c>
      <c r="R328" s="17">
        <v>214</v>
      </c>
      <c r="S328" s="18">
        <f t="shared" si="69"/>
        <v>4096</v>
      </c>
    </row>
    <row r="329" spans="1:19" ht="12">
      <c r="A329" s="61"/>
      <c r="B329" s="11" t="s">
        <v>12</v>
      </c>
      <c r="C329" s="19">
        <v>7</v>
      </c>
      <c r="D329" s="20">
        <v>8</v>
      </c>
      <c r="E329" s="20">
        <v>8</v>
      </c>
      <c r="F329" s="20">
        <v>7</v>
      </c>
      <c r="G329" s="20">
        <v>7</v>
      </c>
      <c r="H329" s="20">
        <v>7</v>
      </c>
      <c r="I329" s="20">
        <v>9</v>
      </c>
      <c r="J329" s="20">
        <v>9</v>
      </c>
      <c r="K329" s="20">
        <v>11</v>
      </c>
      <c r="L329" s="20">
        <v>12</v>
      </c>
      <c r="M329" s="20">
        <v>12</v>
      </c>
      <c r="N329" s="20">
        <v>12</v>
      </c>
      <c r="O329" s="20">
        <v>8</v>
      </c>
      <c r="P329" s="20">
        <v>3</v>
      </c>
      <c r="Q329" s="20">
        <v>2</v>
      </c>
      <c r="R329" s="20">
        <v>2</v>
      </c>
      <c r="S329" s="14">
        <f t="shared" si="69"/>
        <v>124</v>
      </c>
    </row>
    <row r="330" spans="1:19" ht="12">
      <c r="A330" s="61"/>
      <c r="B330" s="11" t="s">
        <v>13</v>
      </c>
      <c r="C330" s="19">
        <v>7</v>
      </c>
      <c r="D330" s="20">
        <v>9</v>
      </c>
      <c r="E330" s="20">
        <v>15</v>
      </c>
      <c r="F330" s="20">
        <v>28</v>
      </c>
      <c r="G330" s="20">
        <v>36</v>
      </c>
      <c r="H330" s="20">
        <v>18</v>
      </c>
      <c r="I330" s="20">
        <v>50</v>
      </c>
      <c r="J330" s="20">
        <v>44</v>
      </c>
      <c r="K330" s="20">
        <v>89</v>
      </c>
      <c r="L330" s="20">
        <v>132</v>
      </c>
      <c r="M330" s="20">
        <v>140</v>
      </c>
      <c r="N330" s="20">
        <v>101</v>
      </c>
      <c r="O330" s="20">
        <v>135</v>
      </c>
      <c r="P330" s="20">
        <v>31</v>
      </c>
      <c r="Q330" s="20">
        <v>29</v>
      </c>
      <c r="R330" s="20">
        <v>9</v>
      </c>
      <c r="S330" s="14">
        <f t="shared" si="69"/>
        <v>873</v>
      </c>
    </row>
    <row r="331" spans="1:19" ht="12">
      <c r="A331" s="61"/>
      <c r="B331" s="21" t="s">
        <v>14</v>
      </c>
      <c r="C331" s="22">
        <f>SUM(C316,C318,C323,C325,C327,C329)</f>
        <v>30</v>
      </c>
      <c r="D331" s="23">
        <f aca="true" t="shared" si="70" ref="D331:R331">SUM(D316,D318,D323,D325,D327,D329)</f>
        <v>92</v>
      </c>
      <c r="E331" s="23">
        <f t="shared" si="70"/>
        <v>134</v>
      </c>
      <c r="F331" s="23">
        <f t="shared" si="70"/>
        <v>184</v>
      </c>
      <c r="G331" s="23">
        <f t="shared" si="70"/>
        <v>182</v>
      </c>
      <c r="H331" s="23">
        <f t="shared" si="70"/>
        <v>222</v>
      </c>
      <c r="I331" s="23">
        <f t="shared" si="70"/>
        <v>306</v>
      </c>
      <c r="J331" s="23">
        <f t="shared" si="70"/>
        <v>277</v>
      </c>
      <c r="K331" s="23">
        <f t="shared" si="70"/>
        <v>412</v>
      </c>
      <c r="L331" s="23">
        <f t="shared" si="70"/>
        <v>629</v>
      </c>
      <c r="M331" s="23">
        <f t="shared" si="70"/>
        <v>936</v>
      </c>
      <c r="N331" s="23">
        <f t="shared" si="70"/>
        <v>860</v>
      </c>
      <c r="O331" s="23">
        <f t="shared" si="70"/>
        <v>609</v>
      </c>
      <c r="P331" s="23">
        <f t="shared" si="70"/>
        <v>326</v>
      </c>
      <c r="Q331" s="23">
        <f t="shared" si="70"/>
        <v>176</v>
      </c>
      <c r="R331" s="23">
        <f t="shared" si="70"/>
        <v>140</v>
      </c>
      <c r="S331" s="24">
        <f t="shared" si="69"/>
        <v>5515</v>
      </c>
    </row>
    <row r="332" spans="1:19" ht="12">
      <c r="A332" s="61"/>
      <c r="B332" s="25" t="s">
        <v>240</v>
      </c>
      <c r="C332" s="26">
        <f>SUM(C315,C317,C319,C324,C326,C328,C330)</f>
        <v>31</v>
      </c>
      <c r="D332" s="27">
        <f aca="true" t="shared" si="71" ref="D332:R332">SUM(D315,D317,D319,D324,D326,D328,D330)</f>
        <v>92</v>
      </c>
      <c r="E332" s="27">
        <f t="shared" si="71"/>
        <v>163</v>
      </c>
      <c r="F332" s="27">
        <f t="shared" si="71"/>
        <v>304</v>
      </c>
      <c r="G332" s="27">
        <f t="shared" si="71"/>
        <v>371</v>
      </c>
      <c r="H332" s="27">
        <f t="shared" si="71"/>
        <v>409</v>
      </c>
      <c r="I332" s="27">
        <f t="shared" si="71"/>
        <v>640</v>
      </c>
      <c r="J332" s="27">
        <f t="shared" si="71"/>
        <v>704</v>
      </c>
      <c r="K332" s="27">
        <f t="shared" si="71"/>
        <v>906</v>
      </c>
      <c r="L332" s="27">
        <f t="shared" si="71"/>
        <v>1245</v>
      </c>
      <c r="M332" s="27">
        <f t="shared" si="71"/>
        <v>1979</v>
      </c>
      <c r="N332" s="27">
        <f t="shared" si="71"/>
        <v>1626</v>
      </c>
      <c r="O332" s="27">
        <f t="shared" si="71"/>
        <v>1466</v>
      </c>
      <c r="P332" s="27">
        <f t="shared" si="71"/>
        <v>703</v>
      </c>
      <c r="Q332" s="27">
        <f t="shared" si="71"/>
        <v>548</v>
      </c>
      <c r="R332" s="27">
        <f t="shared" si="71"/>
        <v>400</v>
      </c>
      <c r="S332" s="28">
        <f t="shared" si="69"/>
        <v>11587</v>
      </c>
    </row>
    <row r="333" spans="1:19" ht="12">
      <c r="A333" s="61"/>
      <c r="B333" s="11" t="s">
        <v>15</v>
      </c>
      <c r="C333" s="19">
        <v>3</v>
      </c>
      <c r="D333" s="20">
        <v>11</v>
      </c>
      <c r="E333" s="20">
        <v>7</v>
      </c>
      <c r="F333" s="20">
        <v>9</v>
      </c>
      <c r="G333" s="20">
        <v>17</v>
      </c>
      <c r="H333" s="20">
        <v>18</v>
      </c>
      <c r="I333" s="20">
        <v>9</v>
      </c>
      <c r="J333" s="20">
        <v>13</v>
      </c>
      <c r="K333" s="20">
        <v>19</v>
      </c>
      <c r="L333" s="20">
        <v>13</v>
      </c>
      <c r="M333" s="20">
        <v>8</v>
      </c>
      <c r="N333" s="20">
        <v>2</v>
      </c>
      <c r="O333" s="20">
        <v>3</v>
      </c>
      <c r="P333" s="20">
        <v>1</v>
      </c>
      <c r="Q333" s="20">
        <v>1</v>
      </c>
      <c r="R333" s="20">
        <v>3</v>
      </c>
      <c r="S333" s="14">
        <f t="shared" si="69"/>
        <v>137</v>
      </c>
    </row>
    <row r="334" spans="1:19" ht="12">
      <c r="A334" s="61"/>
      <c r="B334" s="11" t="s">
        <v>16</v>
      </c>
      <c r="C334" s="19">
        <v>4</v>
      </c>
      <c r="D334" s="20">
        <v>15</v>
      </c>
      <c r="E334" s="20">
        <v>8</v>
      </c>
      <c r="F334" s="20">
        <v>10</v>
      </c>
      <c r="G334" s="20">
        <v>21</v>
      </c>
      <c r="H334" s="20">
        <v>18</v>
      </c>
      <c r="I334" s="20">
        <v>12</v>
      </c>
      <c r="J334" s="20">
        <v>15</v>
      </c>
      <c r="K334" s="20">
        <v>25</v>
      </c>
      <c r="L334" s="20">
        <v>15</v>
      </c>
      <c r="M334" s="20">
        <v>8</v>
      </c>
      <c r="N334" s="20">
        <v>2</v>
      </c>
      <c r="O334" s="20">
        <v>3</v>
      </c>
      <c r="P334" s="20">
        <v>1</v>
      </c>
      <c r="Q334" s="20">
        <v>1</v>
      </c>
      <c r="R334" s="20">
        <v>4</v>
      </c>
      <c r="S334" s="14">
        <f t="shared" si="69"/>
        <v>162</v>
      </c>
    </row>
    <row r="335" spans="1:19" ht="12">
      <c r="A335" s="61"/>
      <c r="B335" s="15" t="s">
        <v>17</v>
      </c>
      <c r="C335" s="16">
        <v>2</v>
      </c>
      <c r="D335" s="17">
        <v>3</v>
      </c>
      <c r="E335" s="17">
        <v>9</v>
      </c>
      <c r="F335" s="17">
        <v>3</v>
      </c>
      <c r="G335" s="17">
        <v>9</v>
      </c>
      <c r="H335" s="17">
        <v>4</v>
      </c>
      <c r="I335" s="17">
        <v>3</v>
      </c>
      <c r="J335" s="17">
        <v>1</v>
      </c>
      <c r="K335" s="17">
        <v>3</v>
      </c>
      <c r="L335" s="17">
        <v>3</v>
      </c>
      <c r="M335" s="17">
        <v>5</v>
      </c>
      <c r="N335" s="17">
        <v>2</v>
      </c>
      <c r="O335" s="17">
        <v>3</v>
      </c>
      <c r="P335" s="17">
        <v>1</v>
      </c>
      <c r="Q335" s="17">
        <v>2</v>
      </c>
      <c r="R335" s="17">
        <v>1</v>
      </c>
      <c r="S335" s="18">
        <f t="shared" si="69"/>
        <v>54</v>
      </c>
    </row>
    <row r="336" spans="1:19" ht="12">
      <c r="A336" s="61"/>
      <c r="B336" s="15" t="s">
        <v>18</v>
      </c>
      <c r="C336" s="16">
        <v>2</v>
      </c>
      <c r="D336" s="17">
        <v>3</v>
      </c>
      <c r="E336" s="17">
        <v>9</v>
      </c>
      <c r="F336" s="17">
        <v>3</v>
      </c>
      <c r="G336" s="17">
        <v>11</v>
      </c>
      <c r="H336" s="17">
        <v>5</v>
      </c>
      <c r="I336" s="17">
        <v>4</v>
      </c>
      <c r="J336" s="17">
        <v>1</v>
      </c>
      <c r="K336" s="17">
        <v>3</v>
      </c>
      <c r="L336" s="17">
        <v>6</v>
      </c>
      <c r="M336" s="17">
        <v>8</v>
      </c>
      <c r="N336" s="17">
        <v>4</v>
      </c>
      <c r="O336" s="17">
        <v>6</v>
      </c>
      <c r="P336" s="17">
        <v>1</v>
      </c>
      <c r="Q336" s="17">
        <v>2</v>
      </c>
      <c r="R336" s="17">
        <v>1</v>
      </c>
      <c r="S336" s="18">
        <f t="shared" si="69"/>
        <v>69</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69"/>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69"/>
        <v>0</v>
      </c>
    </row>
    <row r="339" spans="1:19" ht="12">
      <c r="A339" s="61"/>
      <c r="B339" s="21" t="s">
        <v>92</v>
      </c>
      <c r="C339" s="22">
        <f>SUM(C333,C335,C337)</f>
        <v>5</v>
      </c>
      <c r="D339" s="23">
        <f aca="true" t="shared" si="72" ref="D339:R339">SUM(D333,D335,D337)</f>
        <v>14</v>
      </c>
      <c r="E339" s="23">
        <f t="shared" si="72"/>
        <v>16</v>
      </c>
      <c r="F339" s="23">
        <f t="shared" si="72"/>
        <v>12</v>
      </c>
      <c r="G339" s="23">
        <f t="shared" si="72"/>
        <v>26</v>
      </c>
      <c r="H339" s="23">
        <f t="shared" si="72"/>
        <v>22</v>
      </c>
      <c r="I339" s="23">
        <f t="shared" si="72"/>
        <v>12</v>
      </c>
      <c r="J339" s="23">
        <f t="shared" si="72"/>
        <v>14</v>
      </c>
      <c r="K339" s="23">
        <f t="shared" si="72"/>
        <v>22</v>
      </c>
      <c r="L339" s="23">
        <f t="shared" si="72"/>
        <v>16</v>
      </c>
      <c r="M339" s="23">
        <f t="shared" si="72"/>
        <v>13</v>
      </c>
      <c r="N339" s="23">
        <f t="shared" si="72"/>
        <v>4</v>
      </c>
      <c r="O339" s="23">
        <f t="shared" si="72"/>
        <v>6</v>
      </c>
      <c r="P339" s="23">
        <f t="shared" si="72"/>
        <v>2</v>
      </c>
      <c r="Q339" s="23">
        <f t="shared" si="72"/>
        <v>3</v>
      </c>
      <c r="R339" s="23">
        <f t="shared" si="72"/>
        <v>4</v>
      </c>
      <c r="S339" s="24">
        <f t="shared" si="69"/>
        <v>191</v>
      </c>
    </row>
    <row r="340" spans="1:19" ht="12">
      <c r="A340" s="61"/>
      <c r="B340" s="25" t="s">
        <v>241</v>
      </c>
      <c r="C340" s="26">
        <f>SUM(C334,C336,C338)</f>
        <v>6</v>
      </c>
      <c r="D340" s="27">
        <f aca="true" t="shared" si="73" ref="D340:R340">SUM(D334,D336,D338)</f>
        <v>18</v>
      </c>
      <c r="E340" s="27">
        <f t="shared" si="73"/>
        <v>17</v>
      </c>
      <c r="F340" s="27">
        <f t="shared" si="73"/>
        <v>13</v>
      </c>
      <c r="G340" s="27">
        <f t="shared" si="73"/>
        <v>32</v>
      </c>
      <c r="H340" s="27">
        <f t="shared" si="73"/>
        <v>23</v>
      </c>
      <c r="I340" s="27">
        <f t="shared" si="73"/>
        <v>16</v>
      </c>
      <c r="J340" s="27">
        <f t="shared" si="73"/>
        <v>16</v>
      </c>
      <c r="K340" s="27">
        <f t="shared" si="73"/>
        <v>28</v>
      </c>
      <c r="L340" s="27">
        <f t="shared" si="73"/>
        <v>21</v>
      </c>
      <c r="M340" s="27">
        <f t="shared" si="73"/>
        <v>16</v>
      </c>
      <c r="N340" s="27">
        <f t="shared" si="73"/>
        <v>6</v>
      </c>
      <c r="O340" s="27">
        <f t="shared" si="73"/>
        <v>9</v>
      </c>
      <c r="P340" s="27">
        <f t="shared" si="73"/>
        <v>2</v>
      </c>
      <c r="Q340" s="27">
        <f t="shared" si="73"/>
        <v>3</v>
      </c>
      <c r="R340" s="27">
        <f t="shared" si="73"/>
        <v>5</v>
      </c>
      <c r="S340" s="28">
        <f t="shared" si="69"/>
        <v>231</v>
      </c>
    </row>
    <row r="341" spans="1:19" ht="12">
      <c r="A341" s="61"/>
      <c r="B341" s="21" t="s">
        <v>19</v>
      </c>
      <c r="C341" s="22">
        <f>SUM(C331,C339)</f>
        <v>35</v>
      </c>
      <c r="D341" s="23">
        <f aca="true" t="shared" si="74" ref="D341:R341">SUM(D331,D339)</f>
        <v>106</v>
      </c>
      <c r="E341" s="23">
        <f t="shared" si="74"/>
        <v>150</v>
      </c>
      <c r="F341" s="23">
        <f t="shared" si="74"/>
        <v>196</v>
      </c>
      <c r="G341" s="23">
        <f t="shared" si="74"/>
        <v>208</v>
      </c>
      <c r="H341" s="23">
        <f t="shared" si="74"/>
        <v>244</v>
      </c>
      <c r="I341" s="23">
        <f t="shared" si="74"/>
        <v>318</v>
      </c>
      <c r="J341" s="23">
        <f t="shared" si="74"/>
        <v>291</v>
      </c>
      <c r="K341" s="23">
        <f t="shared" si="74"/>
        <v>434</v>
      </c>
      <c r="L341" s="23">
        <f t="shared" si="74"/>
        <v>645</v>
      </c>
      <c r="M341" s="23">
        <f t="shared" si="74"/>
        <v>949</v>
      </c>
      <c r="N341" s="23">
        <f t="shared" si="74"/>
        <v>864</v>
      </c>
      <c r="O341" s="23">
        <f t="shared" si="74"/>
        <v>615</v>
      </c>
      <c r="P341" s="23">
        <f t="shared" si="74"/>
        <v>328</v>
      </c>
      <c r="Q341" s="23">
        <f t="shared" si="74"/>
        <v>179</v>
      </c>
      <c r="R341" s="23">
        <f t="shared" si="74"/>
        <v>144</v>
      </c>
      <c r="S341" s="24">
        <f t="shared" si="69"/>
        <v>5706</v>
      </c>
    </row>
    <row r="342" spans="1:19" ht="12">
      <c r="A342" s="62"/>
      <c r="B342" s="25" t="s">
        <v>20</v>
      </c>
      <c r="C342" s="26">
        <f>SUM(C332,C340)</f>
        <v>37</v>
      </c>
      <c r="D342" s="27">
        <f aca="true" t="shared" si="75" ref="D342:R342">SUM(D332,D340)</f>
        <v>110</v>
      </c>
      <c r="E342" s="27">
        <f t="shared" si="75"/>
        <v>180</v>
      </c>
      <c r="F342" s="27">
        <f t="shared" si="75"/>
        <v>317</v>
      </c>
      <c r="G342" s="27">
        <f t="shared" si="75"/>
        <v>403</v>
      </c>
      <c r="H342" s="27">
        <f t="shared" si="75"/>
        <v>432</v>
      </c>
      <c r="I342" s="27">
        <f t="shared" si="75"/>
        <v>656</v>
      </c>
      <c r="J342" s="27">
        <f t="shared" si="75"/>
        <v>720</v>
      </c>
      <c r="K342" s="27">
        <f t="shared" si="75"/>
        <v>934</v>
      </c>
      <c r="L342" s="27">
        <f t="shared" si="75"/>
        <v>1266</v>
      </c>
      <c r="M342" s="27">
        <f t="shared" si="75"/>
        <v>1995</v>
      </c>
      <c r="N342" s="27">
        <f t="shared" si="75"/>
        <v>1632</v>
      </c>
      <c r="O342" s="27">
        <f t="shared" si="75"/>
        <v>1475</v>
      </c>
      <c r="P342" s="27">
        <f t="shared" si="75"/>
        <v>705</v>
      </c>
      <c r="Q342" s="27">
        <f t="shared" si="75"/>
        <v>551</v>
      </c>
      <c r="R342" s="27">
        <f t="shared" si="75"/>
        <v>405</v>
      </c>
      <c r="S342" s="28">
        <f t="shared" si="69"/>
        <v>11818</v>
      </c>
    </row>
    <row r="343" spans="1:19" ht="12" customHeight="1">
      <c r="A343" s="60" t="s">
        <v>134</v>
      </c>
      <c r="B343" s="11" t="s">
        <v>5</v>
      </c>
      <c r="C343" s="12">
        <v>1</v>
      </c>
      <c r="D343" s="13">
        <v>4</v>
      </c>
      <c r="E343" s="13">
        <v>2</v>
      </c>
      <c r="F343" s="13">
        <v>6</v>
      </c>
      <c r="G343" s="13">
        <v>9</v>
      </c>
      <c r="H343" s="13">
        <v>18</v>
      </c>
      <c r="I343" s="13">
        <v>25</v>
      </c>
      <c r="J343" s="13">
        <v>9</v>
      </c>
      <c r="K343" s="13">
        <v>25</v>
      </c>
      <c r="L343" s="13">
        <v>28</v>
      </c>
      <c r="M343" s="13">
        <v>44</v>
      </c>
      <c r="N343" s="13">
        <v>46</v>
      </c>
      <c r="O343" s="13">
        <v>37</v>
      </c>
      <c r="P343" s="13">
        <v>14</v>
      </c>
      <c r="Q343" s="13">
        <v>14</v>
      </c>
      <c r="R343" s="13">
        <v>8</v>
      </c>
      <c r="S343" s="14">
        <f t="shared" si="69"/>
        <v>290</v>
      </c>
    </row>
    <row r="344" spans="1:19" ht="12">
      <c r="A344" s="61"/>
      <c r="B344" s="15" t="s">
        <v>6</v>
      </c>
      <c r="C344" s="16"/>
      <c r="D344" s="17"/>
      <c r="E344" s="17"/>
      <c r="F344" s="17">
        <v>1</v>
      </c>
      <c r="G344" s="17"/>
      <c r="H344" s="17"/>
      <c r="I344" s="17">
        <v>3</v>
      </c>
      <c r="J344" s="17">
        <v>6</v>
      </c>
      <c r="K344" s="17">
        <v>8</v>
      </c>
      <c r="L344" s="17">
        <v>7</v>
      </c>
      <c r="M344" s="17">
        <v>12</v>
      </c>
      <c r="N344" s="17">
        <v>13</v>
      </c>
      <c r="O344" s="17">
        <v>21</v>
      </c>
      <c r="P344" s="17">
        <v>4</v>
      </c>
      <c r="Q344" s="17">
        <v>3</v>
      </c>
      <c r="R344" s="17">
        <v>4</v>
      </c>
      <c r="S344" s="18">
        <f t="shared" si="69"/>
        <v>82</v>
      </c>
    </row>
    <row r="345" spans="1:19" ht="12">
      <c r="A345" s="61"/>
      <c r="B345" s="15" t="s">
        <v>7</v>
      </c>
      <c r="C345" s="16"/>
      <c r="D345" s="17"/>
      <c r="E345" s="17"/>
      <c r="F345" s="17">
        <v>1</v>
      </c>
      <c r="G345" s="17"/>
      <c r="H345" s="17"/>
      <c r="I345" s="17">
        <v>3</v>
      </c>
      <c r="J345" s="17">
        <v>6</v>
      </c>
      <c r="K345" s="17">
        <v>8</v>
      </c>
      <c r="L345" s="17">
        <v>7</v>
      </c>
      <c r="M345" s="17">
        <v>12</v>
      </c>
      <c r="N345" s="17">
        <v>13</v>
      </c>
      <c r="O345" s="17">
        <v>21</v>
      </c>
      <c r="P345" s="17">
        <v>4</v>
      </c>
      <c r="Q345" s="17">
        <v>3</v>
      </c>
      <c r="R345" s="17">
        <v>4</v>
      </c>
      <c r="S345" s="18">
        <f t="shared" si="69"/>
        <v>82</v>
      </c>
    </row>
    <row r="346" spans="1:19" ht="12">
      <c r="A346" s="61"/>
      <c r="B346" s="11" t="s">
        <v>82</v>
      </c>
      <c r="C346" s="19"/>
      <c r="D346" s="20"/>
      <c r="E346" s="20"/>
      <c r="F346" s="20"/>
      <c r="G346" s="20"/>
      <c r="H346" s="20"/>
      <c r="I346" s="20"/>
      <c r="J346" s="20"/>
      <c r="K346" s="20"/>
      <c r="L346" s="20"/>
      <c r="M346" s="20"/>
      <c r="N346" s="20"/>
      <c r="O346" s="20"/>
      <c r="P346" s="20"/>
      <c r="Q346" s="20"/>
      <c r="R346" s="20"/>
      <c r="S346" s="14">
        <f t="shared" si="69"/>
        <v>0</v>
      </c>
    </row>
    <row r="347" spans="1:19" ht="12">
      <c r="A347" s="61"/>
      <c r="B347" s="11" t="s">
        <v>83</v>
      </c>
      <c r="C347" s="19"/>
      <c r="D347" s="20"/>
      <c r="E347" s="20"/>
      <c r="F347" s="20"/>
      <c r="G347" s="20"/>
      <c r="H347" s="20"/>
      <c r="I347" s="20"/>
      <c r="J347" s="20"/>
      <c r="K347" s="20"/>
      <c r="L347" s="20"/>
      <c r="M347" s="20"/>
      <c r="N347" s="20"/>
      <c r="O347" s="20"/>
      <c r="P347" s="20"/>
      <c r="Q347" s="20"/>
      <c r="R347" s="20"/>
      <c r="S347" s="14">
        <f t="shared" si="69"/>
        <v>0</v>
      </c>
    </row>
    <row r="348" spans="1:19" ht="12">
      <c r="A348" s="61"/>
      <c r="B348" s="15" t="s">
        <v>103</v>
      </c>
      <c r="C348" s="16"/>
      <c r="D348" s="17"/>
      <c r="E348" s="17"/>
      <c r="F348" s="17"/>
      <c r="G348" s="17"/>
      <c r="H348" s="17"/>
      <c r="I348" s="17"/>
      <c r="J348" s="17"/>
      <c r="K348" s="17"/>
      <c r="L348" s="17"/>
      <c r="M348" s="17"/>
      <c r="N348" s="17"/>
      <c r="O348" s="17"/>
      <c r="P348" s="17"/>
      <c r="Q348" s="17"/>
      <c r="R348" s="17"/>
      <c r="S348" s="18">
        <f t="shared" si="69"/>
        <v>0</v>
      </c>
    </row>
    <row r="349" spans="1:19" ht="12">
      <c r="A349" s="61"/>
      <c r="B349" s="15" t="s">
        <v>104</v>
      </c>
      <c r="C349" s="16"/>
      <c r="D349" s="17"/>
      <c r="E349" s="17"/>
      <c r="F349" s="17"/>
      <c r="G349" s="17"/>
      <c r="H349" s="17"/>
      <c r="I349" s="17"/>
      <c r="J349" s="17"/>
      <c r="K349" s="17"/>
      <c r="L349" s="17"/>
      <c r="M349" s="17"/>
      <c r="N349" s="17"/>
      <c r="O349" s="17"/>
      <c r="P349" s="17"/>
      <c r="Q349" s="17"/>
      <c r="R349" s="17"/>
      <c r="S349" s="18">
        <f t="shared" si="69"/>
        <v>0</v>
      </c>
    </row>
    <row r="350" spans="1:19" ht="12">
      <c r="A350" s="61"/>
      <c r="B350" s="15" t="s">
        <v>105</v>
      </c>
      <c r="C350" s="16"/>
      <c r="D350" s="17"/>
      <c r="E350" s="17"/>
      <c r="F350" s="17"/>
      <c r="G350" s="17"/>
      <c r="H350" s="17"/>
      <c r="I350" s="17"/>
      <c r="J350" s="17"/>
      <c r="K350" s="17"/>
      <c r="L350" s="17"/>
      <c r="M350" s="17"/>
      <c r="N350" s="17"/>
      <c r="O350" s="17"/>
      <c r="P350" s="17"/>
      <c r="Q350" s="17"/>
      <c r="R350" s="17"/>
      <c r="S350" s="18">
        <f t="shared" si="69"/>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69"/>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69"/>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69"/>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69"/>
        <v>0</v>
      </c>
    </row>
    <row r="355" spans="1:19" ht="12">
      <c r="A355" s="61"/>
      <c r="B355" s="15" t="s">
        <v>84</v>
      </c>
      <c r="C355" s="16"/>
      <c r="D355" s="17"/>
      <c r="E355" s="17"/>
      <c r="F355" s="17"/>
      <c r="G355" s="17"/>
      <c r="H355" s="17"/>
      <c r="I355" s="17"/>
      <c r="J355" s="17"/>
      <c r="K355" s="17"/>
      <c r="L355" s="17"/>
      <c r="M355" s="17"/>
      <c r="N355" s="17"/>
      <c r="O355" s="17"/>
      <c r="P355" s="17"/>
      <c r="Q355" s="17"/>
      <c r="R355" s="17"/>
      <c r="S355" s="18">
        <f t="shared" si="69"/>
        <v>0</v>
      </c>
    </row>
    <row r="356" spans="1:19" ht="12">
      <c r="A356" s="61"/>
      <c r="B356" s="15" t="s">
        <v>85</v>
      </c>
      <c r="C356" s="16"/>
      <c r="D356" s="17"/>
      <c r="E356" s="17"/>
      <c r="F356" s="17"/>
      <c r="G356" s="17"/>
      <c r="H356" s="17"/>
      <c r="I356" s="17"/>
      <c r="J356" s="17"/>
      <c r="K356" s="17"/>
      <c r="L356" s="17"/>
      <c r="M356" s="17"/>
      <c r="N356" s="17"/>
      <c r="O356" s="17"/>
      <c r="P356" s="17"/>
      <c r="Q356" s="17"/>
      <c r="R356" s="17"/>
      <c r="S356" s="18">
        <f t="shared" si="69"/>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69"/>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69"/>
        <v>0</v>
      </c>
    </row>
    <row r="359" spans="1:19" ht="12">
      <c r="A359" s="61"/>
      <c r="B359" s="21" t="s">
        <v>14</v>
      </c>
      <c r="C359" s="22">
        <f>SUM(C344,C346,C351,C353,C355,C357)</f>
        <v>0</v>
      </c>
      <c r="D359" s="23">
        <f aca="true" t="shared" si="76" ref="D359:R359">SUM(D344,D346,D351,D353,D355,D357)</f>
        <v>0</v>
      </c>
      <c r="E359" s="23">
        <f t="shared" si="76"/>
        <v>0</v>
      </c>
      <c r="F359" s="23">
        <f t="shared" si="76"/>
        <v>1</v>
      </c>
      <c r="G359" s="23">
        <f t="shared" si="76"/>
        <v>0</v>
      </c>
      <c r="H359" s="23">
        <f t="shared" si="76"/>
        <v>0</v>
      </c>
      <c r="I359" s="23">
        <f t="shared" si="76"/>
        <v>3</v>
      </c>
      <c r="J359" s="23">
        <f t="shared" si="76"/>
        <v>6</v>
      </c>
      <c r="K359" s="23">
        <f t="shared" si="76"/>
        <v>8</v>
      </c>
      <c r="L359" s="23">
        <f t="shared" si="76"/>
        <v>7</v>
      </c>
      <c r="M359" s="23">
        <f t="shared" si="76"/>
        <v>12</v>
      </c>
      <c r="N359" s="23">
        <f t="shared" si="76"/>
        <v>13</v>
      </c>
      <c r="O359" s="23">
        <f t="shared" si="76"/>
        <v>21</v>
      </c>
      <c r="P359" s="23">
        <f t="shared" si="76"/>
        <v>4</v>
      </c>
      <c r="Q359" s="23">
        <f t="shared" si="76"/>
        <v>3</v>
      </c>
      <c r="R359" s="23">
        <f t="shared" si="76"/>
        <v>4</v>
      </c>
      <c r="S359" s="24">
        <f t="shared" si="69"/>
        <v>82</v>
      </c>
    </row>
    <row r="360" spans="1:19" ht="12">
      <c r="A360" s="61"/>
      <c r="B360" s="25" t="s">
        <v>240</v>
      </c>
      <c r="C360" s="26">
        <f>SUM(C343,C345,C347,C352,C354,C356,C358)</f>
        <v>1</v>
      </c>
      <c r="D360" s="27">
        <f aca="true" t="shared" si="77" ref="D360:R360">SUM(D343,D345,D347,D352,D354,D356,D358)</f>
        <v>4</v>
      </c>
      <c r="E360" s="27">
        <f t="shared" si="77"/>
        <v>2</v>
      </c>
      <c r="F360" s="27">
        <f t="shared" si="77"/>
        <v>7</v>
      </c>
      <c r="G360" s="27">
        <f t="shared" si="77"/>
        <v>9</v>
      </c>
      <c r="H360" s="27">
        <f t="shared" si="77"/>
        <v>18</v>
      </c>
      <c r="I360" s="27">
        <f t="shared" si="77"/>
        <v>28</v>
      </c>
      <c r="J360" s="27">
        <f t="shared" si="77"/>
        <v>15</v>
      </c>
      <c r="K360" s="27">
        <f t="shared" si="77"/>
        <v>33</v>
      </c>
      <c r="L360" s="27">
        <f t="shared" si="77"/>
        <v>35</v>
      </c>
      <c r="M360" s="27">
        <f t="shared" si="77"/>
        <v>56</v>
      </c>
      <c r="N360" s="27">
        <f t="shared" si="77"/>
        <v>59</v>
      </c>
      <c r="O360" s="27">
        <f t="shared" si="77"/>
        <v>58</v>
      </c>
      <c r="P360" s="27">
        <f t="shared" si="77"/>
        <v>18</v>
      </c>
      <c r="Q360" s="27">
        <f t="shared" si="77"/>
        <v>17</v>
      </c>
      <c r="R360" s="27">
        <f t="shared" si="77"/>
        <v>12</v>
      </c>
      <c r="S360" s="28">
        <f t="shared" si="69"/>
        <v>372</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69"/>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69"/>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69"/>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69"/>
        <v>0</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69"/>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69"/>
        <v>0</v>
      </c>
    </row>
    <row r="367" spans="1:19" ht="12">
      <c r="A367" s="61"/>
      <c r="B367" s="21" t="s">
        <v>92</v>
      </c>
      <c r="C367" s="22">
        <f>SUM(C361,C363,C365)</f>
        <v>0</v>
      </c>
      <c r="D367" s="23">
        <f aca="true" t="shared" si="78" ref="D367:R367">SUM(D361,D363,D365)</f>
        <v>0</v>
      </c>
      <c r="E367" s="23">
        <f t="shared" si="78"/>
        <v>0</v>
      </c>
      <c r="F367" s="23">
        <f t="shared" si="78"/>
        <v>0</v>
      </c>
      <c r="G367" s="23">
        <f t="shared" si="78"/>
        <v>0</v>
      </c>
      <c r="H367" s="23">
        <f t="shared" si="78"/>
        <v>0</v>
      </c>
      <c r="I367" s="23">
        <f t="shared" si="78"/>
        <v>0</v>
      </c>
      <c r="J367" s="23">
        <f t="shared" si="78"/>
        <v>0</v>
      </c>
      <c r="K367" s="23">
        <f t="shared" si="78"/>
        <v>0</v>
      </c>
      <c r="L367" s="23">
        <f t="shared" si="78"/>
        <v>0</v>
      </c>
      <c r="M367" s="23">
        <f t="shared" si="78"/>
        <v>0</v>
      </c>
      <c r="N367" s="23">
        <f t="shared" si="78"/>
        <v>0</v>
      </c>
      <c r="O367" s="23">
        <f t="shared" si="78"/>
        <v>0</v>
      </c>
      <c r="P367" s="23">
        <f t="shared" si="78"/>
        <v>0</v>
      </c>
      <c r="Q367" s="23">
        <f t="shared" si="78"/>
        <v>0</v>
      </c>
      <c r="R367" s="23">
        <f t="shared" si="78"/>
        <v>0</v>
      </c>
      <c r="S367" s="24">
        <f t="shared" si="69"/>
        <v>0</v>
      </c>
    </row>
    <row r="368" spans="1:19" ht="12">
      <c r="A368" s="61"/>
      <c r="B368" s="25" t="s">
        <v>241</v>
      </c>
      <c r="C368" s="26">
        <f>SUM(C362,C364,C366)</f>
        <v>0</v>
      </c>
      <c r="D368" s="27">
        <f aca="true" t="shared" si="79" ref="D368:R368">SUM(D362,D364,D366)</f>
        <v>0</v>
      </c>
      <c r="E368" s="27">
        <f t="shared" si="79"/>
        <v>0</v>
      </c>
      <c r="F368" s="27">
        <f t="shared" si="79"/>
        <v>0</v>
      </c>
      <c r="G368" s="27">
        <f t="shared" si="79"/>
        <v>0</v>
      </c>
      <c r="H368" s="27">
        <f t="shared" si="79"/>
        <v>0</v>
      </c>
      <c r="I368" s="27">
        <f t="shared" si="79"/>
        <v>0</v>
      </c>
      <c r="J368" s="27">
        <f t="shared" si="79"/>
        <v>0</v>
      </c>
      <c r="K368" s="27">
        <f t="shared" si="79"/>
        <v>0</v>
      </c>
      <c r="L368" s="27">
        <f t="shared" si="79"/>
        <v>0</v>
      </c>
      <c r="M368" s="27">
        <f t="shared" si="79"/>
        <v>0</v>
      </c>
      <c r="N368" s="27">
        <f t="shared" si="79"/>
        <v>0</v>
      </c>
      <c r="O368" s="27">
        <f t="shared" si="79"/>
        <v>0</v>
      </c>
      <c r="P368" s="27">
        <f t="shared" si="79"/>
        <v>0</v>
      </c>
      <c r="Q368" s="27">
        <f t="shared" si="79"/>
        <v>0</v>
      </c>
      <c r="R368" s="27">
        <f t="shared" si="79"/>
        <v>0</v>
      </c>
      <c r="S368" s="28">
        <f t="shared" si="69"/>
        <v>0</v>
      </c>
    </row>
    <row r="369" spans="1:19" ht="12">
      <c r="A369" s="61"/>
      <c r="B369" s="21" t="s">
        <v>19</v>
      </c>
      <c r="C369" s="22">
        <f>SUM(C359,C367)</f>
        <v>0</v>
      </c>
      <c r="D369" s="23">
        <f aca="true" t="shared" si="80" ref="D369:R369">SUM(D359,D367)</f>
        <v>0</v>
      </c>
      <c r="E369" s="23">
        <f t="shared" si="80"/>
        <v>0</v>
      </c>
      <c r="F369" s="23">
        <f t="shared" si="80"/>
        <v>1</v>
      </c>
      <c r="G369" s="23">
        <f t="shared" si="80"/>
        <v>0</v>
      </c>
      <c r="H369" s="23">
        <f t="shared" si="80"/>
        <v>0</v>
      </c>
      <c r="I369" s="23">
        <f t="shared" si="80"/>
        <v>3</v>
      </c>
      <c r="J369" s="23">
        <f t="shared" si="80"/>
        <v>6</v>
      </c>
      <c r="K369" s="23">
        <f t="shared" si="80"/>
        <v>8</v>
      </c>
      <c r="L369" s="23">
        <f t="shared" si="80"/>
        <v>7</v>
      </c>
      <c r="M369" s="23">
        <f t="shared" si="80"/>
        <v>12</v>
      </c>
      <c r="N369" s="23">
        <f t="shared" si="80"/>
        <v>13</v>
      </c>
      <c r="O369" s="23">
        <f t="shared" si="80"/>
        <v>21</v>
      </c>
      <c r="P369" s="23">
        <f t="shared" si="80"/>
        <v>4</v>
      </c>
      <c r="Q369" s="23">
        <f t="shared" si="80"/>
        <v>3</v>
      </c>
      <c r="R369" s="23">
        <f t="shared" si="80"/>
        <v>4</v>
      </c>
      <c r="S369" s="24">
        <f t="shared" si="69"/>
        <v>82</v>
      </c>
    </row>
    <row r="370" spans="1:19" ht="12">
      <c r="A370" s="62"/>
      <c r="B370" s="25" t="s">
        <v>20</v>
      </c>
      <c r="C370" s="26">
        <f>SUM(C360,C368)</f>
        <v>1</v>
      </c>
      <c r="D370" s="27">
        <f aca="true" t="shared" si="81" ref="D370:R370">SUM(D360,D368)</f>
        <v>4</v>
      </c>
      <c r="E370" s="27">
        <f t="shared" si="81"/>
        <v>2</v>
      </c>
      <c r="F370" s="27">
        <f t="shared" si="81"/>
        <v>7</v>
      </c>
      <c r="G370" s="27">
        <f t="shared" si="81"/>
        <v>9</v>
      </c>
      <c r="H370" s="27">
        <f t="shared" si="81"/>
        <v>18</v>
      </c>
      <c r="I370" s="27">
        <f t="shared" si="81"/>
        <v>28</v>
      </c>
      <c r="J370" s="27">
        <f t="shared" si="81"/>
        <v>15</v>
      </c>
      <c r="K370" s="27">
        <f t="shared" si="81"/>
        <v>33</v>
      </c>
      <c r="L370" s="27">
        <f t="shared" si="81"/>
        <v>35</v>
      </c>
      <c r="M370" s="27">
        <f t="shared" si="81"/>
        <v>56</v>
      </c>
      <c r="N370" s="27">
        <f t="shared" si="81"/>
        <v>59</v>
      </c>
      <c r="O370" s="27">
        <f t="shared" si="81"/>
        <v>58</v>
      </c>
      <c r="P370" s="27">
        <f t="shared" si="81"/>
        <v>18</v>
      </c>
      <c r="Q370" s="27">
        <f t="shared" si="81"/>
        <v>17</v>
      </c>
      <c r="R370" s="27">
        <f t="shared" si="81"/>
        <v>12</v>
      </c>
      <c r="S370" s="28">
        <f t="shared" si="69"/>
        <v>372</v>
      </c>
    </row>
    <row r="371" spans="1:19" ht="12" customHeight="1">
      <c r="A371" s="60" t="s">
        <v>135</v>
      </c>
      <c r="B371" s="11" t="s">
        <v>5</v>
      </c>
      <c r="C371" s="12">
        <v>7</v>
      </c>
      <c r="D371" s="13">
        <v>15</v>
      </c>
      <c r="E371" s="13">
        <v>8</v>
      </c>
      <c r="F371" s="13">
        <v>6</v>
      </c>
      <c r="G371" s="13">
        <v>10</v>
      </c>
      <c r="H371" s="13">
        <v>15</v>
      </c>
      <c r="I371" s="13">
        <v>21</v>
      </c>
      <c r="J371" s="13">
        <v>28</v>
      </c>
      <c r="K371" s="13">
        <v>17</v>
      </c>
      <c r="L371" s="13">
        <v>30</v>
      </c>
      <c r="M371" s="13">
        <v>55</v>
      </c>
      <c r="N371" s="13">
        <v>46</v>
      </c>
      <c r="O371" s="13">
        <v>27</v>
      </c>
      <c r="P371" s="13">
        <v>25</v>
      </c>
      <c r="Q371" s="13">
        <v>17</v>
      </c>
      <c r="R371" s="13">
        <v>3</v>
      </c>
      <c r="S371" s="14">
        <f t="shared" si="69"/>
        <v>330</v>
      </c>
    </row>
    <row r="372" spans="1:19" ht="12">
      <c r="A372" s="61"/>
      <c r="B372" s="15" t="s">
        <v>6</v>
      </c>
      <c r="C372" s="16"/>
      <c r="D372" s="17"/>
      <c r="E372" s="17"/>
      <c r="F372" s="17"/>
      <c r="G372" s="17"/>
      <c r="H372" s="17"/>
      <c r="I372" s="17"/>
      <c r="J372" s="17"/>
      <c r="K372" s="17">
        <v>1</v>
      </c>
      <c r="L372" s="17"/>
      <c r="M372" s="17">
        <v>1</v>
      </c>
      <c r="N372" s="17"/>
      <c r="O372" s="17"/>
      <c r="P372" s="17"/>
      <c r="Q372" s="17"/>
      <c r="R372" s="17"/>
      <c r="S372" s="18">
        <f t="shared" si="69"/>
        <v>2</v>
      </c>
    </row>
    <row r="373" spans="1:19" ht="12">
      <c r="A373" s="61"/>
      <c r="B373" s="15" t="s">
        <v>7</v>
      </c>
      <c r="C373" s="16"/>
      <c r="D373" s="17"/>
      <c r="E373" s="17"/>
      <c r="F373" s="17"/>
      <c r="G373" s="17"/>
      <c r="H373" s="17"/>
      <c r="I373" s="17"/>
      <c r="J373" s="17"/>
      <c r="K373" s="17">
        <v>1</v>
      </c>
      <c r="L373" s="17"/>
      <c r="M373" s="17">
        <v>1</v>
      </c>
      <c r="N373" s="17"/>
      <c r="O373" s="17"/>
      <c r="P373" s="17"/>
      <c r="Q373" s="17"/>
      <c r="R373" s="17"/>
      <c r="S373" s="18">
        <f t="shared" si="69"/>
        <v>2</v>
      </c>
    </row>
    <row r="374" spans="1:19" ht="12">
      <c r="A374" s="61"/>
      <c r="B374" s="11" t="s">
        <v>82</v>
      </c>
      <c r="C374" s="19"/>
      <c r="D374" s="20"/>
      <c r="E374" s="20"/>
      <c r="F374" s="20"/>
      <c r="G374" s="20"/>
      <c r="H374" s="20"/>
      <c r="I374" s="20"/>
      <c r="J374" s="20"/>
      <c r="K374" s="20"/>
      <c r="L374" s="20"/>
      <c r="M374" s="20"/>
      <c r="N374" s="20"/>
      <c r="O374" s="20"/>
      <c r="P374" s="20"/>
      <c r="Q374" s="20"/>
      <c r="R374" s="20"/>
      <c r="S374" s="14">
        <f t="shared" si="69"/>
        <v>0</v>
      </c>
    </row>
    <row r="375" spans="1:19" ht="12">
      <c r="A375" s="61"/>
      <c r="B375" s="11" t="s">
        <v>83</v>
      </c>
      <c r="C375" s="19"/>
      <c r="D375" s="20"/>
      <c r="E375" s="20"/>
      <c r="F375" s="20"/>
      <c r="G375" s="20"/>
      <c r="H375" s="20"/>
      <c r="I375" s="20"/>
      <c r="J375" s="20"/>
      <c r="K375" s="20"/>
      <c r="L375" s="20"/>
      <c r="M375" s="20"/>
      <c r="N375" s="20"/>
      <c r="O375" s="20"/>
      <c r="P375" s="20"/>
      <c r="Q375" s="20"/>
      <c r="R375" s="20"/>
      <c r="S375" s="14">
        <f t="shared" si="69"/>
        <v>0</v>
      </c>
    </row>
    <row r="376" spans="1:19" ht="12">
      <c r="A376" s="61"/>
      <c r="B376" s="15" t="s">
        <v>103</v>
      </c>
      <c r="C376" s="16"/>
      <c r="D376" s="17"/>
      <c r="E376" s="17"/>
      <c r="F376" s="17"/>
      <c r="G376" s="17"/>
      <c r="H376" s="17"/>
      <c r="I376" s="17"/>
      <c r="J376" s="17"/>
      <c r="K376" s="17"/>
      <c r="L376" s="17"/>
      <c r="M376" s="17"/>
      <c r="N376" s="17"/>
      <c r="O376" s="17"/>
      <c r="P376" s="17"/>
      <c r="Q376" s="17"/>
      <c r="R376" s="17"/>
      <c r="S376" s="18">
        <f t="shared" si="69"/>
        <v>0</v>
      </c>
    </row>
    <row r="377" spans="1:19" ht="12">
      <c r="A377" s="61"/>
      <c r="B377" s="15" t="s">
        <v>104</v>
      </c>
      <c r="C377" s="16"/>
      <c r="D377" s="17"/>
      <c r="E377" s="17"/>
      <c r="F377" s="17"/>
      <c r="G377" s="17"/>
      <c r="H377" s="17"/>
      <c r="I377" s="17"/>
      <c r="J377" s="17"/>
      <c r="K377" s="17"/>
      <c r="L377" s="17"/>
      <c r="M377" s="17"/>
      <c r="N377" s="17"/>
      <c r="O377" s="17"/>
      <c r="P377" s="17"/>
      <c r="Q377" s="17"/>
      <c r="R377" s="17"/>
      <c r="S377" s="18">
        <f t="shared" si="69"/>
        <v>0</v>
      </c>
    </row>
    <row r="378" spans="1:19" ht="12">
      <c r="A378" s="61"/>
      <c r="B378" s="15" t="s">
        <v>105</v>
      </c>
      <c r="C378" s="16"/>
      <c r="D378" s="17"/>
      <c r="E378" s="17"/>
      <c r="F378" s="17"/>
      <c r="G378" s="17"/>
      <c r="H378" s="17"/>
      <c r="I378" s="17"/>
      <c r="J378" s="17"/>
      <c r="K378" s="17"/>
      <c r="L378" s="17"/>
      <c r="M378" s="17"/>
      <c r="N378" s="17"/>
      <c r="O378" s="17"/>
      <c r="P378" s="17"/>
      <c r="Q378" s="17"/>
      <c r="R378" s="17"/>
      <c r="S378" s="18">
        <f t="shared" si="69"/>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69"/>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69"/>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69"/>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69"/>
        <v>0</v>
      </c>
    </row>
    <row r="383" spans="1:19" ht="12">
      <c r="A383" s="61"/>
      <c r="B383" s="15" t="s">
        <v>84</v>
      </c>
      <c r="C383" s="16"/>
      <c r="D383" s="17"/>
      <c r="E383" s="17"/>
      <c r="F383" s="17"/>
      <c r="G383" s="17"/>
      <c r="H383" s="17"/>
      <c r="I383" s="17"/>
      <c r="J383" s="17"/>
      <c r="K383" s="17"/>
      <c r="L383" s="17"/>
      <c r="M383" s="17"/>
      <c r="N383" s="17"/>
      <c r="O383" s="17"/>
      <c r="P383" s="17"/>
      <c r="Q383" s="17"/>
      <c r="R383" s="17"/>
      <c r="S383" s="18">
        <f t="shared" si="69"/>
        <v>0</v>
      </c>
    </row>
    <row r="384" spans="1:19" ht="12">
      <c r="A384" s="61"/>
      <c r="B384" s="15" t="s">
        <v>85</v>
      </c>
      <c r="C384" s="16"/>
      <c r="D384" s="17"/>
      <c r="E384" s="17"/>
      <c r="F384" s="17"/>
      <c r="G384" s="17"/>
      <c r="H384" s="17"/>
      <c r="I384" s="17"/>
      <c r="J384" s="17"/>
      <c r="K384" s="17"/>
      <c r="L384" s="17"/>
      <c r="M384" s="17"/>
      <c r="N384" s="17"/>
      <c r="O384" s="17"/>
      <c r="P384" s="17"/>
      <c r="Q384" s="17"/>
      <c r="R384" s="17"/>
      <c r="S384" s="18">
        <f t="shared" si="69"/>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69"/>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69"/>
        <v>0</v>
      </c>
    </row>
    <row r="387" spans="1:19" ht="12">
      <c r="A387" s="61"/>
      <c r="B387" s="21" t="s">
        <v>14</v>
      </c>
      <c r="C387" s="22">
        <f>SUM(C372,C374,C379,C381,C383,C385)</f>
        <v>0</v>
      </c>
      <c r="D387" s="23">
        <f aca="true" t="shared" si="82" ref="D387:R387">SUM(D372,D374,D379,D381,D383,D385)</f>
        <v>0</v>
      </c>
      <c r="E387" s="23">
        <f t="shared" si="82"/>
        <v>0</v>
      </c>
      <c r="F387" s="23">
        <f t="shared" si="82"/>
        <v>0</v>
      </c>
      <c r="G387" s="23">
        <f t="shared" si="82"/>
        <v>0</v>
      </c>
      <c r="H387" s="23">
        <f t="shared" si="82"/>
        <v>0</v>
      </c>
      <c r="I387" s="23">
        <f t="shared" si="82"/>
        <v>0</v>
      </c>
      <c r="J387" s="23">
        <f t="shared" si="82"/>
        <v>0</v>
      </c>
      <c r="K387" s="23">
        <f t="shared" si="82"/>
        <v>1</v>
      </c>
      <c r="L387" s="23">
        <f t="shared" si="82"/>
        <v>0</v>
      </c>
      <c r="M387" s="23">
        <f t="shared" si="82"/>
        <v>1</v>
      </c>
      <c r="N387" s="23">
        <f t="shared" si="82"/>
        <v>0</v>
      </c>
      <c r="O387" s="23">
        <f t="shared" si="82"/>
        <v>0</v>
      </c>
      <c r="P387" s="23">
        <f t="shared" si="82"/>
        <v>0</v>
      </c>
      <c r="Q387" s="23">
        <f t="shared" si="82"/>
        <v>0</v>
      </c>
      <c r="R387" s="23">
        <f t="shared" si="82"/>
        <v>0</v>
      </c>
      <c r="S387" s="24">
        <f t="shared" si="69"/>
        <v>2</v>
      </c>
    </row>
    <row r="388" spans="1:19" ht="12">
      <c r="A388" s="61"/>
      <c r="B388" s="25" t="s">
        <v>240</v>
      </c>
      <c r="C388" s="26">
        <f>SUM(C371,C373,C375,C380,C382,C384,C386)</f>
        <v>7</v>
      </c>
      <c r="D388" s="27">
        <f aca="true" t="shared" si="83" ref="D388:R388">SUM(D371,D373,D375,D380,D382,D384,D386)</f>
        <v>15</v>
      </c>
      <c r="E388" s="27">
        <f t="shared" si="83"/>
        <v>8</v>
      </c>
      <c r="F388" s="27">
        <f t="shared" si="83"/>
        <v>6</v>
      </c>
      <c r="G388" s="27">
        <f t="shared" si="83"/>
        <v>10</v>
      </c>
      <c r="H388" s="27">
        <f t="shared" si="83"/>
        <v>15</v>
      </c>
      <c r="I388" s="27">
        <f t="shared" si="83"/>
        <v>21</v>
      </c>
      <c r="J388" s="27">
        <f t="shared" si="83"/>
        <v>28</v>
      </c>
      <c r="K388" s="27">
        <f t="shared" si="83"/>
        <v>18</v>
      </c>
      <c r="L388" s="27">
        <f t="shared" si="83"/>
        <v>30</v>
      </c>
      <c r="M388" s="27">
        <f t="shared" si="83"/>
        <v>56</v>
      </c>
      <c r="N388" s="27">
        <f t="shared" si="83"/>
        <v>46</v>
      </c>
      <c r="O388" s="27">
        <f t="shared" si="83"/>
        <v>27</v>
      </c>
      <c r="P388" s="27">
        <f t="shared" si="83"/>
        <v>25</v>
      </c>
      <c r="Q388" s="27">
        <f t="shared" si="83"/>
        <v>17</v>
      </c>
      <c r="R388" s="27">
        <f t="shared" si="83"/>
        <v>3</v>
      </c>
      <c r="S388" s="28">
        <f t="shared" si="69"/>
        <v>332</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69"/>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69"/>
        <v>0</v>
      </c>
    </row>
    <row r="391" spans="1:19" ht="12">
      <c r="A391" s="61"/>
      <c r="B391" s="15" t="s">
        <v>17</v>
      </c>
      <c r="C391" s="16"/>
      <c r="D391" s="17"/>
      <c r="E391" s="17"/>
      <c r="F391" s="17"/>
      <c r="G391" s="17"/>
      <c r="H391" s="17"/>
      <c r="I391" s="17"/>
      <c r="J391" s="17"/>
      <c r="K391" s="17"/>
      <c r="L391" s="17"/>
      <c r="M391" s="17"/>
      <c r="N391" s="17"/>
      <c r="O391" s="17"/>
      <c r="P391" s="17"/>
      <c r="Q391" s="17"/>
      <c r="R391" s="17"/>
      <c r="S391" s="18">
        <f aca="true" t="shared" si="84" ref="S391:S454">SUM(C391:R391)</f>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84"/>
        <v>0</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84"/>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84"/>
        <v>0</v>
      </c>
    </row>
    <row r="395" spans="1:19" ht="12">
      <c r="A395" s="61"/>
      <c r="B395" s="21" t="s">
        <v>92</v>
      </c>
      <c r="C395" s="22">
        <f>SUM(C389,C391,C393)</f>
        <v>0</v>
      </c>
      <c r="D395" s="23">
        <f aca="true" t="shared" si="85" ref="D395:R395">SUM(D389,D391,D393)</f>
        <v>0</v>
      </c>
      <c r="E395" s="23">
        <f t="shared" si="85"/>
        <v>0</v>
      </c>
      <c r="F395" s="23">
        <f t="shared" si="85"/>
        <v>0</v>
      </c>
      <c r="G395" s="23">
        <f t="shared" si="85"/>
        <v>0</v>
      </c>
      <c r="H395" s="23">
        <f t="shared" si="85"/>
        <v>0</v>
      </c>
      <c r="I395" s="23">
        <f t="shared" si="85"/>
        <v>0</v>
      </c>
      <c r="J395" s="23">
        <f t="shared" si="85"/>
        <v>0</v>
      </c>
      <c r="K395" s="23">
        <f t="shared" si="85"/>
        <v>0</v>
      </c>
      <c r="L395" s="23">
        <f t="shared" si="85"/>
        <v>0</v>
      </c>
      <c r="M395" s="23">
        <f t="shared" si="85"/>
        <v>0</v>
      </c>
      <c r="N395" s="23">
        <f t="shared" si="85"/>
        <v>0</v>
      </c>
      <c r="O395" s="23">
        <f t="shared" si="85"/>
        <v>0</v>
      </c>
      <c r="P395" s="23">
        <f t="shared" si="85"/>
        <v>0</v>
      </c>
      <c r="Q395" s="23">
        <f t="shared" si="85"/>
        <v>0</v>
      </c>
      <c r="R395" s="23">
        <f t="shared" si="85"/>
        <v>0</v>
      </c>
      <c r="S395" s="24">
        <f t="shared" si="84"/>
        <v>0</v>
      </c>
    </row>
    <row r="396" spans="1:19" ht="12">
      <c r="A396" s="61"/>
      <c r="B396" s="25" t="s">
        <v>241</v>
      </c>
      <c r="C396" s="26">
        <f>SUM(C390,C392,C394)</f>
        <v>0</v>
      </c>
      <c r="D396" s="27">
        <f aca="true" t="shared" si="86" ref="D396:R396">SUM(D390,D392,D394)</f>
        <v>0</v>
      </c>
      <c r="E396" s="27">
        <f t="shared" si="86"/>
        <v>0</v>
      </c>
      <c r="F396" s="27">
        <f t="shared" si="86"/>
        <v>0</v>
      </c>
      <c r="G396" s="27">
        <f t="shared" si="86"/>
        <v>0</v>
      </c>
      <c r="H396" s="27">
        <f t="shared" si="86"/>
        <v>0</v>
      </c>
      <c r="I396" s="27">
        <f t="shared" si="86"/>
        <v>0</v>
      </c>
      <c r="J396" s="27">
        <f t="shared" si="86"/>
        <v>0</v>
      </c>
      <c r="K396" s="27">
        <f t="shared" si="86"/>
        <v>0</v>
      </c>
      <c r="L396" s="27">
        <f t="shared" si="86"/>
        <v>0</v>
      </c>
      <c r="M396" s="27">
        <f t="shared" si="86"/>
        <v>0</v>
      </c>
      <c r="N396" s="27">
        <f t="shared" si="86"/>
        <v>0</v>
      </c>
      <c r="O396" s="27">
        <f t="shared" si="86"/>
        <v>0</v>
      </c>
      <c r="P396" s="27">
        <f t="shared" si="86"/>
        <v>0</v>
      </c>
      <c r="Q396" s="27">
        <f t="shared" si="86"/>
        <v>0</v>
      </c>
      <c r="R396" s="27">
        <f t="shared" si="86"/>
        <v>0</v>
      </c>
      <c r="S396" s="28">
        <f t="shared" si="84"/>
        <v>0</v>
      </c>
    </row>
    <row r="397" spans="1:19" ht="12">
      <c r="A397" s="61"/>
      <c r="B397" s="21" t="s">
        <v>19</v>
      </c>
      <c r="C397" s="22">
        <f>SUM(C387,C395)</f>
        <v>0</v>
      </c>
      <c r="D397" s="23">
        <f aca="true" t="shared" si="87" ref="D397:R397">SUM(D387,D395)</f>
        <v>0</v>
      </c>
      <c r="E397" s="23">
        <f t="shared" si="87"/>
        <v>0</v>
      </c>
      <c r="F397" s="23">
        <f t="shared" si="87"/>
        <v>0</v>
      </c>
      <c r="G397" s="23">
        <f t="shared" si="87"/>
        <v>0</v>
      </c>
      <c r="H397" s="23">
        <f t="shared" si="87"/>
        <v>0</v>
      </c>
      <c r="I397" s="23">
        <f t="shared" si="87"/>
        <v>0</v>
      </c>
      <c r="J397" s="23">
        <f t="shared" si="87"/>
        <v>0</v>
      </c>
      <c r="K397" s="23">
        <f t="shared" si="87"/>
        <v>1</v>
      </c>
      <c r="L397" s="23">
        <f t="shared" si="87"/>
        <v>0</v>
      </c>
      <c r="M397" s="23">
        <f t="shared" si="87"/>
        <v>1</v>
      </c>
      <c r="N397" s="23">
        <f t="shared" si="87"/>
        <v>0</v>
      </c>
      <c r="O397" s="23">
        <f t="shared" si="87"/>
        <v>0</v>
      </c>
      <c r="P397" s="23">
        <f t="shared" si="87"/>
        <v>0</v>
      </c>
      <c r="Q397" s="23">
        <f t="shared" si="87"/>
        <v>0</v>
      </c>
      <c r="R397" s="23">
        <f t="shared" si="87"/>
        <v>0</v>
      </c>
      <c r="S397" s="24">
        <f t="shared" si="84"/>
        <v>2</v>
      </c>
    </row>
    <row r="398" spans="1:19" ht="12">
      <c r="A398" s="62"/>
      <c r="B398" s="25" t="s">
        <v>20</v>
      </c>
      <c r="C398" s="26">
        <f>SUM(C388,C396)</f>
        <v>7</v>
      </c>
      <c r="D398" s="27">
        <f aca="true" t="shared" si="88" ref="D398:R398">SUM(D388,D396)</f>
        <v>15</v>
      </c>
      <c r="E398" s="27">
        <f t="shared" si="88"/>
        <v>8</v>
      </c>
      <c r="F398" s="27">
        <f t="shared" si="88"/>
        <v>6</v>
      </c>
      <c r="G398" s="27">
        <f t="shared" si="88"/>
        <v>10</v>
      </c>
      <c r="H398" s="27">
        <f t="shared" si="88"/>
        <v>15</v>
      </c>
      <c r="I398" s="27">
        <f t="shared" si="88"/>
        <v>21</v>
      </c>
      <c r="J398" s="27">
        <f t="shared" si="88"/>
        <v>28</v>
      </c>
      <c r="K398" s="27">
        <f t="shared" si="88"/>
        <v>18</v>
      </c>
      <c r="L398" s="27">
        <f t="shared" si="88"/>
        <v>30</v>
      </c>
      <c r="M398" s="27">
        <f t="shared" si="88"/>
        <v>56</v>
      </c>
      <c r="N398" s="27">
        <f t="shared" si="88"/>
        <v>46</v>
      </c>
      <c r="O398" s="27">
        <f t="shared" si="88"/>
        <v>27</v>
      </c>
      <c r="P398" s="27">
        <f t="shared" si="88"/>
        <v>25</v>
      </c>
      <c r="Q398" s="27">
        <f t="shared" si="88"/>
        <v>17</v>
      </c>
      <c r="R398" s="27">
        <f t="shared" si="88"/>
        <v>3</v>
      </c>
      <c r="S398" s="28">
        <f t="shared" si="84"/>
        <v>332</v>
      </c>
    </row>
    <row r="399" spans="1:19" ht="12" customHeight="1">
      <c r="A399" s="60" t="s">
        <v>136</v>
      </c>
      <c r="B399" s="11" t="s">
        <v>5</v>
      </c>
      <c r="C399" s="12">
        <v>7</v>
      </c>
      <c r="D399" s="13">
        <v>18</v>
      </c>
      <c r="E399" s="13">
        <v>15</v>
      </c>
      <c r="F399" s="13">
        <v>22</v>
      </c>
      <c r="G399" s="13">
        <v>25</v>
      </c>
      <c r="H399" s="13">
        <v>27</v>
      </c>
      <c r="I399" s="13">
        <v>46</v>
      </c>
      <c r="J399" s="13">
        <v>44</v>
      </c>
      <c r="K399" s="13">
        <v>41</v>
      </c>
      <c r="L399" s="13">
        <v>62</v>
      </c>
      <c r="M399" s="13">
        <v>87</v>
      </c>
      <c r="N399" s="13">
        <v>98</v>
      </c>
      <c r="O399" s="13"/>
      <c r="P399" s="13">
        <v>33</v>
      </c>
      <c r="Q399" s="13">
        <v>33</v>
      </c>
      <c r="R399" s="13">
        <v>24</v>
      </c>
      <c r="S399" s="14">
        <f t="shared" si="84"/>
        <v>582</v>
      </c>
    </row>
    <row r="400" spans="1:19" ht="12">
      <c r="A400" s="61"/>
      <c r="B400" s="15" t="s">
        <v>6</v>
      </c>
      <c r="C400" s="16">
        <v>2</v>
      </c>
      <c r="D400" s="17">
        <v>1</v>
      </c>
      <c r="E400" s="17"/>
      <c r="F400" s="17">
        <v>3</v>
      </c>
      <c r="G400" s="17">
        <v>1</v>
      </c>
      <c r="H400" s="17">
        <v>3</v>
      </c>
      <c r="I400" s="17">
        <v>3</v>
      </c>
      <c r="J400" s="17">
        <v>3</v>
      </c>
      <c r="K400" s="17">
        <v>7</v>
      </c>
      <c r="L400" s="17">
        <v>4</v>
      </c>
      <c r="M400" s="17">
        <v>14</v>
      </c>
      <c r="N400" s="17">
        <v>16</v>
      </c>
      <c r="O400" s="17">
        <v>6</v>
      </c>
      <c r="P400" s="17">
        <v>19</v>
      </c>
      <c r="Q400" s="17"/>
      <c r="R400" s="17">
        <v>4</v>
      </c>
      <c r="S400" s="18">
        <f t="shared" si="84"/>
        <v>86</v>
      </c>
    </row>
    <row r="401" spans="1:19" ht="12">
      <c r="A401" s="61"/>
      <c r="B401" s="15" t="s">
        <v>7</v>
      </c>
      <c r="C401" s="16">
        <v>2</v>
      </c>
      <c r="D401" s="17">
        <v>1</v>
      </c>
      <c r="E401" s="17"/>
      <c r="F401" s="17">
        <v>3</v>
      </c>
      <c r="G401" s="17">
        <v>1</v>
      </c>
      <c r="H401" s="17">
        <v>3</v>
      </c>
      <c r="I401" s="17">
        <v>3</v>
      </c>
      <c r="J401" s="17">
        <v>3</v>
      </c>
      <c r="K401" s="17">
        <v>7</v>
      </c>
      <c r="L401" s="17">
        <v>4</v>
      </c>
      <c r="M401" s="17">
        <v>14</v>
      </c>
      <c r="N401" s="17">
        <v>16</v>
      </c>
      <c r="O401" s="17">
        <v>6</v>
      </c>
      <c r="P401" s="17">
        <v>19</v>
      </c>
      <c r="Q401" s="17"/>
      <c r="R401" s="17">
        <v>4</v>
      </c>
      <c r="S401" s="18">
        <f t="shared" si="84"/>
        <v>86</v>
      </c>
    </row>
    <row r="402" spans="1:19" ht="12">
      <c r="A402" s="61"/>
      <c r="B402" s="11" t="s">
        <v>82</v>
      </c>
      <c r="C402" s="19"/>
      <c r="D402" s="20"/>
      <c r="E402" s="20"/>
      <c r="F402" s="20"/>
      <c r="G402" s="20"/>
      <c r="H402" s="20">
        <v>1</v>
      </c>
      <c r="I402" s="20"/>
      <c r="J402" s="20">
        <v>2</v>
      </c>
      <c r="K402" s="20">
        <v>5</v>
      </c>
      <c r="L402" s="20">
        <v>3</v>
      </c>
      <c r="M402" s="20">
        <v>2</v>
      </c>
      <c r="N402" s="20">
        <v>4</v>
      </c>
      <c r="O402" s="20"/>
      <c r="P402" s="20">
        <v>1</v>
      </c>
      <c r="Q402" s="20"/>
      <c r="R402" s="20"/>
      <c r="S402" s="14">
        <f t="shared" si="84"/>
        <v>18</v>
      </c>
    </row>
    <row r="403" spans="1:19" ht="12">
      <c r="A403" s="61"/>
      <c r="B403" s="11" t="s">
        <v>83</v>
      </c>
      <c r="C403" s="19"/>
      <c r="D403" s="20"/>
      <c r="E403" s="20"/>
      <c r="F403" s="20"/>
      <c r="G403" s="20"/>
      <c r="H403" s="20">
        <v>1</v>
      </c>
      <c r="I403" s="20"/>
      <c r="J403" s="20">
        <v>2</v>
      </c>
      <c r="K403" s="20">
        <v>5</v>
      </c>
      <c r="L403" s="20">
        <v>3</v>
      </c>
      <c r="M403" s="20">
        <v>2</v>
      </c>
      <c r="N403" s="20">
        <v>5</v>
      </c>
      <c r="O403" s="20"/>
      <c r="P403" s="20">
        <v>1</v>
      </c>
      <c r="Q403" s="20"/>
      <c r="R403" s="20"/>
      <c r="S403" s="14">
        <f t="shared" si="84"/>
        <v>19</v>
      </c>
    </row>
    <row r="404" spans="1:19" ht="12">
      <c r="A404" s="61"/>
      <c r="B404" s="15" t="s">
        <v>103</v>
      </c>
      <c r="C404" s="16">
        <v>76</v>
      </c>
      <c r="D404" s="17">
        <v>187</v>
      </c>
      <c r="E404" s="17">
        <v>138</v>
      </c>
      <c r="F404" s="17">
        <v>167</v>
      </c>
      <c r="G404" s="17">
        <v>157</v>
      </c>
      <c r="H404" s="17">
        <v>208</v>
      </c>
      <c r="I404" s="17">
        <v>170</v>
      </c>
      <c r="J404" s="17">
        <v>201</v>
      </c>
      <c r="K404" s="17">
        <v>223</v>
      </c>
      <c r="L404" s="17">
        <v>205</v>
      </c>
      <c r="M404" s="17">
        <v>249</v>
      </c>
      <c r="N404" s="17">
        <v>170</v>
      </c>
      <c r="O404" s="17">
        <v>127</v>
      </c>
      <c r="P404" s="17">
        <v>133</v>
      </c>
      <c r="Q404" s="17">
        <v>89</v>
      </c>
      <c r="R404" s="17">
        <v>69</v>
      </c>
      <c r="S404" s="18">
        <f t="shared" si="84"/>
        <v>2569</v>
      </c>
    </row>
    <row r="405" spans="1:19" ht="12">
      <c r="A405" s="61"/>
      <c r="B405" s="15" t="s">
        <v>104</v>
      </c>
      <c r="C405" s="16">
        <v>2</v>
      </c>
      <c r="D405" s="17">
        <v>33</v>
      </c>
      <c r="E405" s="17">
        <v>33</v>
      </c>
      <c r="F405" s="17">
        <v>41</v>
      </c>
      <c r="G405" s="17">
        <v>61</v>
      </c>
      <c r="H405" s="17">
        <v>78</v>
      </c>
      <c r="I405" s="17">
        <v>84</v>
      </c>
      <c r="J405" s="17">
        <v>69</v>
      </c>
      <c r="K405" s="17">
        <v>70</v>
      </c>
      <c r="L405" s="17">
        <v>96</v>
      </c>
      <c r="M405" s="17">
        <v>79</v>
      </c>
      <c r="N405" s="17">
        <v>71</v>
      </c>
      <c r="O405" s="17">
        <v>50</v>
      </c>
      <c r="P405" s="17">
        <v>46</v>
      </c>
      <c r="Q405" s="17">
        <v>37</v>
      </c>
      <c r="R405" s="17">
        <v>29</v>
      </c>
      <c r="S405" s="18">
        <f t="shared" si="84"/>
        <v>879</v>
      </c>
    </row>
    <row r="406" spans="1:19" ht="12">
      <c r="A406" s="61"/>
      <c r="B406" s="15" t="s">
        <v>105</v>
      </c>
      <c r="C406" s="16">
        <v>4</v>
      </c>
      <c r="D406" s="17">
        <v>79</v>
      </c>
      <c r="E406" s="17">
        <v>74</v>
      </c>
      <c r="F406" s="17">
        <v>86</v>
      </c>
      <c r="G406" s="17">
        <v>141</v>
      </c>
      <c r="H406" s="17">
        <v>175</v>
      </c>
      <c r="I406" s="17">
        <v>199</v>
      </c>
      <c r="J406" s="17">
        <v>150</v>
      </c>
      <c r="K406" s="17">
        <v>159</v>
      </c>
      <c r="L406" s="17">
        <v>222</v>
      </c>
      <c r="M406" s="17">
        <v>168</v>
      </c>
      <c r="N406" s="17">
        <v>157</v>
      </c>
      <c r="O406" s="17">
        <v>113</v>
      </c>
      <c r="P406" s="17">
        <v>94</v>
      </c>
      <c r="Q406" s="17">
        <v>76</v>
      </c>
      <c r="R406" s="17">
        <v>61</v>
      </c>
      <c r="S406" s="18">
        <f t="shared" si="84"/>
        <v>1958</v>
      </c>
    </row>
    <row r="407" spans="1:19" ht="12">
      <c r="A407" s="61"/>
      <c r="B407" s="15" t="s">
        <v>8</v>
      </c>
      <c r="C407" s="16">
        <v>78</v>
      </c>
      <c r="D407" s="17">
        <v>220</v>
      </c>
      <c r="E407" s="17">
        <v>171</v>
      </c>
      <c r="F407" s="17">
        <v>208</v>
      </c>
      <c r="G407" s="17">
        <v>218</v>
      </c>
      <c r="H407" s="17">
        <v>286</v>
      </c>
      <c r="I407" s="17">
        <v>254</v>
      </c>
      <c r="J407" s="17">
        <v>270</v>
      </c>
      <c r="K407" s="17">
        <v>293</v>
      </c>
      <c r="L407" s="17">
        <v>301</v>
      </c>
      <c r="M407" s="17">
        <v>328</v>
      </c>
      <c r="N407" s="17">
        <v>241</v>
      </c>
      <c r="O407" s="17">
        <v>177</v>
      </c>
      <c r="P407" s="17">
        <v>179</v>
      </c>
      <c r="Q407" s="17">
        <v>126</v>
      </c>
      <c r="R407" s="17">
        <v>98</v>
      </c>
      <c r="S407" s="18">
        <f t="shared" si="84"/>
        <v>3448</v>
      </c>
    </row>
    <row r="408" spans="1:19" ht="12">
      <c r="A408" s="61"/>
      <c r="B408" s="15" t="s">
        <v>9</v>
      </c>
      <c r="C408" s="16">
        <v>80</v>
      </c>
      <c r="D408" s="17">
        <v>266</v>
      </c>
      <c r="E408" s="17">
        <v>212</v>
      </c>
      <c r="F408" s="17">
        <v>253</v>
      </c>
      <c r="G408" s="17">
        <v>298</v>
      </c>
      <c r="H408" s="17">
        <v>383</v>
      </c>
      <c r="I408" s="17">
        <v>369</v>
      </c>
      <c r="J408" s="17">
        <v>351</v>
      </c>
      <c r="K408" s="17">
        <v>382</v>
      </c>
      <c r="L408" s="17">
        <v>427</v>
      </c>
      <c r="M408" s="17">
        <v>417</v>
      </c>
      <c r="N408" s="17">
        <v>327</v>
      </c>
      <c r="O408" s="17">
        <v>240</v>
      </c>
      <c r="P408" s="17">
        <v>227</v>
      </c>
      <c r="Q408" s="17">
        <v>165</v>
      </c>
      <c r="R408" s="17">
        <v>130</v>
      </c>
      <c r="S408" s="18">
        <f t="shared" si="84"/>
        <v>4527</v>
      </c>
    </row>
    <row r="409" spans="1:19" ht="12">
      <c r="A409" s="61"/>
      <c r="B409" s="11" t="s">
        <v>10</v>
      </c>
      <c r="C409" s="19"/>
      <c r="D409" s="20"/>
      <c r="E409" s="20"/>
      <c r="F409" s="20"/>
      <c r="G409" s="20"/>
      <c r="H409" s="20"/>
      <c r="I409" s="20"/>
      <c r="J409" s="20"/>
      <c r="K409" s="20"/>
      <c r="L409" s="20"/>
      <c r="M409" s="20">
        <v>2</v>
      </c>
      <c r="N409" s="20"/>
      <c r="O409" s="20"/>
      <c r="P409" s="20"/>
      <c r="Q409" s="20"/>
      <c r="R409" s="20"/>
      <c r="S409" s="14">
        <f t="shared" si="84"/>
        <v>2</v>
      </c>
    </row>
    <row r="410" spans="1:19" ht="12">
      <c r="A410" s="61"/>
      <c r="B410" s="11" t="s">
        <v>11</v>
      </c>
      <c r="C410" s="19"/>
      <c r="D410" s="20"/>
      <c r="E410" s="20"/>
      <c r="F410" s="20"/>
      <c r="G410" s="20"/>
      <c r="H410" s="20"/>
      <c r="I410" s="20"/>
      <c r="J410" s="20"/>
      <c r="K410" s="20"/>
      <c r="L410" s="20"/>
      <c r="M410" s="20">
        <v>15</v>
      </c>
      <c r="N410" s="20"/>
      <c r="O410" s="20"/>
      <c r="P410" s="20"/>
      <c r="Q410" s="20"/>
      <c r="R410" s="20"/>
      <c r="S410" s="14">
        <f t="shared" si="84"/>
        <v>15</v>
      </c>
    </row>
    <row r="411" spans="1:19" ht="12">
      <c r="A411" s="61"/>
      <c r="B411" s="15" t="s">
        <v>84</v>
      </c>
      <c r="C411" s="16">
        <v>3</v>
      </c>
      <c r="D411" s="17">
        <v>5</v>
      </c>
      <c r="E411" s="17">
        <v>4</v>
      </c>
      <c r="F411" s="17">
        <v>5</v>
      </c>
      <c r="G411" s="17">
        <v>4</v>
      </c>
      <c r="H411" s="17">
        <v>4</v>
      </c>
      <c r="I411" s="17">
        <v>4</v>
      </c>
      <c r="J411" s="17">
        <v>4</v>
      </c>
      <c r="K411" s="17">
        <v>4</v>
      </c>
      <c r="L411" s="17">
        <v>5</v>
      </c>
      <c r="M411" s="17">
        <v>4</v>
      </c>
      <c r="N411" s="17">
        <v>5</v>
      </c>
      <c r="O411" s="17">
        <v>4</v>
      </c>
      <c r="P411" s="17">
        <v>3</v>
      </c>
      <c r="Q411" s="17">
        <v>1</v>
      </c>
      <c r="R411" s="17">
        <v>1</v>
      </c>
      <c r="S411" s="18">
        <f t="shared" si="84"/>
        <v>60</v>
      </c>
    </row>
    <row r="412" spans="1:19" ht="12">
      <c r="A412" s="61"/>
      <c r="B412" s="15" t="s">
        <v>85</v>
      </c>
      <c r="C412" s="16">
        <v>19</v>
      </c>
      <c r="D412" s="17">
        <v>96</v>
      </c>
      <c r="E412" s="17">
        <v>51</v>
      </c>
      <c r="F412" s="17">
        <v>59</v>
      </c>
      <c r="G412" s="17">
        <v>43</v>
      </c>
      <c r="H412" s="17">
        <v>28</v>
      </c>
      <c r="I412" s="17">
        <v>20</v>
      </c>
      <c r="J412" s="17">
        <v>14</v>
      </c>
      <c r="K412" s="17">
        <v>15</v>
      </c>
      <c r="L412" s="17">
        <v>18</v>
      </c>
      <c r="M412" s="17">
        <v>32</v>
      </c>
      <c r="N412" s="17">
        <v>20</v>
      </c>
      <c r="O412" s="17">
        <v>6</v>
      </c>
      <c r="P412" s="17">
        <v>7</v>
      </c>
      <c r="Q412" s="17">
        <v>1</v>
      </c>
      <c r="R412" s="17">
        <v>1</v>
      </c>
      <c r="S412" s="18">
        <f t="shared" si="84"/>
        <v>430</v>
      </c>
    </row>
    <row r="413" spans="1:19" ht="12">
      <c r="A413" s="61"/>
      <c r="B413" s="11" t="s">
        <v>12</v>
      </c>
      <c r="C413" s="19">
        <v>4</v>
      </c>
      <c r="D413" s="20">
        <v>4</v>
      </c>
      <c r="E413" s="20">
        <v>4</v>
      </c>
      <c r="F413" s="20">
        <v>4</v>
      </c>
      <c r="G413" s="20">
        <v>4</v>
      </c>
      <c r="H413" s="20">
        <v>4</v>
      </c>
      <c r="I413" s="20">
        <v>4</v>
      </c>
      <c r="J413" s="20">
        <v>4</v>
      </c>
      <c r="K413" s="20">
        <v>4</v>
      </c>
      <c r="L413" s="20">
        <v>4</v>
      </c>
      <c r="M413" s="20">
        <v>4</v>
      </c>
      <c r="N413" s="20">
        <v>4</v>
      </c>
      <c r="O413" s="20">
        <v>4</v>
      </c>
      <c r="P413" s="20">
        <v>2</v>
      </c>
      <c r="Q413" s="20">
        <v>2</v>
      </c>
      <c r="R413" s="20">
        <v>2</v>
      </c>
      <c r="S413" s="14">
        <f t="shared" si="84"/>
        <v>58</v>
      </c>
    </row>
    <row r="414" spans="1:19" ht="12">
      <c r="A414" s="61"/>
      <c r="B414" s="11" t="s">
        <v>13</v>
      </c>
      <c r="C414" s="19"/>
      <c r="D414" s="20">
        <v>1</v>
      </c>
      <c r="E414" s="20">
        <v>10</v>
      </c>
      <c r="F414" s="20">
        <v>13</v>
      </c>
      <c r="G414" s="20">
        <v>23</v>
      </c>
      <c r="H414" s="20">
        <v>27</v>
      </c>
      <c r="I414" s="20">
        <v>26</v>
      </c>
      <c r="J414" s="20">
        <v>12</v>
      </c>
      <c r="K414" s="20">
        <v>15</v>
      </c>
      <c r="L414" s="20">
        <v>36</v>
      </c>
      <c r="M414" s="20">
        <v>34</v>
      </c>
      <c r="N414" s="20">
        <v>27</v>
      </c>
      <c r="O414" s="20">
        <v>10</v>
      </c>
      <c r="P414" s="20">
        <v>6</v>
      </c>
      <c r="Q414" s="20">
        <v>6</v>
      </c>
      <c r="R414" s="20"/>
      <c r="S414" s="14">
        <f t="shared" si="84"/>
        <v>246</v>
      </c>
    </row>
    <row r="415" spans="1:19" ht="12">
      <c r="A415" s="61"/>
      <c r="B415" s="21" t="s">
        <v>14</v>
      </c>
      <c r="C415" s="22">
        <f>SUM(C400,C402,C407,C409,C411,C413)</f>
        <v>87</v>
      </c>
      <c r="D415" s="23">
        <f aca="true" t="shared" si="89" ref="D415:R415">SUM(D400,D402,D407,D409,D411,D413)</f>
        <v>230</v>
      </c>
      <c r="E415" s="23">
        <f t="shared" si="89"/>
        <v>179</v>
      </c>
      <c r="F415" s="23">
        <f t="shared" si="89"/>
        <v>220</v>
      </c>
      <c r="G415" s="23">
        <f t="shared" si="89"/>
        <v>227</v>
      </c>
      <c r="H415" s="23">
        <f t="shared" si="89"/>
        <v>298</v>
      </c>
      <c r="I415" s="23">
        <f t="shared" si="89"/>
        <v>265</v>
      </c>
      <c r="J415" s="23">
        <f t="shared" si="89"/>
        <v>283</v>
      </c>
      <c r="K415" s="23">
        <f t="shared" si="89"/>
        <v>313</v>
      </c>
      <c r="L415" s="23">
        <f t="shared" si="89"/>
        <v>317</v>
      </c>
      <c r="M415" s="23">
        <f t="shared" si="89"/>
        <v>354</v>
      </c>
      <c r="N415" s="23">
        <f t="shared" si="89"/>
        <v>270</v>
      </c>
      <c r="O415" s="23">
        <f t="shared" si="89"/>
        <v>191</v>
      </c>
      <c r="P415" s="23">
        <f t="shared" si="89"/>
        <v>204</v>
      </c>
      <c r="Q415" s="23">
        <f t="shared" si="89"/>
        <v>129</v>
      </c>
      <c r="R415" s="23">
        <f t="shared" si="89"/>
        <v>105</v>
      </c>
      <c r="S415" s="24">
        <f t="shared" si="84"/>
        <v>3672</v>
      </c>
    </row>
    <row r="416" spans="1:19" ht="12">
      <c r="A416" s="61"/>
      <c r="B416" s="25" t="s">
        <v>240</v>
      </c>
      <c r="C416" s="26">
        <f>SUM(C399,C401,C403,C408,C410,C412,C414)</f>
        <v>108</v>
      </c>
      <c r="D416" s="27">
        <f aca="true" t="shared" si="90" ref="D416:R416">SUM(D399,D401,D403,D408,D410,D412,D414)</f>
        <v>382</v>
      </c>
      <c r="E416" s="27">
        <f t="shared" si="90"/>
        <v>288</v>
      </c>
      <c r="F416" s="27">
        <f t="shared" si="90"/>
        <v>350</v>
      </c>
      <c r="G416" s="27">
        <f t="shared" si="90"/>
        <v>390</v>
      </c>
      <c r="H416" s="27">
        <f t="shared" si="90"/>
        <v>469</v>
      </c>
      <c r="I416" s="27">
        <f t="shared" si="90"/>
        <v>464</v>
      </c>
      <c r="J416" s="27">
        <f t="shared" si="90"/>
        <v>426</v>
      </c>
      <c r="K416" s="27">
        <f t="shared" si="90"/>
        <v>465</v>
      </c>
      <c r="L416" s="27">
        <f t="shared" si="90"/>
        <v>550</v>
      </c>
      <c r="M416" s="27">
        <f t="shared" si="90"/>
        <v>601</v>
      </c>
      <c r="N416" s="27">
        <f t="shared" si="90"/>
        <v>493</v>
      </c>
      <c r="O416" s="27">
        <f t="shared" si="90"/>
        <v>262</v>
      </c>
      <c r="P416" s="27">
        <f t="shared" si="90"/>
        <v>293</v>
      </c>
      <c r="Q416" s="27">
        <f t="shared" si="90"/>
        <v>205</v>
      </c>
      <c r="R416" s="27">
        <f t="shared" si="90"/>
        <v>159</v>
      </c>
      <c r="S416" s="28">
        <f t="shared" si="84"/>
        <v>5905</v>
      </c>
    </row>
    <row r="417" spans="1:19" ht="12">
      <c r="A417" s="61"/>
      <c r="B417" s="11" t="s">
        <v>15</v>
      </c>
      <c r="C417" s="19">
        <v>5</v>
      </c>
      <c r="D417" s="20">
        <v>17</v>
      </c>
      <c r="E417" s="20">
        <v>17</v>
      </c>
      <c r="F417" s="20">
        <v>23</v>
      </c>
      <c r="G417" s="20">
        <v>27</v>
      </c>
      <c r="H417" s="20">
        <v>19</v>
      </c>
      <c r="I417" s="20">
        <v>16</v>
      </c>
      <c r="J417" s="20">
        <v>24</v>
      </c>
      <c r="K417" s="20">
        <v>18</v>
      </c>
      <c r="L417" s="20">
        <v>33</v>
      </c>
      <c r="M417" s="20">
        <v>30</v>
      </c>
      <c r="N417" s="20">
        <v>10</v>
      </c>
      <c r="O417" s="20">
        <v>5</v>
      </c>
      <c r="P417" s="20">
        <v>9</v>
      </c>
      <c r="Q417" s="20">
        <v>5</v>
      </c>
      <c r="R417" s="20">
        <v>3</v>
      </c>
      <c r="S417" s="14">
        <f t="shared" si="84"/>
        <v>261</v>
      </c>
    </row>
    <row r="418" spans="1:19" ht="12">
      <c r="A418" s="61"/>
      <c r="B418" s="11" t="s">
        <v>16</v>
      </c>
      <c r="C418" s="19">
        <v>7</v>
      </c>
      <c r="D418" s="20">
        <v>25</v>
      </c>
      <c r="E418" s="20">
        <v>23</v>
      </c>
      <c r="F418" s="20">
        <v>30</v>
      </c>
      <c r="G418" s="20">
        <v>41</v>
      </c>
      <c r="H418" s="20">
        <v>29</v>
      </c>
      <c r="I418" s="20">
        <v>20</v>
      </c>
      <c r="J418" s="20">
        <v>33</v>
      </c>
      <c r="K418" s="20">
        <v>27</v>
      </c>
      <c r="L418" s="20">
        <v>49</v>
      </c>
      <c r="M418" s="20">
        <v>41</v>
      </c>
      <c r="N418" s="20">
        <v>18</v>
      </c>
      <c r="O418" s="20">
        <v>9</v>
      </c>
      <c r="P418" s="20">
        <v>13</v>
      </c>
      <c r="Q418" s="20">
        <v>8</v>
      </c>
      <c r="R418" s="20">
        <v>6</v>
      </c>
      <c r="S418" s="14">
        <f t="shared" si="84"/>
        <v>379</v>
      </c>
    </row>
    <row r="419" spans="1:19" ht="12">
      <c r="A419" s="61"/>
      <c r="B419" s="15" t="s">
        <v>17</v>
      </c>
      <c r="C419" s="16">
        <v>3</v>
      </c>
      <c r="D419" s="17">
        <v>5</v>
      </c>
      <c r="E419" s="17">
        <v>3</v>
      </c>
      <c r="F419" s="17">
        <v>5</v>
      </c>
      <c r="G419" s="17">
        <v>16</v>
      </c>
      <c r="H419" s="17">
        <v>8</v>
      </c>
      <c r="I419" s="17">
        <v>6</v>
      </c>
      <c r="J419" s="17">
        <v>9</v>
      </c>
      <c r="K419" s="17">
        <v>6</v>
      </c>
      <c r="L419" s="17">
        <v>8</v>
      </c>
      <c r="M419" s="17">
        <v>2</v>
      </c>
      <c r="N419" s="17">
        <v>6</v>
      </c>
      <c r="O419" s="17">
        <v>5</v>
      </c>
      <c r="P419" s="17">
        <v>2</v>
      </c>
      <c r="Q419" s="17">
        <v>3</v>
      </c>
      <c r="R419" s="17">
        <v>1</v>
      </c>
      <c r="S419" s="18">
        <f t="shared" si="84"/>
        <v>88</v>
      </c>
    </row>
    <row r="420" spans="1:19" ht="12">
      <c r="A420" s="61"/>
      <c r="B420" s="15" t="s">
        <v>18</v>
      </c>
      <c r="C420" s="16">
        <v>3</v>
      </c>
      <c r="D420" s="17">
        <v>6</v>
      </c>
      <c r="E420" s="17">
        <v>5</v>
      </c>
      <c r="F420" s="17">
        <v>7</v>
      </c>
      <c r="G420" s="17">
        <v>27</v>
      </c>
      <c r="H420" s="17">
        <v>13</v>
      </c>
      <c r="I420" s="17">
        <v>9</v>
      </c>
      <c r="J420" s="17">
        <v>15</v>
      </c>
      <c r="K420" s="17">
        <v>13</v>
      </c>
      <c r="L420" s="17">
        <v>12</v>
      </c>
      <c r="M420" s="17">
        <v>3</v>
      </c>
      <c r="N420" s="17">
        <v>16</v>
      </c>
      <c r="O420" s="17">
        <v>6</v>
      </c>
      <c r="P420" s="17">
        <v>4</v>
      </c>
      <c r="Q420" s="17">
        <v>6</v>
      </c>
      <c r="R420" s="17">
        <v>2</v>
      </c>
      <c r="S420" s="18">
        <f t="shared" si="84"/>
        <v>147</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84"/>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84"/>
        <v>0</v>
      </c>
    </row>
    <row r="423" spans="1:19" ht="12">
      <c r="A423" s="61"/>
      <c r="B423" s="21" t="s">
        <v>92</v>
      </c>
      <c r="C423" s="22">
        <f>SUM(C417,C419,C421)</f>
        <v>8</v>
      </c>
      <c r="D423" s="23">
        <f aca="true" t="shared" si="91" ref="D423:R423">SUM(D417,D419,D421)</f>
        <v>22</v>
      </c>
      <c r="E423" s="23">
        <f t="shared" si="91"/>
        <v>20</v>
      </c>
      <c r="F423" s="23">
        <f t="shared" si="91"/>
        <v>28</v>
      </c>
      <c r="G423" s="23">
        <f t="shared" si="91"/>
        <v>43</v>
      </c>
      <c r="H423" s="23">
        <f t="shared" si="91"/>
        <v>27</v>
      </c>
      <c r="I423" s="23">
        <f t="shared" si="91"/>
        <v>22</v>
      </c>
      <c r="J423" s="23">
        <f t="shared" si="91"/>
        <v>33</v>
      </c>
      <c r="K423" s="23">
        <f t="shared" si="91"/>
        <v>24</v>
      </c>
      <c r="L423" s="23">
        <f t="shared" si="91"/>
        <v>41</v>
      </c>
      <c r="M423" s="23">
        <f t="shared" si="91"/>
        <v>32</v>
      </c>
      <c r="N423" s="23">
        <f t="shared" si="91"/>
        <v>16</v>
      </c>
      <c r="O423" s="23">
        <f t="shared" si="91"/>
        <v>10</v>
      </c>
      <c r="P423" s="23">
        <f t="shared" si="91"/>
        <v>11</v>
      </c>
      <c r="Q423" s="23">
        <f t="shared" si="91"/>
        <v>8</v>
      </c>
      <c r="R423" s="23">
        <f t="shared" si="91"/>
        <v>4</v>
      </c>
      <c r="S423" s="24">
        <f t="shared" si="84"/>
        <v>349</v>
      </c>
    </row>
    <row r="424" spans="1:19" ht="12">
      <c r="A424" s="61"/>
      <c r="B424" s="25" t="s">
        <v>241</v>
      </c>
      <c r="C424" s="26">
        <f>SUM(C418,C420,C422)</f>
        <v>10</v>
      </c>
      <c r="D424" s="27">
        <f aca="true" t="shared" si="92" ref="D424:R424">SUM(D418,D420,D422)</f>
        <v>31</v>
      </c>
      <c r="E424" s="27">
        <f t="shared" si="92"/>
        <v>28</v>
      </c>
      <c r="F424" s="27">
        <f t="shared" si="92"/>
        <v>37</v>
      </c>
      <c r="G424" s="27">
        <f t="shared" si="92"/>
        <v>68</v>
      </c>
      <c r="H424" s="27">
        <f t="shared" si="92"/>
        <v>42</v>
      </c>
      <c r="I424" s="27">
        <f t="shared" si="92"/>
        <v>29</v>
      </c>
      <c r="J424" s="27">
        <f t="shared" si="92"/>
        <v>48</v>
      </c>
      <c r="K424" s="27">
        <f t="shared" si="92"/>
        <v>40</v>
      </c>
      <c r="L424" s="27">
        <f t="shared" si="92"/>
        <v>61</v>
      </c>
      <c r="M424" s="27">
        <f t="shared" si="92"/>
        <v>44</v>
      </c>
      <c r="N424" s="27">
        <f t="shared" si="92"/>
        <v>34</v>
      </c>
      <c r="O424" s="27">
        <f t="shared" si="92"/>
        <v>15</v>
      </c>
      <c r="P424" s="27">
        <f t="shared" si="92"/>
        <v>17</v>
      </c>
      <c r="Q424" s="27">
        <f t="shared" si="92"/>
        <v>14</v>
      </c>
      <c r="R424" s="27">
        <f t="shared" si="92"/>
        <v>8</v>
      </c>
      <c r="S424" s="28">
        <f t="shared" si="84"/>
        <v>526</v>
      </c>
    </row>
    <row r="425" spans="1:19" ht="12">
      <c r="A425" s="61"/>
      <c r="B425" s="21" t="s">
        <v>19</v>
      </c>
      <c r="C425" s="22">
        <f>SUM(C415,C423)</f>
        <v>95</v>
      </c>
      <c r="D425" s="23">
        <f aca="true" t="shared" si="93" ref="D425:R425">SUM(D415,D423)</f>
        <v>252</v>
      </c>
      <c r="E425" s="23">
        <f t="shared" si="93"/>
        <v>199</v>
      </c>
      <c r="F425" s="23">
        <f t="shared" si="93"/>
        <v>248</v>
      </c>
      <c r="G425" s="23">
        <f t="shared" si="93"/>
        <v>270</v>
      </c>
      <c r="H425" s="23">
        <f t="shared" si="93"/>
        <v>325</v>
      </c>
      <c r="I425" s="23">
        <f t="shared" si="93"/>
        <v>287</v>
      </c>
      <c r="J425" s="23">
        <f t="shared" si="93"/>
        <v>316</v>
      </c>
      <c r="K425" s="23">
        <f t="shared" si="93"/>
        <v>337</v>
      </c>
      <c r="L425" s="23">
        <f t="shared" si="93"/>
        <v>358</v>
      </c>
      <c r="M425" s="23">
        <f t="shared" si="93"/>
        <v>386</v>
      </c>
      <c r="N425" s="23">
        <f t="shared" si="93"/>
        <v>286</v>
      </c>
      <c r="O425" s="23">
        <f t="shared" si="93"/>
        <v>201</v>
      </c>
      <c r="P425" s="23">
        <f t="shared" si="93"/>
        <v>215</v>
      </c>
      <c r="Q425" s="23">
        <f t="shared" si="93"/>
        <v>137</v>
      </c>
      <c r="R425" s="23">
        <f t="shared" si="93"/>
        <v>109</v>
      </c>
      <c r="S425" s="24">
        <f t="shared" si="84"/>
        <v>4021</v>
      </c>
    </row>
    <row r="426" spans="1:19" ht="12">
      <c r="A426" s="62"/>
      <c r="B426" s="25" t="s">
        <v>20</v>
      </c>
      <c r="C426" s="26">
        <f>SUM(C416,C424)</f>
        <v>118</v>
      </c>
      <c r="D426" s="27">
        <f aca="true" t="shared" si="94" ref="D426:R426">SUM(D416,D424)</f>
        <v>413</v>
      </c>
      <c r="E426" s="27">
        <f t="shared" si="94"/>
        <v>316</v>
      </c>
      <c r="F426" s="27">
        <f t="shared" si="94"/>
        <v>387</v>
      </c>
      <c r="G426" s="27">
        <f t="shared" si="94"/>
        <v>458</v>
      </c>
      <c r="H426" s="27">
        <f t="shared" si="94"/>
        <v>511</v>
      </c>
      <c r="I426" s="27">
        <f t="shared" si="94"/>
        <v>493</v>
      </c>
      <c r="J426" s="27">
        <f t="shared" si="94"/>
        <v>474</v>
      </c>
      <c r="K426" s="27">
        <f t="shared" si="94"/>
        <v>505</v>
      </c>
      <c r="L426" s="27">
        <f t="shared" si="94"/>
        <v>611</v>
      </c>
      <c r="M426" s="27">
        <f t="shared" si="94"/>
        <v>645</v>
      </c>
      <c r="N426" s="27">
        <f t="shared" si="94"/>
        <v>527</v>
      </c>
      <c r="O426" s="27">
        <f t="shared" si="94"/>
        <v>277</v>
      </c>
      <c r="P426" s="27">
        <f t="shared" si="94"/>
        <v>310</v>
      </c>
      <c r="Q426" s="27">
        <f t="shared" si="94"/>
        <v>219</v>
      </c>
      <c r="R426" s="27">
        <f t="shared" si="94"/>
        <v>167</v>
      </c>
      <c r="S426" s="28">
        <f t="shared" si="84"/>
        <v>6431</v>
      </c>
    </row>
    <row r="427" spans="1:19" ht="12" customHeight="1">
      <c r="A427" s="60" t="s">
        <v>137</v>
      </c>
      <c r="B427" s="11" t="s">
        <v>5</v>
      </c>
      <c r="C427" s="12"/>
      <c r="D427" s="13"/>
      <c r="E427" s="13"/>
      <c r="F427" s="13"/>
      <c r="G427" s="13"/>
      <c r="H427" s="13"/>
      <c r="I427" s="13"/>
      <c r="J427" s="13"/>
      <c r="K427" s="13"/>
      <c r="L427" s="13"/>
      <c r="M427" s="13"/>
      <c r="N427" s="13"/>
      <c r="O427" s="13"/>
      <c r="P427" s="13"/>
      <c r="Q427" s="13"/>
      <c r="R427" s="13"/>
      <c r="S427" s="14">
        <f t="shared" si="84"/>
        <v>0</v>
      </c>
    </row>
    <row r="428" spans="1:19" ht="12">
      <c r="A428" s="61"/>
      <c r="B428" s="15" t="s">
        <v>6</v>
      </c>
      <c r="C428" s="16"/>
      <c r="D428" s="17"/>
      <c r="E428" s="17"/>
      <c r="F428" s="17"/>
      <c r="G428" s="17"/>
      <c r="H428" s="17"/>
      <c r="I428" s="17"/>
      <c r="J428" s="17"/>
      <c r="K428" s="17"/>
      <c r="L428" s="17"/>
      <c r="M428" s="17"/>
      <c r="N428" s="17"/>
      <c r="O428" s="17"/>
      <c r="P428" s="17"/>
      <c r="Q428" s="17"/>
      <c r="R428" s="17"/>
      <c r="S428" s="18">
        <f t="shared" si="84"/>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84"/>
        <v>0</v>
      </c>
    </row>
    <row r="430" spans="1:19" ht="12">
      <c r="A430" s="61"/>
      <c r="B430" s="11" t="s">
        <v>82</v>
      </c>
      <c r="C430" s="19"/>
      <c r="D430" s="20"/>
      <c r="E430" s="20"/>
      <c r="F430" s="20"/>
      <c r="G430" s="20"/>
      <c r="H430" s="20"/>
      <c r="I430" s="20"/>
      <c r="J430" s="20"/>
      <c r="K430" s="20"/>
      <c r="L430" s="20"/>
      <c r="M430" s="20"/>
      <c r="N430" s="20"/>
      <c r="O430" s="20"/>
      <c r="P430" s="20"/>
      <c r="Q430" s="20"/>
      <c r="R430" s="20"/>
      <c r="S430" s="14">
        <f t="shared" si="84"/>
        <v>0</v>
      </c>
    </row>
    <row r="431" spans="1:19" ht="12">
      <c r="A431" s="61"/>
      <c r="B431" s="11" t="s">
        <v>83</v>
      </c>
      <c r="C431" s="19"/>
      <c r="D431" s="20"/>
      <c r="E431" s="20"/>
      <c r="F431" s="20"/>
      <c r="G431" s="20"/>
      <c r="H431" s="20"/>
      <c r="I431" s="20"/>
      <c r="J431" s="20"/>
      <c r="K431" s="20"/>
      <c r="L431" s="20"/>
      <c r="M431" s="20"/>
      <c r="N431" s="20"/>
      <c r="O431" s="20"/>
      <c r="P431" s="20"/>
      <c r="Q431" s="20"/>
      <c r="R431" s="20"/>
      <c r="S431" s="14">
        <f t="shared" si="84"/>
        <v>0</v>
      </c>
    </row>
    <row r="432" spans="1:19" ht="12">
      <c r="A432" s="61"/>
      <c r="B432" s="15" t="s">
        <v>103</v>
      </c>
      <c r="C432" s="16"/>
      <c r="D432" s="17">
        <v>32</v>
      </c>
      <c r="E432" s="17">
        <v>10</v>
      </c>
      <c r="F432" s="17">
        <v>5</v>
      </c>
      <c r="G432" s="17">
        <v>16</v>
      </c>
      <c r="H432" s="17">
        <v>25</v>
      </c>
      <c r="I432" s="17">
        <v>32</v>
      </c>
      <c r="J432" s="17">
        <v>32</v>
      </c>
      <c r="K432" s="17">
        <v>77</v>
      </c>
      <c r="L432" s="17">
        <v>80</v>
      </c>
      <c r="M432" s="17">
        <v>131</v>
      </c>
      <c r="N432" s="17">
        <v>125</v>
      </c>
      <c r="O432" s="17">
        <v>54</v>
      </c>
      <c r="P432" s="17">
        <v>36</v>
      </c>
      <c r="Q432" s="17">
        <v>22</v>
      </c>
      <c r="R432" s="17">
        <v>8</v>
      </c>
      <c r="S432" s="18">
        <f t="shared" si="84"/>
        <v>685</v>
      </c>
    </row>
    <row r="433" spans="1:19" ht="12">
      <c r="A433" s="61"/>
      <c r="B433" s="15" t="s">
        <v>104</v>
      </c>
      <c r="C433" s="16"/>
      <c r="D433" s="17">
        <v>1</v>
      </c>
      <c r="E433" s="17"/>
      <c r="F433" s="17"/>
      <c r="G433" s="17"/>
      <c r="H433" s="17"/>
      <c r="I433" s="17">
        <v>1</v>
      </c>
      <c r="J433" s="17">
        <v>2</v>
      </c>
      <c r="K433" s="17">
        <v>5</v>
      </c>
      <c r="L433" s="17">
        <v>2</v>
      </c>
      <c r="M433" s="17">
        <v>3</v>
      </c>
      <c r="N433" s="17">
        <v>6</v>
      </c>
      <c r="O433" s="17">
        <v>2</v>
      </c>
      <c r="P433" s="17"/>
      <c r="Q433" s="17"/>
      <c r="R433" s="17"/>
      <c r="S433" s="18">
        <f t="shared" si="84"/>
        <v>22</v>
      </c>
    </row>
    <row r="434" spans="1:19" ht="12">
      <c r="A434" s="61"/>
      <c r="B434" s="15" t="s">
        <v>105</v>
      </c>
      <c r="C434" s="16"/>
      <c r="D434" s="17">
        <v>2</v>
      </c>
      <c r="E434" s="17"/>
      <c r="F434" s="17"/>
      <c r="G434" s="17"/>
      <c r="H434" s="17"/>
      <c r="I434" s="17">
        <v>2</v>
      </c>
      <c r="J434" s="17">
        <v>4</v>
      </c>
      <c r="K434" s="17">
        <v>10</v>
      </c>
      <c r="L434" s="17">
        <v>4</v>
      </c>
      <c r="M434" s="17">
        <v>6</v>
      </c>
      <c r="N434" s="17">
        <v>13</v>
      </c>
      <c r="O434" s="17">
        <v>4</v>
      </c>
      <c r="P434" s="17"/>
      <c r="Q434" s="17"/>
      <c r="R434" s="17"/>
      <c r="S434" s="18">
        <f t="shared" si="84"/>
        <v>45</v>
      </c>
    </row>
    <row r="435" spans="1:19" ht="12">
      <c r="A435" s="61"/>
      <c r="B435" s="15" t="s">
        <v>8</v>
      </c>
      <c r="C435" s="16"/>
      <c r="D435" s="17">
        <v>33</v>
      </c>
      <c r="E435" s="17">
        <v>10</v>
      </c>
      <c r="F435" s="17">
        <v>5</v>
      </c>
      <c r="G435" s="17">
        <v>16</v>
      </c>
      <c r="H435" s="17">
        <v>25</v>
      </c>
      <c r="I435" s="17">
        <v>33</v>
      </c>
      <c r="J435" s="17">
        <v>34</v>
      </c>
      <c r="K435" s="17">
        <v>82</v>
      </c>
      <c r="L435" s="17">
        <v>82</v>
      </c>
      <c r="M435" s="17">
        <v>134</v>
      </c>
      <c r="N435" s="17">
        <v>131</v>
      </c>
      <c r="O435" s="17">
        <v>56</v>
      </c>
      <c r="P435" s="17">
        <v>36</v>
      </c>
      <c r="Q435" s="17">
        <v>22</v>
      </c>
      <c r="R435" s="17">
        <v>8</v>
      </c>
      <c r="S435" s="18">
        <f t="shared" si="84"/>
        <v>707</v>
      </c>
    </row>
    <row r="436" spans="1:19" ht="12">
      <c r="A436" s="61"/>
      <c r="B436" s="15" t="s">
        <v>9</v>
      </c>
      <c r="C436" s="16"/>
      <c r="D436" s="17">
        <v>34</v>
      </c>
      <c r="E436" s="17">
        <v>10</v>
      </c>
      <c r="F436" s="17">
        <v>5</v>
      </c>
      <c r="G436" s="17">
        <v>16</v>
      </c>
      <c r="H436" s="17">
        <v>25</v>
      </c>
      <c r="I436" s="17">
        <v>34</v>
      </c>
      <c r="J436" s="17">
        <v>36</v>
      </c>
      <c r="K436" s="17">
        <v>87</v>
      </c>
      <c r="L436" s="17">
        <v>84</v>
      </c>
      <c r="M436" s="17">
        <v>137</v>
      </c>
      <c r="N436" s="17">
        <v>138</v>
      </c>
      <c r="O436" s="17">
        <v>58</v>
      </c>
      <c r="P436" s="17">
        <v>36</v>
      </c>
      <c r="Q436" s="17">
        <v>22</v>
      </c>
      <c r="R436" s="17">
        <v>8</v>
      </c>
      <c r="S436" s="18">
        <f t="shared" si="84"/>
        <v>730</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84"/>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84"/>
        <v>0</v>
      </c>
    </row>
    <row r="439" spans="1:19" ht="12">
      <c r="A439" s="61"/>
      <c r="B439" s="15" t="s">
        <v>84</v>
      </c>
      <c r="C439" s="16"/>
      <c r="D439" s="17"/>
      <c r="E439" s="17"/>
      <c r="F439" s="17"/>
      <c r="G439" s="17"/>
      <c r="H439" s="17"/>
      <c r="I439" s="17"/>
      <c r="J439" s="17"/>
      <c r="K439" s="17"/>
      <c r="L439" s="17"/>
      <c r="M439" s="17"/>
      <c r="N439" s="17"/>
      <c r="O439" s="17"/>
      <c r="P439" s="17"/>
      <c r="Q439" s="17"/>
      <c r="R439" s="17"/>
      <c r="S439" s="18">
        <f t="shared" si="84"/>
        <v>0</v>
      </c>
    </row>
    <row r="440" spans="1:19" ht="12">
      <c r="A440" s="61"/>
      <c r="B440" s="15" t="s">
        <v>85</v>
      </c>
      <c r="C440" s="16"/>
      <c r="D440" s="17"/>
      <c r="E440" s="17"/>
      <c r="F440" s="17"/>
      <c r="G440" s="17"/>
      <c r="H440" s="17"/>
      <c r="I440" s="17"/>
      <c r="J440" s="17"/>
      <c r="K440" s="17"/>
      <c r="L440" s="17"/>
      <c r="M440" s="17"/>
      <c r="N440" s="17"/>
      <c r="O440" s="17"/>
      <c r="P440" s="17"/>
      <c r="Q440" s="17"/>
      <c r="R440" s="17"/>
      <c r="S440" s="18">
        <f t="shared" si="84"/>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84"/>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84"/>
        <v>0</v>
      </c>
    </row>
    <row r="443" spans="1:19" ht="12">
      <c r="A443" s="61"/>
      <c r="B443" s="21" t="s">
        <v>14</v>
      </c>
      <c r="C443" s="22">
        <f>SUM(C428,C430,C435,C437,C439,C441)</f>
        <v>0</v>
      </c>
      <c r="D443" s="23">
        <f aca="true" t="shared" si="95" ref="D443:R443">SUM(D428,D430,D435,D437,D439,D441)</f>
        <v>33</v>
      </c>
      <c r="E443" s="23">
        <f t="shared" si="95"/>
        <v>10</v>
      </c>
      <c r="F443" s="23">
        <f t="shared" si="95"/>
        <v>5</v>
      </c>
      <c r="G443" s="23">
        <f t="shared" si="95"/>
        <v>16</v>
      </c>
      <c r="H443" s="23">
        <f t="shared" si="95"/>
        <v>25</v>
      </c>
      <c r="I443" s="23">
        <f t="shared" si="95"/>
        <v>33</v>
      </c>
      <c r="J443" s="23">
        <f t="shared" si="95"/>
        <v>34</v>
      </c>
      <c r="K443" s="23">
        <f t="shared" si="95"/>
        <v>82</v>
      </c>
      <c r="L443" s="23">
        <f t="shared" si="95"/>
        <v>82</v>
      </c>
      <c r="M443" s="23">
        <f t="shared" si="95"/>
        <v>134</v>
      </c>
      <c r="N443" s="23">
        <f t="shared" si="95"/>
        <v>131</v>
      </c>
      <c r="O443" s="23">
        <f t="shared" si="95"/>
        <v>56</v>
      </c>
      <c r="P443" s="23">
        <f t="shared" si="95"/>
        <v>36</v>
      </c>
      <c r="Q443" s="23">
        <f t="shared" si="95"/>
        <v>22</v>
      </c>
      <c r="R443" s="23">
        <f t="shared" si="95"/>
        <v>8</v>
      </c>
      <c r="S443" s="24">
        <f t="shared" si="84"/>
        <v>707</v>
      </c>
    </row>
    <row r="444" spans="1:19" ht="12">
      <c r="A444" s="61"/>
      <c r="B444" s="25" t="s">
        <v>240</v>
      </c>
      <c r="C444" s="26">
        <f>SUM(C427,C429,C431,C436,C438,C440,C442)</f>
        <v>0</v>
      </c>
      <c r="D444" s="27">
        <f aca="true" t="shared" si="96" ref="D444:R444">SUM(D427,D429,D431,D436,D438,D440,D442)</f>
        <v>34</v>
      </c>
      <c r="E444" s="27">
        <f t="shared" si="96"/>
        <v>10</v>
      </c>
      <c r="F444" s="27">
        <f t="shared" si="96"/>
        <v>5</v>
      </c>
      <c r="G444" s="27">
        <f t="shared" si="96"/>
        <v>16</v>
      </c>
      <c r="H444" s="27">
        <f t="shared" si="96"/>
        <v>25</v>
      </c>
      <c r="I444" s="27">
        <f t="shared" si="96"/>
        <v>34</v>
      </c>
      <c r="J444" s="27">
        <f t="shared" si="96"/>
        <v>36</v>
      </c>
      <c r="K444" s="27">
        <f t="shared" si="96"/>
        <v>87</v>
      </c>
      <c r="L444" s="27">
        <f t="shared" si="96"/>
        <v>84</v>
      </c>
      <c r="M444" s="27">
        <f t="shared" si="96"/>
        <v>137</v>
      </c>
      <c r="N444" s="27">
        <f t="shared" si="96"/>
        <v>138</v>
      </c>
      <c r="O444" s="27">
        <f t="shared" si="96"/>
        <v>58</v>
      </c>
      <c r="P444" s="27">
        <f t="shared" si="96"/>
        <v>36</v>
      </c>
      <c r="Q444" s="27">
        <f t="shared" si="96"/>
        <v>22</v>
      </c>
      <c r="R444" s="27">
        <f t="shared" si="96"/>
        <v>8</v>
      </c>
      <c r="S444" s="28">
        <f t="shared" si="84"/>
        <v>730</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84"/>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84"/>
        <v>0</v>
      </c>
    </row>
    <row r="447" spans="1:19" ht="12">
      <c r="A447" s="61"/>
      <c r="B447" s="15" t="s">
        <v>17</v>
      </c>
      <c r="C447" s="16"/>
      <c r="D447" s="17">
        <v>1</v>
      </c>
      <c r="E447" s="17"/>
      <c r="F447" s="17">
        <v>1</v>
      </c>
      <c r="G447" s="17"/>
      <c r="H447" s="17"/>
      <c r="I447" s="17"/>
      <c r="J447" s="17"/>
      <c r="K447" s="17"/>
      <c r="L447" s="17"/>
      <c r="M447" s="17"/>
      <c r="N447" s="17"/>
      <c r="O447" s="17"/>
      <c r="P447" s="17"/>
      <c r="Q447" s="17"/>
      <c r="R447" s="17"/>
      <c r="S447" s="18">
        <f t="shared" si="84"/>
        <v>2</v>
      </c>
    </row>
    <row r="448" spans="1:19" ht="12">
      <c r="A448" s="61"/>
      <c r="B448" s="15" t="s">
        <v>18</v>
      </c>
      <c r="C448" s="16"/>
      <c r="D448" s="17">
        <v>1</v>
      </c>
      <c r="E448" s="17"/>
      <c r="F448" s="17">
        <v>1</v>
      </c>
      <c r="G448" s="17"/>
      <c r="H448" s="17"/>
      <c r="I448" s="17"/>
      <c r="J448" s="17"/>
      <c r="K448" s="17"/>
      <c r="L448" s="17"/>
      <c r="M448" s="17"/>
      <c r="N448" s="17"/>
      <c r="O448" s="17"/>
      <c r="P448" s="17"/>
      <c r="Q448" s="17"/>
      <c r="R448" s="17"/>
      <c r="S448" s="18">
        <f t="shared" si="84"/>
        <v>2</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84"/>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84"/>
        <v>0</v>
      </c>
    </row>
    <row r="451" spans="1:19" ht="12">
      <c r="A451" s="61"/>
      <c r="B451" s="21" t="s">
        <v>92</v>
      </c>
      <c r="C451" s="22">
        <f>SUM(C445,C447,C449)</f>
        <v>0</v>
      </c>
      <c r="D451" s="23">
        <f aca="true" t="shared" si="97" ref="D451:R451">SUM(D445,D447,D449)</f>
        <v>1</v>
      </c>
      <c r="E451" s="23">
        <f t="shared" si="97"/>
        <v>0</v>
      </c>
      <c r="F451" s="23">
        <f t="shared" si="97"/>
        <v>1</v>
      </c>
      <c r="G451" s="23">
        <f t="shared" si="97"/>
        <v>0</v>
      </c>
      <c r="H451" s="23">
        <f t="shared" si="97"/>
        <v>0</v>
      </c>
      <c r="I451" s="23">
        <f t="shared" si="97"/>
        <v>0</v>
      </c>
      <c r="J451" s="23">
        <f t="shared" si="97"/>
        <v>0</v>
      </c>
      <c r="K451" s="23">
        <f t="shared" si="97"/>
        <v>0</v>
      </c>
      <c r="L451" s="23">
        <f t="shared" si="97"/>
        <v>0</v>
      </c>
      <c r="M451" s="23">
        <f t="shared" si="97"/>
        <v>0</v>
      </c>
      <c r="N451" s="23">
        <f t="shared" si="97"/>
        <v>0</v>
      </c>
      <c r="O451" s="23">
        <f t="shared" si="97"/>
        <v>0</v>
      </c>
      <c r="P451" s="23">
        <f t="shared" si="97"/>
        <v>0</v>
      </c>
      <c r="Q451" s="23">
        <f t="shared" si="97"/>
        <v>0</v>
      </c>
      <c r="R451" s="23">
        <f t="shared" si="97"/>
        <v>0</v>
      </c>
      <c r="S451" s="24">
        <f t="shared" si="84"/>
        <v>2</v>
      </c>
    </row>
    <row r="452" spans="1:19" ht="12">
      <c r="A452" s="61"/>
      <c r="B452" s="25" t="s">
        <v>241</v>
      </c>
      <c r="C452" s="26">
        <f>SUM(C446,C448,C450)</f>
        <v>0</v>
      </c>
      <c r="D452" s="27">
        <f aca="true" t="shared" si="98" ref="D452:R452">SUM(D446,D448,D450)</f>
        <v>1</v>
      </c>
      <c r="E452" s="27">
        <f t="shared" si="98"/>
        <v>0</v>
      </c>
      <c r="F452" s="27">
        <f t="shared" si="98"/>
        <v>1</v>
      </c>
      <c r="G452" s="27">
        <f t="shared" si="98"/>
        <v>0</v>
      </c>
      <c r="H452" s="27">
        <f t="shared" si="98"/>
        <v>0</v>
      </c>
      <c r="I452" s="27">
        <f t="shared" si="98"/>
        <v>0</v>
      </c>
      <c r="J452" s="27">
        <f t="shared" si="98"/>
        <v>0</v>
      </c>
      <c r="K452" s="27">
        <f t="shared" si="98"/>
        <v>0</v>
      </c>
      <c r="L452" s="27">
        <f t="shared" si="98"/>
        <v>0</v>
      </c>
      <c r="M452" s="27">
        <f t="shared" si="98"/>
        <v>0</v>
      </c>
      <c r="N452" s="27">
        <f t="shared" si="98"/>
        <v>0</v>
      </c>
      <c r="O452" s="27">
        <f t="shared" si="98"/>
        <v>0</v>
      </c>
      <c r="P452" s="27">
        <f t="shared" si="98"/>
        <v>0</v>
      </c>
      <c r="Q452" s="27">
        <f t="shared" si="98"/>
        <v>0</v>
      </c>
      <c r="R452" s="27">
        <f t="shared" si="98"/>
        <v>0</v>
      </c>
      <c r="S452" s="28">
        <f t="shared" si="84"/>
        <v>2</v>
      </c>
    </row>
    <row r="453" spans="1:19" ht="12">
      <c r="A453" s="61"/>
      <c r="B453" s="21" t="s">
        <v>19</v>
      </c>
      <c r="C453" s="22">
        <f>SUM(C443,C451)</f>
        <v>0</v>
      </c>
      <c r="D453" s="23">
        <f aca="true" t="shared" si="99" ref="D453:R453">SUM(D443,D451)</f>
        <v>34</v>
      </c>
      <c r="E453" s="23">
        <f t="shared" si="99"/>
        <v>10</v>
      </c>
      <c r="F453" s="23">
        <f t="shared" si="99"/>
        <v>6</v>
      </c>
      <c r="G453" s="23">
        <f t="shared" si="99"/>
        <v>16</v>
      </c>
      <c r="H453" s="23">
        <f t="shared" si="99"/>
        <v>25</v>
      </c>
      <c r="I453" s="23">
        <f t="shared" si="99"/>
        <v>33</v>
      </c>
      <c r="J453" s="23">
        <f t="shared" si="99"/>
        <v>34</v>
      </c>
      <c r="K453" s="23">
        <f t="shared" si="99"/>
        <v>82</v>
      </c>
      <c r="L453" s="23">
        <f t="shared" si="99"/>
        <v>82</v>
      </c>
      <c r="M453" s="23">
        <f t="shared" si="99"/>
        <v>134</v>
      </c>
      <c r="N453" s="23">
        <f t="shared" si="99"/>
        <v>131</v>
      </c>
      <c r="O453" s="23">
        <f t="shared" si="99"/>
        <v>56</v>
      </c>
      <c r="P453" s="23">
        <f t="shared" si="99"/>
        <v>36</v>
      </c>
      <c r="Q453" s="23">
        <f t="shared" si="99"/>
        <v>22</v>
      </c>
      <c r="R453" s="23">
        <f t="shared" si="99"/>
        <v>8</v>
      </c>
      <c r="S453" s="24">
        <f t="shared" si="84"/>
        <v>709</v>
      </c>
    </row>
    <row r="454" spans="1:19" ht="12">
      <c r="A454" s="62"/>
      <c r="B454" s="25" t="s">
        <v>20</v>
      </c>
      <c r="C454" s="26">
        <f>SUM(C444,C452)</f>
        <v>0</v>
      </c>
      <c r="D454" s="27">
        <f aca="true" t="shared" si="100" ref="D454:R454">SUM(D444,D452)</f>
        <v>35</v>
      </c>
      <c r="E454" s="27">
        <f t="shared" si="100"/>
        <v>10</v>
      </c>
      <c r="F454" s="27">
        <f t="shared" si="100"/>
        <v>6</v>
      </c>
      <c r="G454" s="27">
        <f t="shared" si="100"/>
        <v>16</v>
      </c>
      <c r="H454" s="27">
        <f t="shared" si="100"/>
        <v>25</v>
      </c>
      <c r="I454" s="27">
        <f t="shared" si="100"/>
        <v>34</v>
      </c>
      <c r="J454" s="27">
        <f t="shared" si="100"/>
        <v>36</v>
      </c>
      <c r="K454" s="27">
        <f t="shared" si="100"/>
        <v>87</v>
      </c>
      <c r="L454" s="27">
        <f t="shared" si="100"/>
        <v>84</v>
      </c>
      <c r="M454" s="27">
        <f t="shared" si="100"/>
        <v>137</v>
      </c>
      <c r="N454" s="27">
        <f t="shared" si="100"/>
        <v>138</v>
      </c>
      <c r="O454" s="27">
        <f t="shared" si="100"/>
        <v>58</v>
      </c>
      <c r="P454" s="27">
        <f t="shared" si="100"/>
        <v>36</v>
      </c>
      <c r="Q454" s="27">
        <f t="shared" si="100"/>
        <v>22</v>
      </c>
      <c r="R454" s="27">
        <f t="shared" si="100"/>
        <v>8</v>
      </c>
      <c r="S454" s="28">
        <f t="shared" si="84"/>
        <v>732</v>
      </c>
    </row>
    <row r="455" spans="1:19" ht="12" customHeight="1">
      <c r="A455" s="60" t="s">
        <v>138</v>
      </c>
      <c r="B455" s="11" t="s">
        <v>5</v>
      </c>
      <c r="C455" s="12"/>
      <c r="D455" s="13"/>
      <c r="E455" s="13"/>
      <c r="F455" s="13"/>
      <c r="G455" s="13"/>
      <c r="H455" s="13"/>
      <c r="I455" s="13"/>
      <c r="J455" s="13"/>
      <c r="K455" s="13"/>
      <c r="L455" s="13"/>
      <c r="M455" s="13"/>
      <c r="N455" s="13"/>
      <c r="O455" s="13"/>
      <c r="P455" s="13"/>
      <c r="Q455" s="13"/>
      <c r="R455" s="13"/>
      <c r="S455" s="14">
        <f aca="true" t="shared" si="101" ref="S455:S510">SUM(C455:R455)</f>
        <v>0</v>
      </c>
    </row>
    <row r="456" spans="1:19" ht="12">
      <c r="A456" s="61"/>
      <c r="B456" s="15" t="s">
        <v>6</v>
      </c>
      <c r="C456" s="16"/>
      <c r="D456" s="17"/>
      <c r="E456" s="17"/>
      <c r="F456" s="17"/>
      <c r="G456" s="17"/>
      <c r="H456" s="17"/>
      <c r="I456" s="17"/>
      <c r="J456" s="17"/>
      <c r="K456" s="17"/>
      <c r="L456" s="17"/>
      <c r="M456" s="17"/>
      <c r="N456" s="17"/>
      <c r="O456" s="17"/>
      <c r="P456" s="17"/>
      <c r="Q456" s="17"/>
      <c r="R456" s="17"/>
      <c r="S456" s="18">
        <f t="shared" si="101"/>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101"/>
        <v>0</v>
      </c>
    </row>
    <row r="458" spans="1:19" ht="12">
      <c r="A458" s="61"/>
      <c r="B458" s="11" t="s">
        <v>82</v>
      </c>
      <c r="C458" s="19"/>
      <c r="D458" s="20"/>
      <c r="E458" s="20"/>
      <c r="F458" s="20"/>
      <c r="G458" s="20"/>
      <c r="H458" s="20"/>
      <c r="I458" s="20"/>
      <c r="J458" s="20"/>
      <c r="K458" s="20">
        <v>1</v>
      </c>
      <c r="L458" s="20"/>
      <c r="M458" s="20"/>
      <c r="N458" s="20"/>
      <c r="O458" s="20"/>
      <c r="P458" s="20"/>
      <c r="Q458" s="20"/>
      <c r="R458" s="20"/>
      <c r="S458" s="14">
        <f t="shared" si="101"/>
        <v>1</v>
      </c>
    </row>
    <row r="459" spans="1:19" ht="12">
      <c r="A459" s="61"/>
      <c r="B459" s="11" t="s">
        <v>83</v>
      </c>
      <c r="C459" s="19"/>
      <c r="D459" s="20"/>
      <c r="E459" s="20"/>
      <c r="F459" s="20"/>
      <c r="G459" s="20"/>
      <c r="H459" s="20"/>
      <c r="I459" s="20"/>
      <c r="J459" s="20"/>
      <c r="K459" s="20">
        <v>1</v>
      </c>
      <c r="L459" s="20"/>
      <c r="M459" s="20"/>
      <c r="N459" s="20"/>
      <c r="O459" s="20"/>
      <c r="P459" s="20"/>
      <c r="Q459" s="20"/>
      <c r="R459" s="20"/>
      <c r="S459" s="14">
        <f t="shared" si="101"/>
        <v>1</v>
      </c>
    </row>
    <row r="460" spans="1:19" ht="12">
      <c r="A460" s="61"/>
      <c r="B460" s="15" t="s">
        <v>103</v>
      </c>
      <c r="C460" s="16"/>
      <c r="D460" s="17">
        <v>11</v>
      </c>
      <c r="E460" s="17">
        <v>3</v>
      </c>
      <c r="F460" s="17">
        <v>3</v>
      </c>
      <c r="G460" s="17">
        <v>3</v>
      </c>
      <c r="H460" s="17">
        <v>10</v>
      </c>
      <c r="I460" s="17">
        <v>4</v>
      </c>
      <c r="J460" s="17">
        <v>12</v>
      </c>
      <c r="K460" s="17">
        <v>22</v>
      </c>
      <c r="L460" s="17">
        <v>49</v>
      </c>
      <c r="M460" s="17">
        <v>121</v>
      </c>
      <c r="N460" s="17">
        <v>101</v>
      </c>
      <c r="O460" s="17">
        <v>23</v>
      </c>
      <c r="P460" s="17">
        <v>37</v>
      </c>
      <c r="Q460" s="17">
        <v>21</v>
      </c>
      <c r="R460" s="17"/>
      <c r="S460" s="18">
        <f t="shared" si="101"/>
        <v>420</v>
      </c>
    </row>
    <row r="461" spans="1:19" ht="12">
      <c r="A461" s="61"/>
      <c r="B461" s="15" t="s">
        <v>104</v>
      </c>
      <c r="C461" s="16"/>
      <c r="D461" s="17"/>
      <c r="E461" s="17"/>
      <c r="F461" s="17"/>
      <c r="G461" s="17">
        <v>1</v>
      </c>
      <c r="H461" s="17"/>
      <c r="I461" s="17"/>
      <c r="J461" s="17">
        <v>1</v>
      </c>
      <c r="K461" s="17"/>
      <c r="L461" s="17"/>
      <c r="M461" s="17">
        <v>2</v>
      </c>
      <c r="N461" s="17">
        <v>1</v>
      </c>
      <c r="O461" s="17"/>
      <c r="P461" s="17"/>
      <c r="Q461" s="17"/>
      <c r="R461" s="17"/>
      <c r="S461" s="18">
        <f t="shared" si="101"/>
        <v>5</v>
      </c>
    </row>
    <row r="462" spans="1:19" ht="12">
      <c r="A462" s="61"/>
      <c r="B462" s="15" t="s">
        <v>105</v>
      </c>
      <c r="C462" s="16"/>
      <c r="D462" s="17"/>
      <c r="E462" s="17"/>
      <c r="F462" s="17"/>
      <c r="G462" s="17">
        <v>2</v>
      </c>
      <c r="H462" s="17"/>
      <c r="I462" s="17"/>
      <c r="J462" s="17">
        <v>2</v>
      </c>
      <c r="K462" s="17"/>
      <c r="L462" s="17"/>
      <c r="M462" s="17">
        <v>4</v>
      </c>
      <c r="N462" s="17">
        <v>2</v>
      </c>
      <c r="O462" s="17"/>
      <c r="P462" s="17"/>
      <c r="Q462" s="17"/>
      <c r="R462" s="17"/>
      <c r="S462" s="18">
        <f t="shared" si="101"/>
        <v>10</v>
      </c>
    </row>
    <row r="463" spans="1:19" ht="12">
      <c r="A463" s="61"/>
      <c r="B463" s="15" t="s">
        <v>8</v>
      </c>
      <c r="C463" s="16"/>
      <c r="D463" s="17">
        <v>11</v>
      </c>
      <c r="E463" s="17">
        <v>3</v>
      </c>
      <c r="F463" s="17">
        <v>3</v>
      </c>
      <c r="G463" s="17">
        <v>4</v>
      </c>
      <c r="H463" s="17">
        <v>10</v>
      </c>
      <c r="I463" s="17">
        <v>4</v>
      </c>
      <c r="J463" s="17">
        <v>13</v>
      </c>
      <c r="K463" s="17">
        <v>22</v>
      </c>
      <c r="L463" s="17">
        <v>49</v>
      </c>
      <c r="M463" s="17">
        <v>123</v>
      </c>
      <c r="N463" s="17">
        <v>102</v>
      </c>
      <c r="O463" s="17">
        <v>23</v>
      </c>
      <c r="P463" s="17">
        <v>37</v>
      </c>
      <c r="Q463" s="17">
        <v>21</v>
      </c>
      <c r="R463" s="17"/>
      <c r="S463" s="18">
        <f t="shared" si="101"/>
        <v>425</v>
      </c>
    </row>
    <row r="464" spans="1:19" ht="12">
      <c r="A464" s="61"/>
      <c r="B464" s="15" t="s">
        <v>9</v>
      </c>
      <c r="C464" s="16"/>
      <c r="D464" s="17">
        <v>11</v>
      </c>
      <c r="E464" s="17">
        <v>3</v>
      </c>
      <c r="F464" s="17">
        <v>3</v>
      </c>
      <c r="G464" s="17">
        <v>5</v>
      </c>
      <c r="H464" s="17">
        <v>10</v>
      </c>
      <c r="I464" s="17">
        <v>4</v>
      </c>
      <c r="J464" s="17">
        <v>14</v>
      </c>
      <c r="K464" s="17">
        <v>22</v>
      </c>
      <c r="L464" s="17">
        <v>49</v>
      </c>
      <c r="M464" s="17">
        <v>125</v>
      </c>
      <c r="N464" s="17">
        <v>103</v>
      </c>
      <c r="O464" s="17">
        <v>23</v>
      </c>
      <c r="P464" s="17">
        <v>37</v>
      </c>
      <c r="Q464" s="17">
        <v>21</v>
      </c>
      <c r="R464" s="17"/>
      <c r="S464" s="18">
        <f t="shared" si="101"/>
        <v>430</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01"/>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01"/>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01"/>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01"/>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01"/>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01"/>
        <v>0</v>
      </c>
    </row>
    <row r="471" spans="1:19" ht="12">
      <c r="A471" s="61"/>
      <c r="B471" s="21" t="s">
        <v>14</v>
      </c>
      <c r="C471" s="22">
        <f>SUM(C456,C458,C463,C465,C467,C469)</f>
        <v>0</v>
      </c>
      <c r="D471" s="23">
        <f aca="true" t="shared" si="102" ref="D471:R471">SUM(D456,D458,D463,D465,D467,D469)</f>
        <v>11</v>
      </c>
      <c r="E471" s="23">
        <f t="shared" si="102"/>
        <v>3</v>
      </c>
      <c r="F471" s="23">
        <f t="shared" si="102"/>
        <v>3</v>
      </c>
      <c r="G471" s="23">
        <f t="shared" si="102"/>
        <v>4</v>
      </c>
      <c r="H471" s="23">
        <f t="shared" si="102"/>
        <v>10</v>
      </c>
      <c r="I471" s="23">
        <f t="shared" si="102"/>
        <v>4</v>
      </c>
      <c r="J471" s="23">
        <f t="shared" si="102"/>
        <v>13</v>
      </c>
      <c r="K471" s="23">
        <f t="shared" si="102"/>
        <v>23</v>
      </c>
      <c r="L471" s="23">
        <f t="shared" si="102"/>
        <v>49</v>
      </c>
      <c r="M471" s="23">
        <f t="shared" si="102"/>
        <v>123</v>
      </c>
      <c r="N471" s="23">
        <f t="shared" si="102"/>
        <v>102</v>
      </c>
      <c r="O471" s="23">
        <f t="shared" si="102"/>
        <v>23</v>
      </c>
      <c r="P471" s="23">
        <f t="shared" si="102"/>
        <v>37</v>
      </c>
      <c r="Q471" s="23">
        <f t="shared" si="102"/>
        <v>21</v>
      </c>
      <c r="R471" s="23">
        <f t="shared" si="102"/>
        <v>0</v>
      </c>
      <c r="S471" s="24">
        <f t="shared" si="101"/>
        <v>426</v>
      </c>
    </row>
    <row r="472" spans="1:19" ht="12">
      <c r="A472" s="61"/>
      <c r="B472" s="25" t="s">
        <v>240</v>
      </c>
      <c r="C472" s="26">
        <f>SUM(C455,C457,C459,C464,C466,C468,C470)</f>
        <v>0</v>
      </c>
      <c r="D472" s="27">
        <f aca="true" t="shared" si="103" ref="D472:R472">SUM(D455,D457,D459,D464,D466,D468,D470)</f>
        <v>11</v>
      </c>
      <c r="E472" s="27">
        <f t="shared" si="103"/>
        <v>3</v>
      </c>
      <c r="F472" s="27">
        <f t="shared" si="103"/>
        <v>3</v>
      </c>
      <c r="G472" s="27">
        <f t="shared" si="103"/>
        <v>5</v>
      </c>
      <c r="H472" s="27">
        <f t="shared" si="103"/>
        <v>10</v>
      </c>
      <c r="I472" s="27">
        <f t="shared" si="103"/>
        <v>4</v>
      </c>
      <c r="J472" s="27">
        <f t="shared" si="103"/>
        <v>14</v>
      </c>
      <c r="K472" s="27">
        <f t="shared" si="103"/>
        <v>23</v>
      </c>
      <c r="L472" s="27">
        <f t="shared" si="103"/>
        <v>49</v>
      </c>
      <c r="M472" s="27">
        <f t="shared" si="103"/>
        <v>125</v>
      </c>
      <c r="N472" s="27">
        <f t="shared" si="103"/>
        <v>103</v>
      </c>
      <c r="O472" s="27">
        <f t="shared" si="103"/>
        <v>23</v>
      </c>
      <c r="P472" s="27">
        <f t="shared" si="103"/>
        <v>37</v>
      </c>
      <c r="Q472" s="27">
        <f t="shared" si="103"/>
        <v>21</v>
      </c>
      <c r="R472" s="27">
        <f t="shared" si="103"/>
        <v>0</v>
      </c>
      <c r="S472" s="28">
        <f t="shared" si="101"/>
        <v>431</v>
      </c>
    </row>
    <row r="473" spans="1:19" ht="12">
      <c r="A473" s="61"/>
      <c r="B473" s="11" t="s">
        <v>15</v>
      </c>
      <c r="C473" s="19"/>
      <c r="D473" s="20"/>
      <c r="E473" s="20"/>
      <c r="F473" s="20"/>
      <c r="G473" s="20"/>
      <c r="H473" s="20"/>
      <c r="I473" s="20"/>
      <c r="J473" s="20"/>
      <c r="K473" s="20"/>
      <c r="L473" s="20"/>
      <c r="M473" s="20"/>
      <c r="N473" s="20"/>
      <c r="O473" s="20"/>
      <c r="P473" s="20"/>
      <c r="Q473" s="20"/>
      <c r="R473" s="20"/>
      <c r="S473" s="14">
        <f t="shared" si="101"/>
        <v>0</v>
      </c>
    </row>
    <row r="474" spans="1:19" ht="12">
      <c r="A474" s="61"/>
      <c r="B474" s="11" t="s">
        <v>16</v>
      </c>
      <c r="C474" s="19"/>
      <c r="D474" s="20"/>
      <c r="E474" s="20"/>
      <c r="F474" s="20"/>
      <c r="G474" s="20"/>
      <c r="H474" s="20"/>
      <c r="I474" s="20"/>
      <c r="J474" s="20"/>
      <c r="K474" s="20"/>
      <c r="L474" s="20"/>
      <c r="M474" s="20"/>
      <c r="N474" s="20"/>
      <c r="O474" s="20"/>
      <c r="P474" s="20"/>
      <c r="Q474" s="20"/>
      <c r="R474" s="20"/>
      <c r="S474" s="14">
        <f t="shared" si="101"/>
        <v>0</v>
      </c>
    </row>
    <row r="475" spans="1:19" ht="12">
      <c r="A475" s="61"/>
      <c r="B475" s="15" t="s">
        <v>17</v>
      </c>
      <c r="C475" s="16">
        <v>1</v>
      </c>
      <c r="D475" s="17"/>
      <c r="E475" s="17">
        <v>1</v>
      </c>
      <c r="F475" s="17">
        <v>2</v>
      </c>
      <c r="G475" s="17">
        <v>2</v>
      </c>
      <c r="H475" s="17"/>
      <c r="I475" s="17">
        <v>2</v>
      </c>
      <c r="J475" s="17">
        <v>1</v>
      </c>
      <c r="K475" s="17">
        <v>2</v>
      </c>
      <c r="L475" s="17"/>
      <c r="M475" s="17"/>
      <c r="N475" s="17"/>
      <c r="O475" s="17"/>
      <c r="P475" s="17"/>
      <c r="Q475" s="17">
        <v>1</v>
      </c>
      <c r="R475" s="17">
        <v>2</v>
      </c>
      <c r="S475" s="18">
        <f t="shared" si="101"/>
        <v>14</v>
      </c>
    </row>
    <row r="476" spans="1:19" ht="12">
      <c r="A476" s="61"/>
      <c r="B476" s="15" t="s">
        <v>18</v>
      </c>
      <c r="C476" s="16">
        <v>1</v>
      </c>
      <c r="D476" s="17"/>
      <c r="E476" s="17">
        <v>1</v>
      </c>
      <c r="F476" s="17">
        <v>2</v>
      </c>
      <c r="G476" s="17">
        <v>2</v>
      </c>
      <c r="H476" s="17"/>
      <c r="I476" s="17">
        <v>2</v>
      </c>
      <c r="J476" s="17">
        <v>1</v>
      </c>
      <c r="K476" s="17">
        <v>2</v>
      </c>
      <c r="L476" s="17"/>
      <c r="M476" s="17"/>
      <c r="N476" s="17"/>
      <c r="O476" s="17"/>
      <c r="P476" s="17"/>
      <c r="Q476" s="17">
        <v>1</v>
      </c>
      <c r="R476" s="17">
        <v>2</v>
      </c>
      <c r="S476" s="18">
        <f t="shared" si="101"/>
        <v>14</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01"/>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01"/>
        <v>0</v>
      </c>
    </row>
    <row r="479" spans="1:19" ht="12">
      <c r="A479" s="61"/>
      <c r="B479" s="21" t="s">
        <v>92</v>
      </c>
      <c r="C479" s="22">
        <f>SUM(C473,C475,C477)</f>
        <v>1</v>
      </c>
      <c r="D479" s="23">
        <f aca="true" t="shared" si="104" ref="D479:R479">SUM(D473,D475,D477)</f>
        <v>0</v>
      </c>
      <c r="E479" s="23">
        <f t="shared" si="104"/>
        <v>1</v>
      </c>
      <c r="F479" s="23">
        <f t="shared" si="104"/>
        <v>2</v>
      </c>
      <c r="G479" s="23">
        <f t="shared" si="104"/>
        <v>2</v>
      </c>
      <c r="H479" s="23">
        <f t="shared" si="104"/>
        <v>0</v>
      </c>
      <c r="I479" s="23">
        <f t="shared" si="104"/>
        <v>2</v>
      </c>
      <c r="J479" s="23">
        <f t="shared" si="104"/>
        <v>1</v>
      </c>
      <c r="K479" s="23">
        <f t="shared" si="104"/>
        <v>2</v>
      </c>
      <c r="L479" s="23">
        <f t="shared" si="104"/>
        <v>0</v>
      </c>
      <c r="M479" s="23">
        <f t="shared" si="104"/>
        <v>0</v>
      </c>
      <c r="N479" s="23">
        <f t="shared" si="104"/>
        <v>0</v>
      </c>
      <c r="O479" s="23">
        <f t="shared" si="104"/>
        <v>0</v>
      </c>
      <c r="P479" s="23">
        <f t="shared" si="104"/>
        <v>0</v>
      </c>
      <c r="Q479" s="23">
        <f t="shared" si="104"/>
        <v>1</v>
      </c>
      <c r="R479" s="23">
        <f t="shared" si="104"/>
        <v>2</v>
      </c>
      <c r="S479" s="24">
        <f t="shared" si="101"/>
        <v>14</v>
      </c>
    </row>
    <row r="480" spans="1:19" ht="12">
      <c r="A480" s="61"/>
      <c r="B480" s="25" t="s">
        <v>241</v>
      </c>
      <c r="C480" s="26">
        <f>SUM(C474,C476,C478)</f>
        <v>1</v>
      </c>
      <c r="D480" s="27">
        <f aca="true" t="shared" si="105" ref="D480:R480">SUM(D474,D476,D478)</f>
        <v>0</v>
      </c>
      <c r="E480" s="27">
        <f t="shared" si="105"/>
        <v>1</v>
      </c>
      <c r="F480" s="27">
        <f t="shared" si="105"/>
        <v>2</v>
      </c>
      <c r="G480" s="27">
        <f t="shared" si="105"/>
        <v>2</v>
      </c>
      <c r="H480" s="27">
        <f t="shared" si="105"/>
        <v>0</v>
      </c>
      <c r="I480" s="27">
        <f t="shared" si="105"/>
        <v>2</v>
      </c>
      <c r="J480" s="27">
        <f t="shared" si="105"/>
        <v>1</v>
      </c>
      <c r="K480" s="27">
        <f t="shared" si="105"/>
        <v>2</v>
      </c>
      <c r="L480" s="27">
        <f t="shared" si="105"/>
        <v>0</v>
      </c>
      <c r="M480" s="27">
        <f t="shared" si="105"/>
        <v>0</v>
      </c>
      <c r="N480" s="27">
        <f t="shared" si="105"/>
        <v>0</v>
      </c>
      <c r="O480" s="27">
        <f t="shared" si="105"/>
        <v>0</v>
      </c>
      <c r="P480" s="27">
        <f t="shared" si="105"/>
        <v>0</v>
      </c>
      <c r="Q480" s="27">
        <f t="shared" si="105"/>
        <v>1</v>
      </c>
      <c r="R480" s="27">
        <f t="shared" si="105"/>
        <v>2</v>
      </c>
      <c r="S480" s="28">
        <f t="shared" si="101"/>
        <v>14</v>
      </c>
    </row>
    <row r="481" spans="1:19" ht="12">
      <c r="A481" s="61"/>
      <c r="B481" s="21" t="s">
        <v>19</v>
      </c>
      <c r="C481" s="22">
        <f>SUM(C471,C479)</f>
        <v>1</v>
      </c>
      <c r="D481" s="23">
        <f aca="true" t="shared" si="106" ref="D481:R481">SUM(D471,D479)</f>
        <v>11</v>
      </c>
      <c r="E481" s="23">
        <f t="shared" si="106"/>
        <v>4</v>
      </c>
      <c r="F481" s="23">
        <f t="shared" si="106"/>
        <v>5</v>
      </c>
      <c r="G481" s="23">
        <f t="shared" si="106"/>
        <v>6</v>
      </c>
      <c r="H481" s="23">
        <f t="shared" si="106"/>
        <v>10</v>
      </c>
      <c r="I481" s="23">
        <f t="shared" si="106"/>
        <v>6</v>
      </c>
      <c r="J481" s="23">
        <f t="shared" si="106"/>
        <v>14</v>
      </c>
      <c r="K481" s="23">
        <f t="shared" si="106"/>
        <v>25</v>
      </c>
      <c r="L481" s="23">
        <f t="shared" si="106"/>
        <v>49</v>
      </c>
      <c r="M481" s="23">
        <f t="shared" si="106"/>
        <v>123</v>
      </c>
      <c r="N481" s="23">
        <f t="shared" si="106"/>
        <v>102</v>
      </c>
      <c r="O481" s="23">
        <f t="shared" si="106"/>
        <v>23</v>
      </c>
      <c r="P481" s="23">
        <f t="shared" si="106"/>
        <v>37</v>
      </c>
      <c r="Q481" s="23">
        <f t="shared" si="106"/>
        <v>22</v>
      </c>
      <c r="R481" s="23">
        <f t="shared" si="106"/>
        <v>2</v>
      </c>
      <c r="S481" s="24">
        <f t="shared" si="101"/>
        <v>440</v>
      </c>
    </row>
    <row r="482" spans="1:19" ht="12">
      <c r="A482" s="62"/>
      <c r="B482" s="25" t="s">
        <v>20</v>
      </c>
      <c r="C482" s="26">
        <f>SUM(C472,C480)</f>
        <v>1</v>
      </c>
      <c r="D482" s="27">
        <f aca="true" t="shared" si="107" ref="D482:R482">SUM(D472,D480)</f>
        <v>11</v>
      </c>
      <c r="E482" s="27">
        <f t="shared" si="107"/>
        <v>4</v>
      </c>
      <c r="F482" s="27">
        <f t="shared" si="107"/>
        <v>5</v>
      </c>
      <c r="G482" s="27">
        <f t="shared" si="107"/>
        <v>7</v>
      </c>
      <c r="H482" s="27">
        <f t="shared" si="107"/>
        <v>10</v>
      </c>
      <c r="I482" s="27">
        <f t="shared" si="107"/>
        <v>6</v>
      </c>
      <c r="J482" s="27">
        <f t="shared" si="107"/>
        <v>15</v>
      </c>
      <c r="K482" s="27">
        <f t="shared" si="107"/>
        <v>25</v>
      </c>
      <c r="L482" s="27">
        <f t="shared" si="107"/>
        <v>49</v>
      </c>
      <c r="M482" s="27">
        <f t="shared" si="107"/>
        <v>125</v>
      </c>
      <c r="N482" s="27">
        <f t="shared" si="107"/>
        <v>103</v>
      </c>
      <c r="O482" s="27">
        <f t="shared" si="107"/>
        <v>23</v>
      </c>
      <c r="P482" s="27">
        <f t="shared" si="107"/>
        <v>37</v>
      </c>
      <c r="Q482" s="27">
        <f t="shared" si="107"/>
        <v>22</v>
      </c>
      <c r="R482" s="27">
        <f t="shared" si="107"/>
        <v>2</v>
      </c>
      <c r="S482" s="28">
        <f t="shared" si="101"/>
        <v>445</v>
      </c>
    </row>
    <row r="483" spans="1:19" ht="12" customHeight="1">
      <c r="A483" s="60" t="s">
        <v>139</v>
      </c>
      <c r="B483" s="11" t="s">
        <v>5</v>
      </c>
      <c r="C483" s="12"/>
      <c r="D483" s="13"/>
      <c r="E483" s="13"/>
      <c r="F483" s="13"/>
      <c r="G483" s="13"/>
      <c r="H483" s="13"/>
      <c r="I483" s="13"/>
      <c r="J483" s="13"/>
      <c r="K483" s="13"/>
      <c r="L483" s="13"/>
      <c r="M483" s="13"/>
      <c r="N483" s="13"/>
      <c r="O483" s="13"/>
      <c r="P483" s="13"/>
      <c r="Q483" s="13"/>
      <c r="R483" s="13"/>
      <c r="S483" s="14">
        <f t="shared" si="101"/>
        <v>0</v>
      </c>
    </row>
    <row r="484" spans="1:19" ht="12">
      <c r="A484" s="61"/>
      <c r="B484" s="15" t="s">
        <v>6</v>
      </c>
      <c r="C484" s="16"/>
      <c r="D484" s="17"/>
      <c r="E484" s="17"/>
      <c r="F484" s="17"/>
      <c r="G484" s="17"/>
      <c r="H484" s="17"/>
      <c r="I484" s="17"/>
      <c r="J484" s="17"/>
      <c r="K484" s="17"/>
      <c r="L484" s="17"/>
      <c r="M484" s="17"/>
      <c r="N484" s="17"/>
      <c r="O484" s="17"/>
      <c r="P484" s="17"/>
      <c r="Q484" s="17"/>
      <c r="R484" s="17"/>
      <c r="S484" s="18">
        <f t="shared" si="101"/>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01"/>
        <v>0</v>
      </c>
    </row>
    <row r="486" spans="1:19" ht="12">
      <c r="A486" s="61"/>
      <c r="B486" s="11" t="s">
        <v>82</v>
      </c>
      <c r="C486" s="19"/>
      <c r="D486" s="20"/>
      <c r="E486" s="20"/>
      <c r="F486" s="20"/>
      <c r="G486" s="20"/>
      <c r="H486" s="20"/>
      <c r="I486" s="20"/>
      <c r="J486" s="20"/>
      <c r="K486" s="20"/>
      <c r="L486" s="20"/>
      <c r="M486" s="20"/>
      <c r="N486" s="20"/>
      <c r="O486" s="20"/>
      <c r="P486" s="20"/>
      <c r="Q486" s="20"/>
      <c r="R486" s="20"/>
      <c r="S486" s="14">
        <f t="shared" si="101"/>
        <v>0</v>
      </c>
    </row>
    <row r="487" spans="1:19" ht="12">
      <c r="A487" s="61"/>
      <c r="B487" s="11" t="s">
        <v>83</v>
      </c>
      <c r="C487" s="19"/>
      <c r="D487" s="20"/>
      <c r="E487" s="20"/>
      <c r="F487" s="20"/>
      <c r="G487" s="20"/>
      <c r="H487" s="20"/>
      <c r="I487" s="20"/>
      <c r="J487" s="20"/>
      <c r="K487" s="20"/>
      <c r="L487" s="20"/>
      <c r="M487" s="20"/>
      <c r="N487" s="20"/>
      <c r="O487" s="20"/>
      <c r="P487" s="20"/>
      <c r="Q487" s="20"/>
      <c r="R487" s="20"/>
      <c r="S487" s="14">
        <f t="shared" si="101"/>
        <v>0</v>
      </c>
    </row>
    <row r="488" spans="1:19" ht="12">
      <c r="A488" s="61"/>
      <c r="B488" s="15" t="s">
        <v>103</v>
      </c>
      <c r="C488" s="16">
        <v>2</v>
      </c>
      <c r="D488" s="17">
        <v>4</v>
      </c>
      <c r="E488" s="17">
        <v>1</v>
      </c>
      <c r="F488" s="17">
        <v>1</v>
      </c>
      <c r="G488" s="17">
        <v>8</v>
      </c>
      <c r="H488" s="17">
        <v>8</v>
      </c>
      <c r="I488" s="17">
        <v>11</v>
      </c>
      <c r="J488" s="17">
        <v>15</v>
      </c>
      <c r="K488" s="17">
        <v>10</v>
      </c>
      <c r="L488" s="17">
        <v>11</v>
      </c>
      <c r="M488" s="17">
        <v>48</v>
      </c>
      <c r="N488" s="17">
        <v>22</v>
      </c>
      <c r="O488" s="17">
        <v>6</v>
      </c>
      <c r="P488" s="17">
        <v>13</v>
      </c>
      <c r="Q488" s="17">
        <v>3</v>
      </c>
      <c r="R488" s="17">
        <v>3</v>
      </c>
      <c r="S488" s="18">
        <f t="shared" si="101"/>
        <v>166</v>
      </c>
    </row>
    <row r="489" spans="1:19" ht="12">
      <c r="A489" s="61"/>
      <c r="B489" s="15" t="s">
        <v>104</v>
      </c>
      <c r="C489" s="16"/>
      <c r="D489" s="17"/>
      <c r="E489" s="17"/>
      <c r="F489" s="17"/>
      <c r="G489" s="17"/>
      <c r="H489" s="17"/>
      <c r="I489" s="17"/>
      <c r="J489" s="17"/>
      <c r="K489" s="17"/>
      <c r="L489" s="17"/>
      <c r="M489" s="17">
        <v>1</v>
      </c>
      <c r="N489" s="17">
        <v>1</v>
      </c>
      <c r="O489" s="17"/>
      <c r="P489" s="17"/>
      <c r="Q489" s="17"/>
      <c r="R489" s="17"/>
      <c r="S489" s="18">
        <f t="shared" si="101"/>
        <v>2</v>
      </c>
    </row>
    <row r="490" spans="1:19" ht="12">
      <c r="A490" s="61"/>
      <c r="B490" s="15" t="s">
        <v>105</v>
      </c>
      <c r="C490" s="16"/>
      <c r="D490" s="17"/>
      <c r="E490" s="17"/>
      <c r="F490" s="17"/>
      <c r="G490" s="17"/>
      <c r="H490" s="17"/>
      <c r="I490" s="17"/>
      <c r="J490" s="17"/>
      <c r="K490" s="17"/>
      <c r="L490" s="17"/>
      <c r="M490" s="17">
        <v>2</v>
      </c>
      <c r="N490" s="17">
        <v>3</v>
      </c>
      <c r="O490" s="17"/>
      <c r="P490" s="17"/>
      <c r="Q490" s="17"/>
      <c r="R490" s="17"/>
      <c r="S490" s="18">
        <f t="shared" si="101"/>
        <v>5</v>
      </c>
    </row>
    <row r="491" spans="1:19" ht="12">
      <c r="A491" s="61"/>
      <c r="B491" s="15" t="s">
        <v>8</v>
      </c>
      <c r="C491" s="16">
        <v>2</v>
      </c>
      <c r="D491" s="17">
        <v>4</v>
      </c>
      <c r="E491" s="17">
        <v>1</v>
      </c>
      <c r="F491" s="17">
        <v>1</v>
      </c>
      <c r="G491" s="17">
        <v>8</v>
      </c>
      <c r="H491" s="17">
        <v>8</v>
      </c>
      <c r="I491" s="17">
        <v>11</v>
      </c>
      <c r="J491" s="17">
        <v>15</v>
      </c>
      <c r="K491" s="17">
        <v>10</v>
      </c>
      <c r="L491" s="17">
        <v>11</v>
      </c>
      <c r="M491" s="17">
        <v>49</v>
      </c>
      <c r="N491" s="17">
        <v>23</v>
      </c>
      <c r="O491" s="17">
        <v>6</v>
      </c>
      <c r="P491" s="17">
        <v>13</v>
      </c>
      <c r="Q491" s="17">
        <v>3</v>
      </c>
      <c r="R491" s="17">
        <v>3</v>
      </c>
      <c r="S491" s="18">
        <f t="shared" si="101"/>
        <v>168</v>
      </c>
    </row>
    <row r="492" spans="1:19" ht="12">
      <c r="A492" s="61"/>
      <c r="B492" s="15" t="s">
        <v>9</v>
      </c>
      <c r="C492" s="16">
        <v>2</v>
      </c>
      <c r="D492" s="17">
        <v>4</v>
      </c>
      <c r="E492" s="17">
        <v>1</v>
      </c>
      <c r="F492" s="17">
        <v>1</v>
      </c>
      <c r="G492" s="17">
        <v>8</v>
      </c>
      <c r="H492" s="17">
        <v>8</v>
      </c>
      <c r="I492" s="17">
        <v>11</v>
      </c>
      <c r="J492" s="17">
        <v>15</v>
      </c>
      <c r="K492" s="17">
        <v>10</v>
      </c>
      <c r="L492" s="17">
        <v>11</v>
      </c>
      <c r="M492" s="17">
        <v>50</v>
      </c>
      <c r="N492" s="17">
        <v>25</v>
      </c>
      <c r="O492" s="17">
        <v>6</v>
      </c>
      <c r="P492" s="17">
        <v>13</v>
      </c>
      <c r="Q492" s="17">
        <v>3</v>
      </c>
      <c r="R492" s="17">
        <v>3</v>
      </c>
      <c r="S492" s="18">
        <f t="shared" si="101"/>
        <v>171</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01"/>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01"/>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01"/>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01"/>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01"/>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01"/>
        <v>0</v>
      </c>
    </row>
    <row r="499" spans="1:19" ht="12">
      <c r="A499" s="61"/>
      <c r="B499" s="21" t="s">
        <v>14</v>
      </c>
      <c r="C499" s="22">
        <f>SUM(C484,C486,C491,C493,C495,C497)</f>
        <v>2</v>
      </c>
      <c r="D499" s="23">
        <f aca="true" t="shared" si="108" ref="D499:R499">SUM(D484,D486,D491,D493,D495,D497)</f>
        <v>4</v>
      </c>
      <c r="E499" s="23">
        <f t="shared" si="108"/>
        <v>1</v>
      </c>
      <c r="F499" s="23">
        <f t="shared" si="108"/>
        <v>1</v>
      </c>
      <c r="G499" s="23">
        <f t="shared" si="108"/>
        <v>8</v>
      </c>
      <c r="H499" s="23">
        <f t="shared" si="108"/>
        <v>8</v>
      </c>
      <c r="I499" s="23">
        <f t="shared" si="108"/>
        <v>11</v>
      </c>
      <c r="J499" s="23">
        <f t="shared" si="108"/>
        <v>15</v>
      </c>
      <c r="K499" s="23">
        <f t="shared" si="108"/>
        <v>10</v>
      </c>
      <c r="L499" s="23">
        <f t="shared" si="108"/>
        <v>11</v>
      </c>
      <c r="M499" s="23">
        <f t="shared" si="108"/>
        <v>49</v>
      </c>
      <c r="N499" s="23">
        <f t="shared" si="108"/>
        <v>23</v>
      </c>
      <c r="O499" s="23">
        <f t="shared" si="108"/>
        <v>6</v>
      </c>
      <c r="P499" s="23">
        <f t="shared" si="108"/>
        <v>13</v>
      </c>
      <c r="Q499" s="23">
        <f t="shared" si="108"/>
        <v>3</v>
      </c>
      <c r="R499" s="23">
        <f t="shared" si="108"/>
        <v>3</v>
      </c>
      <c r="S499" s="24">
        <f t="shared" si="101"/>
        <v>168</v>
      </c>
    </row>
    <row r="500" spans="1:19" ht="12">
      <c r="A500" s="61"/>
      <c r="B500" s="25" t="s">
        <v>240</v>
      </c>
      <c r="C500" s="26">
        <f>SUM(C483,C485,C487,C492,C494,C496,C498)</f>
        <v>2</v>
      </c>
      <c r="D500" s="27">
        <f aca="true" t="shared" si="109" ref="D500:R500">SUM(D483,D485,D487,D492,D494,D496,D498)</f>
        <v>4</v>
      </c>
      <c r="E500" s="27">
        <f t="shared" si="109"/>
        <v>1</v>
      </c>
      <c r="F500" s="27">
        <f t="shared" si="109"/>
        <v>1</v>
      </c>
      <c r="G500" s="27">
        <f t="shared" si="109"/>
        <v>8</v>
      </c>
      <c r="H500" s="27">
        <f t="shared" si="109"/>
        <v>8</v>
      </c>
      <c r="I500" s="27">
        <f t="shared" si="109"/>
        <v>11</v>
      </c>
      <c r="J500" s="27">
        <f t="shared" si="109"/>
        <v>15</v>
      </c>
      <c r="K500" s="27">
        <f t="shared" si="109"/>
        <v>10</v>
      </c>
      <c r="L500" s="27">
        <f t="shared" si="109"/>
        <v>11</v>
      </c>
      <c r="M500" s="27">
        <f t="shared" si="109"/>
        <v>50</v>
      </c>
      <c r="N500" s="27">
        <f t="shared" si="109"/>
        <v>25</v>
      </c>
      <c r="O500" s="27">
        <f t="shared" si="109"/>
        <v>6</v>
      </c>
      <c r="P500" s="27">
        <f t="shared" si="109"/>
        <v>13</v>
      </c>
      <c r="Q500" s="27">
        <f t="shared" si="109"/>
        <v>3</v>
      </c>
      <c r="R500" s="27">
        <f t="shared" si="109"/>
        <v>3</v>
      </c>
      <c r="S500" s="28">
        <f t="shared" si="101"/>
        <v>171</v>
      </c>
    </row>
    <row r="501" spans="1:19" ht="12">
      <c r="A501" s="61"/>
      <c r="B501" s="11" t="s">
        <v>15</v>
      </c>
      <c r="C501" s="19"/>
      <c r="D501" s="20"/>
      <c r="E501" s="20"/>
      <c r="F501" s="20"/>
      <c r="G501" s="20"/>
      <c r="H501" s="20"/>
      <c r="I501" s="20"/>
      <c r="J501" s="20"/>
      <c r="K501" s="20"/>
      <c r="L501" s="20"/>
      <c r="M501" s="20"/>
      <c r="N501" s="20"/>
      <c r="O501" s="20"/>
      <c r="P501" s="20"/>
      <c r="Q501" s="20"/>
      <c r="R501" s="20"/>
      <c r="S501" s="14">
        <f t="shared" si="101"/>
        <v>0</v>
      </c>
    </row>
    <row r="502" spans="1:19" ht="12">
      <c r="A502" s="61"/>
      <c r="B502" s="11" t="s">
        <v>16</v>
      </c>
      <c r="C502" s="19"/>
      <c r="D502" s="20"/>
      <c r="E502" s="20"/>
      <c r="F502" s="20"/>
      <c r="G502" s="20"/>
      <c r="H502" s="20"/>
      <c r="I502" s="20"/>
      <c r="J502" s="20"/>
      <c r="K502" s="20"/>
      <c r="L502" s="20"/>
      <c r="M502" s="20"/>
      <c r="N502" s="20"/>
      <c r="O502" s="20"/>
      <c r="P502" s="20"/>
      <c r="Q502" s="20"/>
      <c r="R502" s="20"/>
      <c r="S502" s="14">
        <f t="shared" si="101"/>
        <v>0</v>
      </c>
    </row>
    <row r="503" spans="1:19" ht="12">
      <c r="A503" s="61"/>
      <c r="B503" s="15" t="s">
        <v>17</v>
      </c>
      <c r="C503" s="16"/>
      <c r="D503" s="17"/>
      <c r="E503" s="17"/>
      <c r="F503" s="17"/>
      <c r="G503" s="17"/>
      <c r="H503" s="17"/>
      <c r="I503" s="17"/>
      <c r="J503" s="17"/>
      <c r="K503" s="17"/>
      <c r="L503" s="17"/>
      <c r="M503" s="17"/>
      <c r="N503" s="17"/>
      <c r="O503" s="17"/>
      <c r="P503" s="17"/>
      <c r="Q503" s="17"/>
      <c r="R503" s="17"/>
      <c r="S503" s="18">
        <f t="shared" si="101"/>
        <v>0</v>
      </c>
    </row>
    <row r="504" spans="1:19" ht="12">
      <c r="A504" s="61"/>
      <c r="B504" s="15" t="s">
        <v>18</v>
      </c>
      <c r="C504" s="16"/>
      <c r="D504" s="17"/>
      <c r="E504" s="17"/>
      <c r="F504" s="17"/>
      <c r="G504" s="17"/>
      <c r="H504" s="17"/>
      <c r="I504" s="17"/>
      <c r="J504" s="17"/>
      <c r="K504" s="17"/>
      <c r="L504" s="17"/>
      <c r="M504" s="17"/>
      <c r="N504" s="17"/>
      <c r="O504" s="17"/>
      <c r="P504" s="17"/>
      <c r="Q504" s="17"/>
      <c r="R504" s="17"/>
      <c r="S504" s="18">
        <f t="shared" si="101"/>
        <v>0</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01"/>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01"/>
        <v>0</v>
      </c>
    </row>
    <row r="507" spans="1:19" ht="12">
      <c r="A507" s="61"/>
      <c r="B507" s="21" t="s">
        <v>92</v>
      </c>
      <c r="C507" s="22">
        <f>SUM(C501,C503,C505)</f>
        <v>0</v>
      </c>
      <c r="D507" s="23">
        <f aca="true" t="shared" si="110" ref="D507:R507">SUM(D501,D503,D505)</f>
        <v>0</v>
      </c>
      <c r="E507" s="23">
        <f t="shared" si="110"/>
        <v>0</v>
      </c>
      <c r="F507" s="23">
        <f t="shared" si="110"/>
        <v>0</v>
      </c>
      <c r="G507" s="23">
        <f t="shared" si="110"/>
        <v>0</v>
      </c>
      <c r="H507" s="23">
        <f t="shared" si="110"/>
        <v>0</v>
      </c>
      <c r="I507" s="23">
        <f t="shared" si="110"/>
        <v>0</v>
      </c>
      <c r="J507" s="23">
        <f t="shared" si="110"/>
        <v>0</v>
      </c>
      <c r="K507" s="23">
        <f t="shared" si="110"/>
        <v>0</v>
      </c>
      <c r="L507" s="23">
        <f t="shared" si="110"/>
        <v>0</v>
      </c>
      <c r="M507" s="23">
        <f t="shared" si="110"/>
        <v>0</v>
      </c>
      <c r="N507" s="23">
        <f t="shared" si="110"/>
        <v>0</v>
      </c>
      <c r="O507" s="23">
        <f t="shared" si="110"/>
        <v>0</v>
      </c>
      <c r="P507" s="23">
        <f t="shared" si="110"/>
        <v>0</v>
      </c>
      <c r="Q507" s="23">
        <f t="shared" si="110"/>
        <v>0</v>
      </c>
      <c r="R507" s="23">
        <f t="shared" si="110"/>
        <v>0</v>
      </c>
      <c r="S507" s="24">
        <f t="shared" si="101"/>
        <v>0</v>
      </c>
    </row>
    <row r="508" spans="1:19" ht="12">
      <c r="A508" s="61"/>
      <c r="B508" s="25" t="s">
        <v>241</v>
      </c>
      <c r="C508" s="26">
        <f>SUM(C502,C504,C506)</f>
        <v>0</v>
      </c>
      <c r="D508" s="27">
        <f aca="true" t="shared" si="111" ref="D508:R508">SUM(D502,D504,D506)</f>
        <v>0</v>
      </c>
      <c r="E508" s="27">
        <f t="shared" si="111"/>
        <v>0</v>
      </c>
      <c r="F508" s="27">
        <f t="shared" si="111"/>
        <v>0</v>
      </c>
      <c r="G508" s="27">
        <f t="shared" si="111"/>
        <v>0</v>
      </c>
      <c r="H508" s="27">
        <f t="shared" si="111"/>
        <v>0</v>
      </c>
      <c r="I508" s="27">
        <f t="shared" si="111"/>
        <v>0</v>
      </c>
      <c r="J508" s="27">
        <f t="shared" si="111"/>
        <v>0</v>
      </c>
      <c r="K508" s="27">
        <f t="shared" si="111"/>
        <v>0</v>
      </c>
      <c r="L508" s="27">
        <f t="shared" si="111"/>
        <v>0</v>
      </c>
      <c r="M508" s="27">
        <f t="shared" si="111"/>
        <v>0</v>
      </c>
      <c r="N508" s="27">
        <f t="shared" si="111"/>
        <v>0</v>
      </c>
      <c r="O508" s="27">
        <f t="shared" si="111"/>
        <v>0</v>
      </c>
      <c r="P508" s="27">
        <f t="shared" si="111"/>
        <v>0</v>
      </c>
      <c r="Q508" s="27">
        <f t="shared" si="111"/>
        <v>0</v>
      </c>
      <c r="R508" s="27">
        <f t="shared" si="111"/>
        <v>0</v>
      </c>
      <c r="S508" s="28">
        <f t="shared" si="101"/>
        <v>0</v>
      </c>
    </row>
    <row r="509" spans="1:19" ht="12">
      <c r="A509" s="61"/>
      <c r="B509" s="21" t="s">
        <v>19</v>
      </c>
      <c r="C509" s="22">
        <f>SUM(C499,C507)</f>
        <v>2</v>
      </c>
      <c r="D509" s="23">
        <f aca="true" t="shared" si="112" ref="D509:R509">SUM(D499,D507)</f>
        <v>4</v>
      </c>
      <c r="E509" s="23">
        <f t="shared" si="112"/>
        <v>1</v>
      </c>
      <c r="F509" s="23">
        <f t="shared" si="112"/>
        <v>1</v>
      </c>
      <c r="G509" s="23">
        <f t="shared" si="112"/>
        <v>8</v>
      </c>
      <c r="H509" s="23">
        <f t="shared" si="112"/>
        <v>8</v>
      </c>
      <c r="I509" s="23">
        <f t="shared" si="112"/>
        <v>11</v>
      </c>
      <c r="J509" s="23">
        <f t="shared" si="112"/>
        <v>15</v>
      </c>
      <c r="K509" s="23">
        <f t="shared" si="112"/>
        <v>10</v>
      </c>
      <c r="L509" s="23">
        <f t="shared" si="112"/>
        <v>11</v>
      </c>
      <c r="M509" s="23">
        <f t="shared" si="112"/>
        <v>49</v>
      </c>
      <c r="N509" s="23">
        <f t="shared" si="112"/>
        <v>23</v>
      </c>
      <c r="O509" s="23">
        <f t="shared" si="112"/>
        <v>6</v>
      </c>
      <c r="P509" s="23">
        <f t="shared" si="112"/>
        <v>13</v>
      </c>
      <c r="Q509" s="23">
        <f t="shared" si="112"/>
        <v>3</v>
      </c>
      <c r="R509" s="23">
        <f t="shared" si="112"/>
        <v>3</v>
      </c>
      <c r="S509" s="24">
        <f t="shared" si="101"/>
        <v>168</v>
      </c>
    </row>
    <row r="510" spans="1:19" ht="12">
      <c r="A510" s="62"/>
      <c r="B510" s="25" t="s">
        <v>20</v>
      </c>
      <c r="C510" s="26">
        <f>SUM(C500,C508)</f>
        <v>2</v>
      </c>
      <c r="D510" s="27">
        <f aca="true" t="shared" si="113" ref="D510:R510">SUM(D500,D508)</f>
        <v>4</v>
      </c>
      <c r="E510" s="27">
        <f t="shared" si="113"/>
        <v>1</v>
      </c>
      <c r="F510" s="27">
        <f t="shared" si="113"/>
        <v>1</v>
      </c>
      <c r="G510" s="27">
        <f t="shared" si="113"/>
        <v>8</v>
      </c>
      <c r="H510" s="27">
        <f t="shared" si="113"/>
        <v>8</v>
      </c>
      <c r="I510" s="27">
        <f t="shared" si="113"/>
        <v>11</v>
      </c>
      <c r="J510" s="27">
        <f t="shared" si="113"/>
        <v>15</v>
      </c>
      <c r="K510" s="27">
        <f t="shared" si="113"/>
        <v>10</v>
      </c>
      <c r="L510" s="27">
        <f t="shared" si="113"/>
        <v>11</v>
      </c>
      <c r="M510" s="27">
        <f t="shared" si="113"/>
        <v>50</v>
      </c>
      <c r="N510" s="27">
        <f t="shared" si="113"/>
        <v>25</v>
      </c>
      <c r="O510" s="27">
        <f t="shared" si="113"/>
        <v>6</v>
      </c>
      <c r="P510" s="27">
        <f t="shared" si="113"/>
        <v>13</v>
      </c>
      <c r="Q510" s="27">
        <f t="shared" si="113"/>
        <v>3</v>
      </c>
      <c r="R510" s="27">
        <f t="shared" si="113"/>
        <v>3</v>
      </c>
      <c r="S510" s="28">
        <f t="shared" si="101"/>
        <v>171</v>
      </c>
    </row>
  </sheetData>
  <sheetProtection/>
  <mergeCells count="21">
    <mergeCell ref="A2:S2"/>
    <mergeCell ref="A343:A370"/>
    <mergeCell ref="A147:A174"/>
    <mergeCell ref="A455:A482"/>
    <mergeCell ref="A231:A258"/>
    <mergeCell ref="A259:A286"/>
    <mergeCell ref="A287:A314"/>
    <mergeCell ref="A483:A510"/>
    <mergeCell ref="A399:A426"/>
    <mergeCell ref="A427:A454"/>
    <mergeCell ref="A371:A398"/>
    <mergeCell ref="A1:S1"/>
    <mergeCell ref="A4:A6"/>
    <mergeCell ref="A315:A342"/>
    <mergeCell ref="A175:A202"/>
    <mergeCell ref="A203:A230"/>
    <mergeCell ref="A7:A34"/>
    <mergeCell ref="A35:A62"/>
    <mergeCell ref="A63:A90"/>
    <mergeCell ref="A91:A118"/>
    <mergeCell ref="A119:A146"/>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5.xml><?xml version="1.0" encoding="utf-8"?>
<worksheet xmlns="http://schemas.openxmlformats.org/spreadsheetml/2006/main" xmlns:r="http://schemas.openxmlformats.org/officeDocument/2006/relationships">
  <sheetPr transitionEvaluation="1"/>
  <dimension ref="A1:S25"/>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205</v>
      </c>
      <c r="B2" s="63"/>
      <c r="C2" s="63"/>
      <c r="D2" s="63"/>
      <c r="E2" s="63"/>
      <c r="F2" s="63"/>
      <c r="G2" s="63"/>
      <c r="H2" s="63"/>
      <c r="I2" s="63"/>
      <c r="J2" s="63"/>
      <c r="K2" s="63"/>
      <c r="L2" s="63"/>
      <c r="M2" s="63"/>
      <c r="N2" s="63"/>
      <c r="O2" s="63"/>
      <c r="P2" s="63"/>
      <c r="Q2" s="63"/>
      <c r="R2" s="63"/>
      <c r="S2" s="63"/>
    </row>
    <row r="4" spans="1:19" ht="12">
      <c r="A4" s="2" t="s">
        <v>154</v>
      </c>
      <c r="B4" s="2" t="s">
        <v>1</v>
      </c>
      <c r="C4" s="67" t="s">
        <v>155</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Arriving'!C8,'By Bus Stop Arriving'!C17,'By Bus Stop Arriving'!C26,'By Bus Stop Arriving'!C35,'By Bus Stop Arriving'!C44,'By Bus Stop Arriving'!C53,'By Bus Stop Arriving'!C62,'By Bus Stop Arriving'!C71,'By Bus Stop Arriving'!C80,'By Bus Stop Arriving'!C89,'By Bus Stop Arriving'!C98,'By Bus Stop Arriving'!C107,'By Bus Stop Arriving'!C116,'By Bus Stop Arriving'!C125,'By Bus Stop Arriving'!C134,'By Bus Stop Arriving'!C143,'By Bus Stop Arriving'!C152,'By Bus Stop Arriving'!C161,'By Bus Stop Arriving'!C170,'By Bus Stop Arriving'!C179,'By Bus Stop Arriving'!C188,'By Bus Stop Arriving'!C197,'By Bus Stop Arriving'!C206,'By Bus Stop Arriving'!C215)</f>
        <v>14</v>
      </c>
      <c r="D8" s="13">
        <f>SUM('By Bus Stop Arriving'!D8,'By Bus Stop Arriving'!D17,'By Bus Stop Arriving'!D26,'By Bus Stop Arriving'!D35,'By Bus Stop Arriving'!D44,'By Bus Stop Arriving'!D53,'By Bus Stop Arriving'!D62,'By Bus Stop Arriving'!D71,'By Bus Stop Arriving'!D80,'By Bus Stop Arriving'!D89,'By Bus Stop Arriving'!D98,'By Bus Stop Arriving'!D107,'By Bus Stop Arriving'!D116,'By Bus Stop Arriving'!D125,'By Bus Stop Arriving'!D134,'By Bus Stop Arriving'!D143,'By Bus Stop Arriving'!D152,'By Bus Stop Arriving'!D161,'By Bus Stop Arriving'!D170,'By Bus Stop Arriving'!D179,'By Bus Stop Arriving'!D188,'By Bus Stop Arriving'!D197,'By Bus Stop Arriving'!D206,'By Bus Stop Arriving'!D215)</f>
        <v>72</v>
      </c>
      <c r="E8" s="13">
        <f>SUM('By Bus Stop Arriving'!E8,'By Bus Stop Arriving'!E17,'By Bus Stop Arriving'!E26,'By Bus Stop Arriving'!E35,'By Bus Stop Arriving'!E44,'By Bus Stop Arriving'!E53,'By Bus Stop Arriving'!E62,'By Bus Stop Arriving'!E71,'By Bus Stop Arriving'!E80,'By Bus Stop Arriving'!E89,'By Bus Stop Arriving'!E98,'By Bus Stop Arriving'!E107,'By Bus Stop Arriving'!E116,'By Bus Stop Arriving'!E125,'By Bus Stop Arriving'!E134,'By Bus Stop Arriving'!E143,'By Bus Stop Arriving'!E152,'By Bus Stop Arriving'!E161,'By Bus Stop Arriving'!E170,'By Bus Stop Arriving'!E179,'By Bus Stop Arriving'!E188,'By Bus Stop Arriving'!E197,'By Bus Stop Arriving'!E206,'By Bus Stop Arriving'!E215)</f>
        <v>97</v>
      </c>
      <c r="F8" s="13">
        <f>SUM('By Bus Stop Arriving'!F8,'By Bus Stop Arriving'!F17,'By Bus Stop Arriving'!F26,'By Bus Stop Arriving'!F35,'By Bus Stop Arriving'!F44,'By Bus Stop Arriving'!F53,'By Bus Stop Arriving'!F62,'By Bus Stop Arriving'!F71,'By Bus Stop Arriving'!F80,'By Bus Stop Arriving'!F89,'By Bus Stop Arriving'!F98,'By Bus Stop Arriving'!F107,'By Bus Stop Arriving'!F116,'By Bus Stop Arriving'!F125,'By Bus Stop Arriving'!F134,'By Bus Stop Arriving'!F143,'By Bus Stop Arriving'!F152,'By Bus Stop Arriving'!F161,'By Bus Stop Arriving'!F170,'By Bus Stop Arriving'!F179,'By Bus Stop Arriving'!F188,'By Bus Stop Arriving'!F197,'By Bus Stop Arriving'!F206,'By Bus Stop Arriving'!F215)</f>
        <v>156</v>
      </c>
      <c r="G8" s="13">
        <f>SUM('By Bus Stop Arriving'!G8,'By Bus Stop Arriving'!G17,'By Bus Stop Arriving'!G26,'By Bus Stop Arriving'!G35,'By Bus Stop Arriving'!G44,'By Bus Stop Arriving'!G53,'By Bus Stop Arriving'!G62,'By Bus Stop Arriving'!G71,'By Bus Stop Arriving'!G80,'By Bus Stop Arriving'!G89,'By Bus Stop Arriving'!G98,'By Bus Stop Arriving'!G107,'By Bus Stop Arriving'!G116,'By Bus Stop Arriving'!G125,'By Bus Stop Arriving'!G134,'By Bus Stop Arriving'!G143,'By Bus Stop Arriving'!G152,'By Bus Stop Arriving'!G161,'By Bus Stop Arriving'!G170,'By Bus Stop Arriving'!G179,'By Bus Stop Arriving'!G188,'By Bus Stop Arriving'!G197,'By Bus Stop Arriving'!G206,'By Bus Stop Arriving'!G215)</f>
        <v>101</v>
      </c>
      <c r="H8" s="13">
        <f>SUM('By Bus Stop Arriving'!H8,'By Bus Stop Arriving'!H17,'By Bus Stop Arriving'!H26,'By Bus Stop Arriving'!H35,'By Bus Stop Arriving'!H44,'By Bus Stop Arriving'!H53,'By Bus Stop Arriving'!H62,'By Bus Stop Arriving'!H71,'By Bus Stop Arriving'!H80,'By Bus Stop Arriving'!H89,'By Bus Stop Arriving'!H98,'By Bus Stop Arriving'!H107,'By Bus Stop Arriving'!H116,'By Bus Stop Arriving'!H125,'By Bus Stop Arriving'!H134,'By Bus Stop Arriving'!H143,'By Bus Stop Arriving'!H152,'By Bus Stop Arriving'!H161,'By Bus Stop Arriving'!H170,'By Bus Stop Arriving'!H179,'By Bus Stop Arriving'!H188,'By Bus Stop Arriving'!H197,'By Bus Stop Arriving'!H206,'By Bus Stop Arriving'!H215)</f>
        <v>58</v>
      </c>
      <c r="I8" s="13">
        <f>SUM('By Bus Stop Arriving'!I8,'By Bus Stop Arriving'!I17,'By Bus Stop Arriving'!I26,'By Bus Stop Arriving'!I35,'By Bus Stop Arriving'!I44,'By Bus Stop Arriving'!I53,'By Bus Stop Arriving'!I62,'By Bus Stop Arriving'!I71,'By Bus Stop Arriving'!I80,'By Bus Stop Arriving'!I89,'By Bus Stop Arriving'!I98,'By Bus Stop Arriving'!I107,'By Bus Stop Arriving'!I116,'By Bus Stop Arriving'!I125,'By Bus Stop Arriving'!I134,'By Bus Stop Arriving'!I143,'By Bus Stop Arriving'!I152,'By Bus Stop Arriving'!I161,'By Bus Stop Arriving'!I170,'By Bus Stop Arriving'!I179,'By Bus Stop Arriving'!I188,'By Bus Stop Arriving'!I197,'By Bus Stop Arriving'!I206,'By Bus Stop Arriving'!I215)</f>
        <v>56</v>
      </c>
      <c r="J8" s="13">
        <f>SUM('By Bus Stop Arriving'!J8,'By Bus Stop Arriving'!J17,'By Bus Stop Arriving'!J26,'By Bus Stop Arriving'!J35,'By Bus Stop Arriving'!J44,'By Bus Stop Arriving'!J53,'By Bus Stop Arriving'!J62,'By Bus Stop Arriving'!J71,'By Bus Stop Arriving'!J80,'By Bus Stop Arriving'!J89,'By Bus Stop Arriving'!J98,'By Bus Stop Arriving'!J107,'By Bus Stop Arriving'!J116,'By Bus Stop Arriving'!J125,'By Bus Stop Arriving'!J134,'By Bus Stop Arriving'!J143,'By Bus Stop Arriving'!J152,'By Bus Stop Arriving'!J161,'By Bus Stop Arriving'!J170,'By Bus Stop Arriving'!J179,'By Bus Stop Arriving'!J188,'By Bus Stop Arriving'!J197,'By Bus Stop Arriving'!J206,'By Bus Stop Arriving'!J215)</f>
        <v>35</v>
      </c>
      <c r="K8" s="13">
        <f>SUM('By Bus Stop Arriving'!K8,'By Bus Stop Arriving'!K17,'By Bus Stop Arriving'!K26,'By Bus Stop Arriving'!K35,'By Bus Stop Arriving'!K44,'By Bus Stop Arriving'!K53,'By Bus Stop Arriving'!K62,'By Bus Stop Arriving'!K71,'By Bus Stop Arriving'!K80,'By Bus Stop Arriving'!K89,'By Bus Stop Arriving'!K98,'By Bus Stop Arriving'!K107,'By Bus Stop Arriving'!K116,'By Bus Stop Arriving'!K125,'By Bus Stop Arriving'!K134,'By Bus Stop Arriving'!K143,'By Bus Stop Arriving'!K152,'By Bus Stop Arriving'!K161,'By Bus Stop Arriving'!K170,'By Bus Stop Arriving'!K179,'By Bus Stop Arriving'!K188,'By Bus Stop Arriving'!K197,'By Bus Stop Arriving'!K206,'By Bus Stop Arriving'!K215)</f>
        <v>27</v>
      </c>
      <c r="L8" s="13">
        <f>SUM('By Bus Stop Arriving'!L8,'By Bus Stop Arriving'!L17,'By Bus Stop Arriving'!L26,'By Bus Stop Arriving'!L35,'By Bus Stop Arriving'!L44,'By Bus Stop Arriving'!L53,'By Bus Stop Arriving'!L62,'By Bus Stop Arriving'!L71,'By Bus Stop Arriving'!L80,'By Bus Stop Arriving'!L89,'By Bus Stop Arriving'!L98,'By Bus Stop Arriving'!L107,'By Bus Stop Arriving'!L116,'By Bus Stop Arriving'!L125,'By Bus Stop Arriving'!L134,'By Bus Stop Arriving'!L143,'By Bus Stop Arriving'!L152,'By Bus Stop Arriving'!L161,'By Bus Stop Arriving'!L170,'By Bus Stop Arriving'!L179,'By Bus Stop Arriving'!L188,'By Bus Stop Arriving'!L197,'By Bus Stop Arriving'!L206,'By Bus Stop Arriving'!L215)</f>
        <v>26</v>
      </c>
      <c r="M8" s="13">
        <f>SUM('By Bus Stop Arriving'!M8,'By Bus Stop Arriving'!M17,'By Bus Stop Arriving'!M26,'By Bus Stop Arriving'!M35,'By Bus Stop Arriving'!M44,'By Bus Stop Arriving'!M53,'By Bus Stop Arriving'!M62,'By Bus Stop Arriving'!M71,'By Bus Stop Arriving'!M80,'By Bus Stop Arriving'!M89,'By Bus Stop Arriving'!M98,'By Bus Stop Arriving'!M107,'By Bus Stop Arriving'!M116,'By Bus Stop Arriving'!M125,'By Bus Stop Arriving'!M134,'By Bus Stop Arriving'!M143,'By Bus Stop Arriving'!M152,'By Bus Stop Arriving'!M161,'By Bus Stop Arriving'!M170,'By Bus Stop Arriving'!M179,'By Bus Stop Arriving'!M188,'By Bus Stop Arriving'!M197,'By Bus Stop Arriving'!M206,'By Bus Stop Arriving'!M215)</f>
        <v>33</v>
      </c>
      <c r="N8" s="13">
        <f>SUM('By Bus Stop Arriving'!N8,'By Bus Stop Arriving'!N17,'By Bus Stop Arriving'!N26,'By Bus Stop Arriving'!N35,'By Bus Stop Arriving'!N44,'By Bus Stop Arriving'!N53,'By Bus Stop Arriving'!N62,'By Bus Stop Arriving'!N71,'By Bus Stop Arriving'!N80,'By Bus Stop Arriving'!N89,'By Bus Stop Arriving'!N98,'By Bus Stop Arriving'!N107,'By Bus Stop Arriving'!N116,'By Bus Stop Arriving'!N125,'By Bus Stop Arriving'!N134,'By Bus Stop Arriving'!N143,'By Bus Stop Arriving'!N152,'By Bus Stop Arriving'!N161,'By Bus Stop Arriving'!N170,'By Bus Stop Arriving'!N179,'By Bus Stop Arriving'!N188,'By Bus Stop Arriving'!N197,'By Bus Stop Arriving'!N206,'By Bus Stop Arriving'!N215)</f>
        <v>17</v>
      </c>
      <c r="O8" s="13">
        <f>SUM('By Bus Stop Arriving'!O8,'By Bus Stop Arriving'!O17,'By Bus Stop Arriving'!O26,'By Bus Stop Arriving'!O35,'By Bus Stop Arriving'!O44,'By Bus Stop Arriving'!O53,'By Bus Stop Arriving'!O62,'By Bus Stop Arriving'!O71,'By Bus Stop Arriving'!O80,'By Bus Stop Arriving'!O89,'By Bus Stop Arriving'!O98,'By Bus Stop Arriving'!O107,'By Bus Stop Arriving'!O116,'By Bus Stop Arriving'!O125,'By Bus Stop Arriving'!O134,'By Bus Stop Arriving'!O143,'By Bus Stop Arriving'!O152,'By Bus Stop Arriving'!O161,'By Bus Stop Arriving'!O170,'By Bus Stop Arriving'!O179,'By Bus Stop Arriving'!O188,'By Bus Stop Arriving'!O197,'By Bus Stop Arriving'!O206,'By Bus Stop Arriving'!O215)</f>
        <v>21</v>
      </c>
      <c r="P8" s="13">
        <f>SUM('By Bus Stop Arriving'!P8,'By Bus Stop Arriving'!P17,'By Bus Stop Arriving'!P26,'By Bus Stop Arriving'!P35,'By Bus Stop Arriving'!P44,'By Bus Stop Arriving'!P53,'By Bus Stop Arriving'!P62,'By Bus Stop Arriving'!P71,'By Bus Stop Arriving'!P80,'By Bus Stop Arriving'!P89,'By Bus Stop Arriving'!P98,'By Bus Stop Arriving'!P107,'By Bus Stop Arriving'!P116,'By Bus Stop Arriving'!P125,'By Bus Stop Arriving'!P134,'By Bus Stop Arriving'!P143,'By Bus Stop Arriving'!P152,'By Bus Stop Arriving'!P161,'By Bus Stop Arriving'!P170,'By Bus Stop Arriving'!P179,'By Bus Stop Arriving'!P188,'By Bus Stop Arriving'!P197,'By Bus Stop Arriving'!P206,'By Bus Stop Arriving'!P215)</f>
        <v>19</v>
      </c>
      <c r="Q8" s="13">
        <f>SUM('By Bus Stop Arriving'!Q8,'By Bus Stop Arriving'!Q17,'By Bus Stop Arriving'!Q26,'By Bus Stop Arriving'!Q35,'By Bus Stop Arriving'!Q44,'By Bus Stop Arriving'!Q53,'By Bus Stop Arriving'!Q62,'By Bus Stop Arriving'!Q71,'By Bus Stop Arriving'!Q80,'By Bus Stop Arriving'!Q89,'By Bus Stop Arriving'!Q98,'By Bus Stop Arriving'!Q107,'By Bus Stop Arriving'!Q116,'By Bus Stop Arriving'!Q125,'By Bus Stop Arriving'!Q134,'By Bus Stop Arriving'!Q143,'By Bus Stop Arriving'!Q152,'By Bus Stop Arriving'!Q161,'By Bus Stop Arriving'!Q170,'By Bus Stop Arriving'!Q179,'By Bus Stop Arriving'!Q188,'By Bus Stop Arriving'!Q197,'By Bus Stop Arriving'!Q206,'By Bus Stop Arriving'!Q215)</f>
        <v>20</v>
      </c>
      <c r="R8" s="13">
        <f>SUM('By Bus Stop Arriving'!R8,'By Bus Stop Arriving'!R17,'By Bus Stop Arriving'!R26,'By Bus Stop Arriving'!R35,'By Bus Stop Arriving'!R44,'By Bus Stop Arriving'!R53,'By Bus Stop Arriving'!R62,'By Bus Stop Arriving'!R71,'By Bus Stop Arriving'!R80,'By Bus Stop Arriving'!R89,'By Bus Stop Arriving'!R98,'By Bus Stop Arriving'!R107,'By Bus Stop Arriving'!R116,'By Bus Stop Arriving'!R125,'By Bus Stop Arriving'!R134,'By Bus Stop Arriving'!R143,'By Bus Stop Arriving'!R152,'By Bus Stop Arriving'!R161,'By Bus Stop Arriving'!R170,'By Bus Stop Arriving'!R179,'By Bus Stop Arriving'!R188,'By Bus Stop Arriving'!R197,'By Bus Stop Arriving'!R206,'By Bus Stop Arriving'!R215)</f>
        <v>6</v>
      </c>
      <c r="S8" s="29">
        <f>SUM(C8:R8)</f>
        <v>758</v>
      </c>
    </row>
    <row r="9" spans="1:19" ht="12">
      <c r="A9" s="14"/>
      <c r="B9" s="14">
        <v>41</v>
      </c>
      <c r="C9" s="20">
        <f>SUM('By Bus Stop Arriving'!C9,'By Bus Stop Arriving'!C18,'By Bus Stop Arriving'!C27,'By Bus Stop Arriving'!C36,'By Bus Stop Arriving'!C45,'By Bus Stop Arriving'!C54,'By Bus Stop Arriving'!C63,'By Bus Stop Arriving'!C72,'By Bus Stop Arriving'!C81,'By Bus Stop Arriving'!C90,'By Bus Stop Arriving'!C99,'By Bus Stop Arriving'!C108,'By Bus Stop Arriving'!C117,'By Bus Stop Arriving'!C126,'By Bus Stop Arriving'!C135,'By Bus Stop Arriving'!C144,'By Bus Stop Arriving'!C153,'By Bus Stop Arriving'!C162,'By Bus Stop Arriving'!C171,'By Bus Stop Arriving'!C180,'By Bus Stop Arriving'!C189,'By Bus Stop Arriving'!C198,'By Bus Stop Arriving'!C207,'By Bus Stop Arriving'!C216)</f>
        <v>15</v>
      </c>
      <c r="D9" s="20">
        <f>SUM('By Bus Stop Arriving'!D9,'By Bus Stop Arriving'!D18,'By Bus Stop Arriving'!D27,'By Bus Stop Arriving'!D36,'By Bus Stop Arriving'!D45,'By Bus Stop Arriving'!D54,'By Bus Stop Arriving'!D63,'By Bus Stop Arriving'!D72,'By Bus Stop Arriving'!D81,'By Bus Stop Arriving'!D90,'By Bus Stop Arriving'!D99,'By Bus Stop Arriving'!D108,'By Bus Stop Arriving'!D117,'By Bus Stop Arriving'!D126,'By Bus Stop Arriving'!D135,'By Bus Stop Arriving'!D144,'By Bus Stop Arriving'!D153,'By Bus Stop Arriving'!D162,'By Bus Stop Arriving'!D171,'By Bus Stop Arriving'!D180,'By Bus Stop Arriving'!D189,'By Bus Stop Arriving'!D198,'By Bus Stop Arriving'!D207,'By Bus Stop Arriving'!D216)</f>
        <v>55</v>
      </c>
      <c r="E9" s="20">
        <f>SUM('By Bus Stop Arriving'!E9,'By Bus Stop Arriving'!E18,'By Bus Stop Arriving'!E27,'By Bus Stop Arriving'!E36,'By Bus Stop Arriving'!E45,'By Bus Stop Arriving'!E54,'By Bus Stop Arriving'!E63,'By Bus Stop Arriving'!E72,'By Bus Stop Arriving'!E81,'By Bus Stop Arriving'!E90,'By Bus Stop Arriving'!E99,'By Bus Stop Arriving'!E108,'By Bus Stop Arriving'!E117,'By Bus Stop Arriving'!E126,'By Bus Stop Arriving'!E135,'By Bus Stop Arriving'!E144,'By Bus Stop Arriving'!E153,'By Bus Stop Arriving'!E162,'By Bus Stop Arriving'!E171,'By Bus Stop Arriving'!E180,'By Bus Stop Arriving'!E189,'By Bus Stop Arriving'!E198,'By Bus Stop Arriving'!E207,'By Bus Stop Arriving'!E216)</f>
        <v>101</v>
      </c>
      <c r="F9" s="20">
        <f>SUM('By Bus Stop Arriving'!F9,'By Bus Stop Arriving'!F18,'By Bus Stop Arriving'!F27,'By Bus Stop Arriving'!F36,'By Bus Stop Arriving'!F45,'By Bus Stop Arriving'!F54,'By Bus Stop Arriving'!F63,'By Bus Stop Arriving'!F72,'By Bus Stop Arriving'!F81,'By Bus Stop Arriving'!F90,'By Bus Stop Arriving'!F99,'By Bus Stop Arriving'!F108,'By Bus Stop Arriving'!F117,'By Bus Stop Arriving'!F126,'By Bus Stop Arriving'!F135,'By Bus Stop Arriving'!F144,'By Bus Stop Arriving'!F153,'By Bus Stop Arriving'!F162,'By Bus Stop Arriving'!F171,'By Bus Stop Arriving'!F180,'By Bus Stop Arriving'!F189,'By Bus Stop Arriving'!F198,'By Bus Stop Arriving'!F207,'By Bus Stop Arriving'!F216)</f>
        <v>126</v>
      </c>
      <c r="G9" s="20">
        <f>SUM('By Bus Stop Arriving'!G9,'By Bus Stop Arriving'!G18,'By Bus Stop Arriving'!G27,'By Bus Stop Arriving'!G36,'By Bus Stop Arriving'!G45,'By Bus Stop Arriving'!G54,'By Bus Stop Arriving'!G63,'By Bus Stop Arriving'!G72,'By Bus Stop Arriving'!G81,'By Bus Stop Arriving'!G90,'By Bus Stop Arriving'!G99,'By Bus Stop Arriving'!G108,'By Bus Stop Arriving'!G117,'By Bus Stop Arriving'!G126,'By Bus Stop Arriving'!G135,'By Bus Stop Arriving'!G144,'By Bus Stop Arriving'!G153,'By Bus Stop Arriving'!G162,'By Bus Stop Arriving'!G171,'By Bus Stop Arriving'!G180,'By Bus Stop Arriving'!G189,'By Bus Stop Arriving'!G198,'By Bus Stop Arriving'!G207,'By Bus Stop Arriving'!G216)</f>
        <v>127</v>
      </c>
      <c r="H9" s="20">
        <f>SUM('By Bus Stop Arriving'!H9,'By Bus Stop Arriving'!H18,'By Bus Stop Arriving'!H27,'By Bus Stop Arriving'!H36,'By Bus Stop Arriving'!H45,'By Bus Stop Arriving'!H54,'By Bus Stop Arriving'!H63,'By Bus Stop Arriving'!H72,'By Bus Stop Arriving'!H81,'By Bus Stop Arriving'!H90,'By Bus Stop Arriving'!H99,'By Bus Stop Arriving'!H108,'By Bus Stop Arriving'!H117,'By Bus Stop Arriving'!H126,'By Bus Stop Arriving'!H135,'By Bus Stop Arriving'!H144,'By Bus Stop Arriving'!H153,'By Bus Stop Arriving'!H162,'By Bus Stop Arriving'!H171,'By Bus Stop Arriving'!H180,'By Bus Stop Arriving'!H189,'By Bus Stop Arriving'!H198,'By Bus Stop Arriving'!H207,'By Bus Stop Arriving'!H216)</f>
        <v>54</v>
      </c>
      <c r="I9" s="20">
        <f>SUM('By Bus Stop Arriving'!I9,'By Bus Stop Arriving'!I18,'By Bus Stop Arriving'!I27,'By Bus Stop Arriving'!I36,'By Bus Stop Arriving'!I45,'By Bus Stop Arriving'!I54,'By Bus Stop Arriving'!I63,'By Bus Stop Arriving'!I72,'By Bus Stop Arriving'!I81,'By Bus Stop Arriving'!I90,'By Bus Stop Arriving'!I99,'By Bus Stop Arriving'!I108,'By Bus Stop Arriving'!I117,'By Bus Stop Arriving'!I126,'By Bus Stop Arriving'!I135,'By Bus Stop Arriving'!I144,'By Bus Stop Arriving'!I153,'By Bus Stop Arriving'!I162,'By Bus Stop Arriving'!I171,'By Bus Stop Arriving'!I180,'By Bus Stop Arriving'!I189,'By Bus Stop Arriving'!I198,'By Bus Stop Arriving'!I207,'By Bus Stop Arriving'!I216)</f>
        <v>46</v>
      </c>
      <c r="J9" s="20">
        <f>SUM('By Bus Stop Arriving'!J9,'By Bus Stop Arriving'!J18,'By Bus Stop Arriving'!J27,'By Bus Stop Arriving'!J36,'By Bus Stop Arriving'!J45,'By Bus Stop Arriving'!J54,'By Bus Stop Arriving'!J63,'By Bus Stop Arriving'!J72,'By Bus Stop Arriving'!J81,'By Bus Stop Arriving'!J90,'By Bus Stop Arriving'!J99,'By Bus Stop Arriving'!J108,'By Bus Stop Arriving'!J117,'By Bus Stop Arriving'!J126,'By Bus Stop Arriving'!J135,'By Bus Stop Arriving'!J144,'By Bus Stop Arriving'!J153,'By Bus Stop Arriving'!J162,'By Bus Stop Arriving'!J171,'By Bus Stop Arriving'!J180,'By Bus Stop Arriving'!J189,'By Bus Stop Arriving'!J198,'By Bus Stop Arriving'!J207,'By Bus Stop Arriving'!J216)</f>
        <v>34</v>
      </c>
      <c r="K9" s="20">
        <f>SUM('By Bus Stop Arriving'!K9,'By Bus Stop Arriving'!K18,'By Bus Stop Arriving'!K27,'By Bus Stop Arriving'!K36,'By Bus Stop Arriving'!K45,'By Bus Stop Arriving'!K54,'By Bus Stop Arriving'!K63,'By Bus Stop Arriving'!K72,'By Bus Stop Arriving'!K81,'By Bus Stop Arriving'!K90,'By Bus Stop Arriving'!K99,'By Bus Stop Arriving'!K108,'By Bus Stop Arriving'!K117,'By Bus Stop Arriving'!K126,'By Bus Stop Arriving'!K135,'By Bus Stop Arriving'!K144,'By Bus Stop Arriving'!K153,'By Bus Stop Arriving'!K162,'By Bus Stop Arriving'!K171,'By Bus Stop Arriving'!K180,'By Bus Stop Arriving'!K189,'By Bus Stop Arriving'!K198,'By Bus Stop Arriving'!K207,'By Bus Stop Arriving'!K216)</f>
        <v>16</v>
      </c>
      <c r="L9" s="20">
        <f>SUM('By Bus Stop Arriving'!L9,'By Bus Stop Arriving'!L18,'By Bus Stop Arriving'!L27,'By Bus Stop Arriving'!L36,'By Bus Stop Arriving'!L45,'By Bus Stop Arriving'!L54,'By Bus Stop Arriving'!L63,'By Bus Stop Arriving'!L72,'By Bus Stop Arriving'!L81,'By Bus Stop Arriving'!L90,'By Bus Stop Arriving'!L99,'By Bus Stop Arriving'!L108,'By Bus Stop Arriving'!L117,'By Bus Stop Arriving'!L126,'By Bus Stop Arriving'!L135,'By Bus Stop Arriving'!L144,'By Bus Stop Arriving'!L153,'By Bus Stop Arriving'!L162,'By Bus Stop Arriving'!L171,'By Bus Stop Arriving'!L180,'By Bus Stop Arriving'!L189,'By Bus Stop Arriving'!L198,'By Bus Stop Arriving'!L207,'By Bus Stop Arriving'!L216)</f>
        <v>18</v>
      </c>
      <c r="M9" s="20">
        <f>SUM('By Bus Stop Arriving'!M9,'By Bus Stop Arriving'!M18,'By Bus Stop Arriving'!M27,'By Bus Stop Arriving'!M36,'By Bus Stop Arriving'!M45,'By Bus Stop Arriving'!M54,'By Bus Stop Arriving'!M63,'By Bus Stop Arriving'!M72,'By Bus Stop Arriving'!M81,'By Bus Stop Arriving'!M90,'By Bus Stop Arriving'!M99,'By Bus Stop Arriving'!M108,'By Bus Stop Arriving'!M117,'By Bus Stop Arriving'!M126,'By Bus Stop Arriving'!M135,'By Bus Stop Arriving'!M144,'By Bus Stop Arriving'!M153,'By Bus Stop Arriving'!M162,'By Bus Stop Arriving'!M171,'By Bus Stop Arriving'!M180,'By Bus Stop Arriving'!M189,'By Bus Stop Arriving'!M198,'By Bus Stop Arriving'!M207,'By Bus Stop Arriving'!M216)</f>
        <v>18</v>
      </c>
      <c r="N9" s="20">
        <f>SUM('By Bus Stop Arriving'!N9,'By Bus Stop Arriving'!N18,'By Bus Stop Arriving'!N27,'By Bus Stop Arriving'!N36,'By Bus Stop Arriving'!N45,'By Bus Stop Arriving'!N54,'By Bus Stop Arriving'!N63,'By Bus Stop Arriving'!N72,'By Bus Stop Arriving'!N81,'By Bus Stop Arriving'!N90,'By Bus Stop Arriving'!N99,'By Bus Stop Arriving'!N108,'By Bus Stop Arriving'!N117,'By Bus Stop Arriving'!N126,'By Bus Stop Arriving'!N135,'By Bus Stop Arriving'!N144,'By Bus Stop Arriving'!N153,'By Bus Stop Arriving'!N162,'By Bus Stop Arriving'!N171,'By Bus Stop Arriving'!N180,'By Bus Stop Arriving'!N189,'By Bus Stop Arriving'!N198,'By Bus Stop Arriving'!N207,'By Bus Stop Arriving'!N216)</f>
        <v>9</v>
      </c>
      <c r="O9" s="20">
        <f>SUM('By Bus Stop Arriving'!O9,'By Bus Stop Arriving'!O18,'By Bus Stop Arriving'!O27,'By Bus Stop Arriving'!O36,'By Bus Stop Arriving'!O45,'By Bus Stop Arriving'!O54,'By Bus Stop Arriving'!O63,'By Bus Stop Arriving'!O72,'By Bus Stop Arriving'!O81,'By Bus Stop Arriving'!O90,'By Bus Stop Arriving'!O99,'By Bus Stop Arriving'!O108,'By Bus Stop Arriving'!O117,'By Bus Stop Arriving'!O126,'By Bus Stop Arriving'!O135,'By Bus Stop Arriving'!O144,'By Bus Stop Arriving'!O153,'By Bus Stop Arriving'!O162,'By Bus Stop Arriving'!O171,'By Bus Stop Arriving'!O180,'By Bus Stop Arriving'!O189,'By Bus Stop Arriving'!O198,'By Bus Stop Arriving'!O207,'By Bus Stop Arriving'!O216)</f>
        <v>10</v>
      </c>
      <c r="P9" s="20">
        <f>SUM('By Bus Stop Arriving'!P9,'By Bus Stop Arriving'!P18,'By Bus Stop Arriving'!P27,'By Bus Stop Arriving'!P36,'By Bus Stop Arriving'!P45,'By Bus Stop Arriving'!P54,'By Bus Stop Arriving'!P63,'By Bus Stop Arriving'!P72,'By Bus Stop Arriving'!P81,'By Bus Stop Arriving'!P90,'By Bus Stop Arriving'!P99,'By Bus Stop Arriving'!P108,'By Bus Stop Arriving'!P117,'By Bus Stop Arriving'!P126,'By Bus Stop Arriving'!P135,'By Bus Stop Arriving'!P144,'By Bus Stop Arriving'!P153,'By Bus Stop Arriving'!P162,'By Bus Stop Arriving'!P171,'By Bus Stop Arriving'!P180,'By Bus Stop Arriving'!P189,'By Bus Stop Arriving'!P198,'By Bus Stop Arriving'!P207,'By Bus Stop Arriving'!P216)</f>
        <v>12</v>
      </c>
      <c r="Q9" s="20">
        <f>SUM('By Bus Stop Arriving'!Q9,'By Bus Stop Arriving'!Q18,'By Bus Stop Arriving'!Q27,'By Bus Stop Arriving'!Q36,'By Bus Stop Arriving'!Q45,'By Bus Stop Arriving'!Q54,'By Bus Stop Arriving'!Q63,'By Bus Stop Arriving'!Q72,'By Bus Stop Arriving'!Q81,'By Bus Stop Arriving'!Q90,'By Bus Stop Arriving'!Q99,'By Bus Stop Arriving'!Q108,'By Bus Stop Arriving'!Q117,'By Bus Stop Arriving'!Q126,'By Bus Stop Arriving'!Q135,'By Bus Stop Arriving'!Q144,'By Bus Stop Arriving'!Q153,'By Bus Stop Arriving'!Q162,'By Bus Stop Arriving'!Q171,'By Bus Stop Arriving'!Q180,'By Bus Stop Arriving'!Q189,'By Bus Stop Arriving'!Q198,'By Bus Stop Arriving'!Q207,'By Bus Stop Arriving'!Q216)</f>
        <v>3</v>
      </c>
      <c r="R9" s="20">
        <f>SUM('By Bus Stop Arriving'!R9,'By Bus Stop Arriving'!R18,'By Bus Stop Arriving'!R27,'By Bus Stop Arriving'!R36,'By Bus Stop Arriving'!R45,'By Bus Stop Arriving'!R54,'By Bus Stop Arriving'!R63,'By Bus Stop Arriving'!R72,'By Bus Stop Arriving'!R81,'By Bus Stop Arriving'!R90,'By Bus Stop Arriving'!R99,'By Bus Stop Arriving'!R108,'By Bus Stop Arriving'!R117,'By Bus Stop Arriving'!R126,'By Bus Stop Arriving'!R135,'By Bus Stop Arriving'!R144,'By Bus Stop Arriving'!R153,'By Bus Stop Arriving'!R162,'By Bus Stop Arriving'!R171,'By Bus Stop Arriving'!R180,'By Bus Stop Arriving'!R189,'By Bus Stop Arriving'!R198,'By Bus Stop Arriving'!R207,'By Bus Stop Arriving'!R216)</f>
        <v>0</v>
      </c>
      <c r="S9" s="14">
        <f aca="true" t="shared" si="0" ref="S9:S25">SUM(C9:R9)</f>
        <v>644</v>
      </c>
    </row>
    <row r="10" spans="1:19" ht="12">
      <c r="A10" s="14"/>
      <c r="B10" s="14">
        <v>48</v>
      </c>
      <c r="C10" s="20">
        <f>SUM('By Bus Stop Arriving'!C10,'By Bus Stop Arriving'!C19,'By Bus Stop Arriving'!C28,'By Bus Stop Arriving'!C37,'By Bus Stop Arriving'!C46,'By Bus Stop Arriving'!C55,'By Bus Stop Arriving'!C64,'By Bus Stop Arriving'!C73,'By Bus Stop Arriving'!C82,'By Bus Stop Arriving'!C91,'By Bus Stop Arriving'!C100,'By Bus Stop Arriving'!C109,'By Bus Stop Arriving'!C118,'By Bus Stop Arriving'!C127,'By Bus Stop Arriving'!C136,'By Bus Stop Arriving'!C145,'By Bus Stop Arriving'!C154,'By Bus Stop Arriving'!C163,'By Bus Stop Arriving'!C172,'By Bus Stop Arriving'!C181,'By Bus Stop Arriving'!C190,'By Bus Stop Arriving'!C199,'By Bus Stop Arriving'!C208,'By Bus Stop Arriving'!C217)</f>
        <v>8</v>
      </c>
      <c r="D10" s="20">
        <f>SUM('By Bus Stop Arriving'!D10,'By Bus Stop Arriving'!D19,'By Bus Stop Arriving'!D28,'By Bus Stop Arriving'!D37,'By Bus Stop Arriving'!D46,'By Bus Stop Arriving'!D55,'By Bus Stop Arriving'!D64,'By Bus Stop Arriving'!D73,'By Bus Stop Arriving'!D82,'By Bus Stop Arriving'!D91,'By Bus Stop Arriving'!D100,'By Bus Stop Arriving'!D109,'By Bus Stop Arriving'!D118,'By Bus Stop Arriving'!D127,'By Bus Stop Arriving'!D136,'By Bus Stop Arriving'!D145,'By Bus Stop Arriving'!D154,'By Bus Stop Arriving'!D163,'By Bus Stop Arriving'!D172,'By Bus Stop Arriving'!D181,'By Bus Stop Arriving'!D190,'By Bus Stop Arriving'!D199,'By Bus Stop Arriving'!D208,'By Bus Stop Arriving'!D217)</f>
        <v>65</v>
      </c>
      <c r="E10" s="20">
        <f>SUM('By Bus Stop Arriving'!E10,'By Bus Stop Arriving'!E19,'By Bus Stop Arriving'!E28,'By Bus Stop Arriving'!E37,'By Bus Stop Arriving'!E46,'By Bus Stop Arriving'!E55,'By Bus Stop Arriving'!E64,'By Bus Stop Arriving'!E73,'By Bus Stop Arriving'!E82,'By Bus Stop Arriving'!E91,'By Bus Stop Arriving'!E100,'By Bus Stop Arriving'!E109,'By Bus Stop Arriving'!E118,'By Bus Stop Arriving'!E127,'By Bus Stop Arriving'!E136,'By Bus Stop Arriving'!E145,'By Bus Stop Arriving'!E154,'By Bus Stop Arriving'!E163,'By Bus Stop Arriving'!E172,'By Bus Stop Arriving'!E181,'By Bus Stop Arriving'!E190,'By Bus Stop Arriving'!E199,'By Bus Stop Arriving'!E208,'By Bus Stop Arriving'!E217)</f>
        <v>79</v>
      </c>
      <c r="F10" s="20">
        <f>SUM('By Bus Stop Arriving'!F10,'By Bus Stop Arriving'!F19,'By Bus Stop Arriving'!F28,'By Bus Stop Arriving'!F37,'By Bus Stop Arriving'!F46,'By Bus Stop Arriving'!F55,'By Bus Stop Arriving'!F64,'By Bus Stop Arriving'!F73,'By Bus Stop Arriving'!F82,'By Bus Stop Arriving'!F91,'By Bus Stop Arriving'!F100,'By Bus Stop Arriving'!F109,'By Bus Stop Arriving'!F118,'By Bus Stop Arriving'!F127,'By Bus Stop Arriving'!F136,'By Bus Stop Arriving'!F145,'By Bus Stop Arriving'!F154,'By Bus Stop Arriving'!F163,'By Bus Stop Arriving'!F172,'By Bus Stop Arriving'!F181,'By Bus Stop Arriving'!F190,'By Bus Stop Arriving'!F199,'By Bus Stop Arriving'!F208,'By Bus Stop Arriving'!F217)</f>
        <v>111</v>
      </c>
      <c r="G10" s="20">
        <f>SUM('By Bus Stop Arriving'!G10,'By Bus Stop Arriving'!G19,'By Bus Stop Arriving'!G28,'By Bus Stop Arriving'!G37,'By Bus Stop Arriving'!G46,'By Bus Stop Arriving'!G55,'By Bus Stop Arriving'!G64,'By Bus Stop Arriving'!G73,'By Bus Stop Arriving'!G82,'By Bus Stop Arriving'!G91,'By Bus Stop Arriving'!G100,'By Bus Stop Arriving'!G109,'By Bus Stop Arriving'!G118,'By Bus Stop Arriving'!G127,'By Bus Stop Arriving'!G136,'By Bus Stop Arriving'!G145,'By Bus Stop Arriving'!G154,'By Bus Stop Arriving'!G163,'By Bus Stop Arriving'!G172,'By Bus Stop Arriving'!G181,'By Bus Stop Arriving'!G190,'By Bus Stop Arriving'!G199,'By Bus Stop Arriving'!G208,'By Bus Stop Arriving'!G217)</f>
        <v>89</v>
      </c>
      <c r="H10" s="20">
        <f>SUM('By Bus Stop Arriving'!H10,'By Bus Stop Arriving'!H19,'By Bus Stop Arriving'!H28,'By Bus Stop Arriving'!H37,'By Bus Stop Arriving'!H46,'By Bus Stop Arriving'!H55,'By Bus Stop Arriving'!H64,'By Bus Stop Arriving'!H73,'By Bus Stop Arriving'!H82,'By Bus Stop Arriving'!H91,'By Bus Stop Arriving'!H100,'By Bus Stop Arriving'!H109,'By Bus Stop Arriving'!H118,'By Bus Stop Arriving'!H127,'By Bus Stop Arriving'!H136,'By Bus Stop Arriving'!H145,'By Bus Stop Arriving'!H154,'By Bus Stop Arriving'!H163,'By Bus Stop Arriving'!H172,'By Bus Stop Arriving'!H181,'By Bus Stop Arriving'!H190,'By Bus Stop Arriving'!H199,'By Bus Stop Arriving'!H208,'By Bus Stop Arriving'!H217)</f>
        <v>112</v>
      </c>
      <c r="I10" s="20">
        <f>SUM('By Bus Stop Arriving'!I10,'By Bus Stop Arriving'!I19,'By Bus Stop Arriving'!I28,'By Bus Stop Arriving'!I37,'By Bus Stop Arriving'!I46,'By Bus Stop Arriving'!I55,'By Bus Stop Arriving'!I64,'By Bus Stop Arriving'!I73,'By Bus Stop Arriving'!I82,'By Bus Stop Arriving'!I91,'By Bus Stop Arriving'!I100,'By Bus Stop Arriving'!I109,'By Bus Stop Arriving'!I118,'By Bus Stop Arriving'!I127,'By Bus Stop Arriving'!I136,'By Bus Stop Arriving'!I145,'By Bus Stop Arriving'!I154,'By Bus Stop Arriving'!I163,'By Bus Stop Arriving'!I172,'By Bus Stop Arriving'!I181,'By Bus Stop Arriving'!I190,'By Bus Stop Arriving'!I199,'By Bus Stop Arriving'!I208,'By Bus Stop Arriving'!I217)</f>
        <v>41</v>
      </c>
      <c r="J10" s="20">
        <f>SUM('By Bus Stop Arriving'!J10,'By Bus Stop Arriving'!J19,'By Bus Stop Arriving'!J28,'By Bus Stop Arriving'!J37,'By Bus Stop Arriving'!J46,'By Bus Stop Arriving'!J55,'By Bus Stop Arriving'!J64,'By Bus Stop Arriving'!J73,'By Bus Stop Arriving'!J82,'By Bus Stop Arriving'!J91,'By Bus Stop Arriving'!J100,'By Bus Stop Arriving'!J109,'By Bus Stop Arriving'!J118,'By Bus Stop Arriving'!J127,'By Bus Stop Arriving'!J136,'By Bus Stop Arriving'!J145,'By Bus Stop Arriving'!J154,'By Bus Stop Arriving'!J163,'By Bus Stop Arriving'!J172,'By Bus Stop Arriving'!J181,'By Bus Stop Arriving'!J190,'By Bus Stop Arriving'!J199,'By Bus Stop Arriving'!J208,'By Bus Stop Arriving'!J217)</f>
        <v>19</v>
      </c>
      <c r="K10" s="20">
        <f>SUM('By Bus Stop Arriving'!K10,'By Bus Stop Arriving'!K19,'By Bus Stop Arriving'!K28,'By Bus Stop Arriving'!K37,'By Bus Stop Arriving'!K46,'By Bus Stop Arriving'!K55,'By Bus Stop Arriving'!K64,'By Bus Stop Arriving'!K73,'By Bus Stop Arriving'!K82,'By Bus Stop Arriving'!K91,'By Bus Stop Arriving'!K100,'By Bus Stop Arriving'!K109,'By Bus Stop Arriving'!K118,'By Bus Stop Arriving'!K127,'By Bus Stop Arriving'!K136,'By Bus Stop Arriving'!K145,'By Bus Stop Arriving'!K154,'By Bus Stop Arriving'!K163,'By Bus Stop Arriving'!K172,'By Bus Stop Arriving'!K181,'By Bus Stop Arriving'!K190,'By Bus Stop Arriving'!K199,'By Bus Stop Arriving'!K208,'By Bus Stop Arriving'!K217)</f>
        <v>15</v>
      </c>
      <c r="L10" s="20">
        <f>SUM('By Bus Stop Arriving'!L10,'By Bus Stop Arriving'!L19,'By Bus Stop Arriving'!L28,'By Bus Stop Arriving'!L37,'By Bus Stop Arriving'!L46,'By Bus Stop Arriving'!L55,'By Bus Stop Arriving'!L64,'By Bus Stop Arriving'!L73,'By Bus Stop Arriving'!L82,'By Bus Stop Arriving'!L91,'By Bus Stop Arriving'!L100,'By Bus Stop Arriving'!L109,'By Bus Stop Arriving'!L118,'By Bus Stop Arriving'!L127,'By Bus Stop Arriving'!L136,'By Bus Stop Arriving'!L145,'By Bus Stop Arriving'!L154,'By Bus Stop Arriving'!L163,'By Bus Stop Arriving'!L172,'By Bus Stop Arriving'!L181,'By Bus Stop Arriving'!L190,'By Bus Stop Arriving'!L199,'By Bus Stop Arriving'!L208,'By Bus Stop Arriving'!L217)</f>
        <v>11</v>
      </c>
      <c r="M10" s="20">
        <f>SUM('By Bus Stop Arriving'!M10,'By Bus Stop Arriving'!M19,'By Bus Stop Arriving'!M28,'By Bus Stop Arriving'!M37,'By Bus Stop Arriving'!M46,'By Bus Stop Arriving'!M55,'By Bus Stop Arriving'!M64,'By Bus Stop Arriving'!M73,'By Bus Stop Arriving'!M82,'By Bus Stop Arriving'!M91,'By Bus Stop Arriving'!M100,'By Bus Stop Arriving'!M109,'By Bus Stop Arriving'!M118,'By Bus Stop Arriving'!M127,'By Bus Stop Arriving'!M136,'By Bus Stop Arriving'!M145,'By Bus Stop Arriving'!M154,'By Bus Stop Arriving'!M163,'By Bus Stop Arriving'!M172,'By Bus Stop Arriving'!M181,'By Bus Stop Arriving'!M190,'By Bus Stop Arriving'!M199,'By Bus Stop Arriving'!M208,'By Bus Stop Arriving'!M217)</f>
        <v>11</v>
      </c>
      <c r="N10" s="20">
        <f>SUM('By Bus Stop Arriving'!N10,'By Bus Stop Arriving'!N19,'By Bus Stop Arriving'!N28,'By Bus Stop Arriving'!N37,'By Bus Stop Arriving'!N46,'By Bus Stop Arriving'!N55,'By Bus Stop Arriving'!N64,'By Bus Stop Arriving'!N73,'By Bus Stop Arriving'!N82,'By Bus Stop Arriving'!N91,'By Bus Stop Arriving'!N100,'By Bus Stop Arriving'!N109,'By Bus Stop Arriving'!N118,'By Bus Stop Arriving'!N127,'By Bus Stop Arriving'!N136,'By Bus Stop Arriving'!N145,'By Bus Stop Arriving'!N154,'By Bus Stop Arriving'!N163,'By Bus Stop Arriving'!N172,'By Bus Stop Arriving'!N181,'By Bus Stop Arriving'!N190,'By Bus Stop Arriving'!N199,'By Bus Stop Arriving'!N208,'By Bus Stop Arriving'!N217)</f>
        <v>9</v>
      </c>
      <c r="O10" s="20">
        <f>SUM('By Bus Stop Arriving'!O10,'By Bus Stop Arriving'!O19,'By Bus Stop Arriving'!O28,'By Bus Stop Arriving'!O37,'By Bus Stop Arriving'!O46,'By Bus Stop Arriving'!O55,'By Bus Stop Arriving'!O64,'By Bus Stop Arriving'!O73,'By Bus Stop Arriving'!O82,'By Bus Stop Arriving'!O91,'By Bus Stop Arriving'!O100,'By Bus Stop Arriving'!O109,'By Bus Stop Arriving'!O118,'By Bus Stop Arriving'!O127,'By Bus Stop Arriving'!O136,'By Bus Stop Arriving'!O145,'By Bus Stop Arriving'!O154,'By Bus Stop Arriving'!O163,'By Bus Stop Arriving'!O172,'By Bus Stop Arriving'!O181,'By Bus Stop Arriving'!O190,'By Bus Stop Arriving'!O199,'By Bus Stop Arriving'!O208,'By Bus Stop Arriving'!O217)</f>
        <v>10</v>
      </c>
      <c r="P10" s="20">
        <f>SUM('By Bus Stop Arriving'!P10,'By Bus Stop Arriving'!P19,'By Bus Stop Arriving'!P28,'By Bus Stop Arriving'!P37,'By Bus Stop Arriving'!P46,'By Bus Stop Arriving'!P55,'By Bus Stop Arriving'!P64,'By Bus Stop Arriving'!P73,'By Bus Stop Arriving'!P82,'By Bus Stop Arriving'!P91,'By Bus Stop Arriving'!P100,'By Bus Stop Arriving'!P109,'By Bus Stop Arriving'!P118,'By Bus Stop Arriving'!P127,'By Bus Stop Arriving'!P136,'By Bus Stop Arriving'!P145,'By Bus Stop Arriving'!P154,'By Bus Stop Arriving'!P163,'By Bus Stop Arriving'!P172,'By Bus Stop Arriving'!P181,'By Bus Stop Arriving'!P190,'By Bus Stop Arriving'!P199,'By Bus Stop Arriving'!P208,'By Bus Stop Arriving'!P217)</f>
        <v>0</v>
      </c>
      <c r="Q10" s="20">
        <f>SUM('By Bus Stop Arriving'!Q10,'By Bus Stop Arriving'!Q19,'By Bus Stop Arriving'!Q28,'By Bus Stop Arriving'!Q37,'By Bus Stop Arriving'!Q46,'By Bus Stop Arriving'!Q55,'By Bus Stop Arriving'!Q64,'By Bus Stop Arriving'!Q73,'By Bus Stop Arriving'!Q82,'By Bus Stop Arriving'!Q91,'By Bus Stop Arriving'!Q100,'By Bus Stop Arriving'!Q109,'By Bus Stop Arriving'!Q118,'By Bus Stop Arriving'!Q127,'By Bus Stop Arriving'!Q136,'By Bus Stop Arriving'!Q145,'By Bus Stop Arriving'!Q154,'By Bus Stop Arriving'!Q163,'By Bus Stop Arriving'!Q172,'By Bus Stop Arriving'!Q181,'By Bus Stop Arriving'!Q190,'By Bus Stop Arriving'!Q199,'By Bus Stop Arriving'!Q208,'By Bus Stop Arriving'!Q217)</f>
        <v>0</v>
      </c>
      <c r="R10" s="20">
        <f>SUM('By Bus Stop Arriving'!R10,'By Bus Stop Arriving'!R19,'By Bus Stop Arriving'!R28,'By Bus Stop Arriving'!R37,'By Bus Stop Arriving'!R46,'By Bus Stop Arriving'!R55,'By Bus Stop Arriving'!R64,'By Bus Stop Arriving'!R73,'By Bus Stop Arriving'!R82,'By Bus Stop Arriving'!R91,'By Bus Stop Arriving'!R100,'By Bus Stop Arriving'!R109,'By Bus Stop Arriving'!R118,'By Bus Stop Arriving'!R127,'By Bus Stop Arriving'!R136,'By Bus Stop Arriving'!R145,'By Bus Stop Arriving'!R154,'By Bus Stop Arriving'!R163,'By Bus Stop Arriving'!R172,'By Bus Stop Arriving'!R181,'By Bus Stop Arriving'!R190,'By Bus Stop Arriving'!R199,'By Bus Stop Arriving'!R208,'By Bus Stop Arriving'!R217)</f>
        <v>0</v>
      </c>
      <c r="S10" s="14">
        <f t="shared" si="0"/>
        <v>580</v>
      </c>
    </row>
    <row r="11" spans="1:19" ht="12">
      <c r="A11" s="14"/>
      <c r="B11" s="14">
        <v>49</v>
      </c>
      <c r="C11" s="20">
        <f>SUM('By Bus Stop Arriving'!C11,'By Bus Stop Arriving'!C20,'By Bus Stop Arriving'!C29,'By Bus Stop Arriving'!C38,'By Bus Stop Arriving'!C47,'By Bus Stop Arriving'!C56,'By Bus Stop Arriving'!C65,'By Bus Stop Arriving'!C74,'By Bus Stop Arriving'!C83,'By Bus Stop Arriving'!C92,'By Bus Stop Arriving'!C101,'By Bus Stop Arriving'!C110,'By Bus Stop Arriving'!C119,'By Bus Stop Arriving'!C128,'By Bus Stop Arriving'!C137,'By Bus Stop Arriving'!C146,'By Bus Stop Arriving'!C155,'By Bus Stop Arriving'!C164,'By Bus Stop Arriving'!C173,'By Bus Stop Arriving'!C182,'By Bus Stop Arriving'!C191,'By Bus Stop Arriving'!C200,'By Bus Stop Arriving'!C209,'By Bus Stop Arriving'!C218)</f>
        <v>0</v>
      </c>
      <c r="D11" s="20">
        <f>SUM('By Bus Stop Arriving'!D11,'By Bus Stop Arriving'!D20,'By Bus Stop Arriving'!D29,'By Bus Stop Arriving'!D38,'By Bus Stop Arriving'!D47,'By Bus Stop Arriving'!D56,'By Bus Stop Arriving'!D65,'By Bus Stop Arriving'!D74,'By Bus Stop Arriving'!D83,'By Bus Stop Arriving'!D92,'By Bus Stop Arriving'!D101,'By Bus Stop Arriving'!D110,'By Bus Stop Arriving'!D119,'By Bus Stop Arriving'!D128,'By Bus Stop Arriving'!D137,'By Bus Stop Arriving'!D146,'By Bus Stop Arriving'!D155,'By Bus Stop Arriving'!D164,'By Bus Stop Arriving'!D173,'By Bus Stop Arriving'!D182,'By Bus Stop Arriving'!D191,'By Bus Stop Arriving'!D200,'By Bus Stop Arriving'!D209,'By Bus Stop Arriving'!D218)</f>
        <v>28</v>
      </c>
      <c r="E11" s="20">
        <f>SUM('By Bus Stop Arriving'!E11,'By Bus Stop Arriving'!E20,'By Bus Stop Arriving'!E29,'By Bus Stop Arriving'!E38,'By Bus Stop Arriving'!E47,'By Bus Stop Arriving'!E56,'By Bus Stop Arriving'!E65,'By Bus Stop Arriving'!E74,'By Bus Stop Arriving'!E83,'By Bus Stop Arriving'!E92,'By Bus Stop Arriving'!E101,'By Bus Stop Arriving'!E110,'By Bus Stop Arriving'!E119,'By Bus Stop Arriving'!E128,'By Bus Stop Arriving'!E137,'By Bus Stop Arriving'!E146,'By Bus Stop Arriving'!E155,'By Bus Stop Arriving'!E164,'By Bus Stop Arriving'!E173,'By Bus Stop Arriving'!E182,'By Bus Stop Arriving'!E191,'By Bus Stop Arriving'!E200,'By Bus Stop Arriving'!E209,'By Bus Stop Arriving'!E218)</f>
        <v>22</v>
      </c>
      <c r="F11" s="20">
        <f>SUM('By Bus Stop Arriving'!F11,'By Bus Stop Arriving'!F20,'By Bus Stop Arriving'!F29,'By Bus Stop Arriving'!F38,'By Bus Stop Arriving'!F47,'By Bus Stop Arriving'!F56,'By Bus Stop Arriving'!F65,'By Bus Stop Arriving'!F74,'By Bus Stop Arriving'!F83,'By Bus Stop Arriving'!F92,'By Bus Stop Arriving'!F101,'By Bus Stop Arriving'!F110,'By Bus Stop Arriving'!F119,'By Bus Stop Arriving'!F128,'By Bus Stop Arriving'!F137,'By Bus Stop Arriving'!F146,'By Bus Stop Arriving'!F155,'By Bus Stop Arriving'!F164,'By Bus Stop Arriving'!F173,'By Bus Stop Arriving'!F182,'By Bus Stop Arriving'!F191,'By Bus Stop Arriving'!F200,'By Bus Stop Arriving'!F209,'By Bus Stop Arriving'!F218)</f>
        <v>26</v>
      </c>
      <c r="G11" s="20">
        <f>SUM('By Bus Stop Arriving'!G11,'By Bus Stop Arriving'!G20,'By Bus Stop Arriving'!G29,'By Bus Stop Arriving'!G38,'By Bus Stop Arriving'!G47,'By Bus Stop Arriving'!G56,'By Bus Stop Arriving'!G65,'By Bus Stop Arriving'!G74,'By Bus Stop Arriving'!G83,'By Bus Stop Arriving'!G92,'By Bus Stop Arriving'!G101,'By Bus Stop Arriving'!G110,'By Bus Stop Arriving'!G119,'By Bus Stop Arriving'!G128,'By Bus Stop Arriving'!G137,'By Bus Stop Arriving'!G146,'By Bus Stop Arriving'!G155,'By Bus Stop Arriving'!G164,'By Bus Stop Arriving'!G173,'By Bus Stop Arriving'!G182,'By Bus Stop Arriving'!G191,'By Bus Stop Arriving'!G200,'By Bus Stop Arriving'!G209,'By Bus Stop Arriving'!G218)</f>
        <v>28</v>
      </c>
      <c r="H11" s="20">
        <f>SUM('By Bus Stop Arriving'!H11,'By Bus Stop Arriving'!H20,'By Bus Stop Arriving'!H29,'By Bus Stop Arriving'!H38,'By Bus Stop Arriving'!H47,'By Bus Stop Arriving'!H56,'By Bus Stop Arriving'!H65,'By Bus Stop Arriving'!H74,'By Bus Stop Arriving'!H83,'By Bus Stop Arriving'!H92,'By Bus Stop Arriving'!H101,'By Bus Stop Arriving'!H110,'By Bus Stop Arriving'!H119,'By Bus Stop Arriving'!H128,'By Bus Stop Arriving'!H137,'By Bus Stop Arriving'!H146,'By Bus Stop Arriving'!H155,'By Bus Stop Arriving'!H164,'By Bus Stop Arriving'!H173,'By Bus Stop Arriving'!H182,'By Bus Stop Arriving'!H191,'By Bus Stop Arriving'!H200,'By Bus Stop Arriving'!H209,'By Bus Stop Arriving'!H218)</f>
        <v>19</v>
      </c>
      <c r="I11" s="20">
        <f>SUM('By Bus Stop Arriving'!I11,'By Bus Stop Arriving'!I20,'By Bus Stop Arriving'!I29,'By Bus Stop Arriving'!I38,'By Bus Stop Arriving'!I47,'By Bus Stop Arriving'!I56,'By Bus Stop Arriving'!I65,'By Bus Stop Arriving'!I74,'By Bus Stop Arriving'!I83,'By Bus Stop Arriving'!I92,'By Bus Stop Arriving'!I101,'By Bus Stop Arriving'!I110,'By Bus Stop Arriving'!I119,'By Bus Stop Arriving'!I128,'By Bus Stop Arriving'!I137,'By Bus Stop Arriving'!I146,'By Bus Stop Arriving'!I155,'By Bus Stop Arriving'!I164,'By Bus Stop Arriving'!I173,'By Bus Stop Arriving'!I182,'By Bus Stop Arriving'!I191,'By Bus Stop Arriving'!I200,'By Bus Stop Arriving'!I209,'By Bus Stop Arriving'!I218)</f>
        <v>31</v>
      </c>
      <c r="J11" s="20">
        <f>SUM('By Bus Stop Arriving'!J11,'By Bus Stop Arriving'!J20,'By Bus Stop Arriving'!J29,'By Bus Stop Arriving'!J38,'By Bus Stop Arriving'!J47,'By Bus Stop Arriving'!J56,'By Bus Stop Arriving'!J65,'By Bus Stop Arriving'!J74,'By Bus Stop Arriving'!J83,'By Bus Stop Arriving'!J92,'By Bus Stop Arriving'!J101,'By Bus Stop Arriving'!J110,'By Bus Stop Arriving'!J119,'By Bus Stop Arriving'!J128,'By Bus Stop Arriving'!J137,'By Bus Stop Arriving'!J146,'By Bus Stop Arriving'!J155,'By Bus Stop Arriving'!J164,'By Bus Stop Arriving'!J173,'By Bus Stop Arriving'!J182,'By Bus Stop Arriving'!J191,'By Bus Stop Arriving'!J200,'By Bus Stop Arriving'!J209,'By Bus Stop Arriving'!J218)</f>
        <v>22</v>
      </c>
      <c r="K11" s="20">
        <f>SUM('By Bus Stop Arriving'!K11,'By Bus Stop Arriving'!K20,'By Bus Stop Arriving'!K29,'By Bus Stop Arriving'!K38,'By Bus Stop Arriving'!K47,'By Bus Stop Arriving'!K56,'By Bus Stop Arriving'!K65,'By Bus Stop Arriving'!K74,'By Bus Stop Arriving'!K83,'By Bus Stop Arriving'!K92,'By Bus Stop Arriving'!K101,'By Bus Stop Arriving'!K110,'By Bus Stop Arriving'!K119,'By Bus Stop Arriving'!K128,'By Bus Stop Arriving'!K137,'By Bus Stop Arriving'!K146,'By Bus Stop Arriving'!K155,'By Bus Stop Arriving'!K164,'By Bus Stop Arriving'!K173,'By Bus Stop Arriving'!K182,'By Bus Stop Arriving'!K191,'By Bus Stop Arriving'!K200,'By Bus Stop Arriving'!K209,'By Bus Stop Arriving'!K218)</f>
        <v>4</v>
      </c>
      <c r="L11" s="20">
        <f>SUM('By Bus Stop Arriving'!L11,'By Bus Stop Arriving'!L20,'By Bus Stop Arriving'!L29,'By Bus Stop Arriving'!L38,'By Bus Stop Arriving'!L47,'By Bus Stop Arriving'!L56,'By Bus Stop Arriving'!L65,'By Bus Stop Arriving'!L74,'By Bus Stop Arriving'!L83,'By Bus Stop Arriving'!L92,'By Bus Stop Arriving'!L101,'By Bus Stop Arriving'!L110,'By Bus Stop Arriving'!L119,'By Bus Stop Arriving'!L128,'By Bus Stop Arriving'!L137,'By Bus Stop Arriving'!L146,'By Bus Stop Arriving'!L155,'By Bus Stop Arriving'!L164,'By Bus Stop Arriving'!L173,'By Bus Stop Arriving'!L182,'By Bus Stop Arriving'!L191,'By Bus Stop Arriving'!L200,'By Bus Stop Arriving'!L209,'By Bus Stop Arriving'!L218)</f>
        <v>5</v>
      </c>
      <c r="M11" s="20">
        <f>SUM('By Bus Stop Arriving'!M11,'By Bus Stop Arriving'!M20,'By Bus Stop Arriving'!M29,'By Bus Stop Arriving'!M38,'By Bus Stop Arriving'!M47,'By Bus Stop Arriving'!M56,'By Bus Stop Arriving'!M65,'By Bus Stop Arriving'!M74,'By Bus Stop Arriving'!M83,'By Bus Stop Arriving'!M92,'By Bus Stop Arriving'!M101,'By Bus Stop Arriving'!M110,'By Bus Stop Arriving'!M119,'By Bus Stop Arriving'!M128,'By Bus Stop Arriving'!M137,'By Bus Stop Arriving'!M146,'By Bus Stop Arriving'!M155,'By Bus Stop Arriving'!M164,'By Bus Stop Arriving'!M173,'By Bus Stop Arriving'!M182,'By Bus Stop Arriving'!M191,'By Bus Stop Arriving'!M200,'By Bus Stop Arriving'!M209,'By Bus Stop Arriving'!M218)</f>
        <v>6</v>
      </c>
      <c r="N11" s="20">
        <f>SUM('By Bus Stop Arriving'!N11,'By Bus Stop Arriving'!N20,'By Bus Stop Arriving'!N29,'By Bus Stop Arriving'!N38,'By Bus Stop Arriving'!N47,'By Bus Stop Arriving'!N56,'By Bus Stop Arriving'!N65,'By Bus Stop Arriving'!N74,'By Bus Stop Arriving'!N83,'By Bus Stop Arriving'!N92,'By Bus Stop Arriving'!N101,'By Bus Stop Arriving'!N110,'By Bus Stop Arriving'!N119,'By Bus Stop Arriving'!N128,'By Bus Stop Arriving'!N137,'By Bus Stop Arriving'!N146,'By Bus Stop Arriving'!N155,'By Bus Stop Arriving'!N164,'By Bus Stop Arriving'!N173,'By Bus Stop Arriving'!N182,'By Bus Stop Arriving'!N191,'By Bus Stop Arriving'!N200,'By Bus Stop Arriving'!N209,'By Bus Stop Arriving'!N218)</f>
        <v>8</v>
      </c>
      <c r="O11" s="20">
        <f>SUM('By Bus Stop Arriving'!O11,'By Bus Stop Arriving'!O20,'By Bus Stop Arriving'!O29,'By Bus Stop Arriving'!O38,'By Bus Stop Arriving'!O47,'By Bus Stop Arriving'!O56,'By Bus Stop Arriving'!O65,'By Bus Stop Arriving'!O74,'By Bus Stop Arriving'!O83,'By Bus Stop Arriving'!O92,'By Bus Stop Arriving'!O101,'By Bus Stop Arriving'!O110,'By Bus Stop Arriving'!O119,'By Bus Stop Arriving'!O128,'By Bus Stop Arriving'!O137,'By Bus Stop Arriving'!O146,'By Bus Stop Arriving'!O155,'By Bus Stop Arriving'!O164,'By Bus Stop Arriving'!O173,'By Bus Stop Arriving'!O182,'By Bus Stop Arriving'!O191,'By Bus Stop Arriving'!O200,'By Bus Stop Arriving'!O209,'By Bus Stop Arriving'!O218)</f>
        <v>0</v>
      </c>
      <c r="P11" s="20">
        <f>SUM('By Bus Stop Arriving'!P11,'By Bus Stop Arriving'!P20,'By Bus Stop Arriving'!P29,'By Bus Stop Arriving'!P38,'By Bus Stop Arriving'!P47,'By Bus Stop Arriving'!P56,'By Bus Stop Arriving'!P65,'By Bus Stop Arriving'!P74,'By Bus Stop Arriving'!P83,'By Bus Stop Arriving'!P92,'By Bus Stop Arriving'!P101,'By Bus Stop Arriving'!P110,'By Bus Stop Arriving'!P119,'By Bus Stop Arriving'!P128,'By Bus Stop Arriving'!P137,'By Bus Stop Arriving'!P146,'By Bus Stop Arriving'!P155,'By Bus Stop Arriving'!P164,'By Bus Stop Arriving'!P173,'By Bus Stop Arriving'!P182,'By Bus Stop Arriving'!P191,'By Bus Stop Arriving'!P200,'By Bus Stop Arriving'!P209,'By Bus Stop Arriving'!P218)</f>
        <v>0</v>
      </c>
      <c r="Q11" s="20">
        <f>SUM('By Bus Stop Arriving'!Q11,'By Bus Stop Arriving'!Q20,'By Bus Stop Arriving'!Q29,'By Bus Stop Arriving'!Q38,'By Bus Stop Arriving'!Q47,'By Bus Stop Arriving'!Q56,'By Bus Stop Arriving'!Q65,'By Bus Stop Arriving'!Q74,'By Bus Stop Arriving'!Q83,'By Bus Stop Arriving'!Q92,'By Bus Stop Arriving'!Q101,'By Bus Stop Arriving'!Q110,'By Bus Stop Arriving'!Q119,'By Bus Stop Arriving'!Q128,'By Bus Stop Arriving'!Q137,'By Bus Stop Arriving'!Q146,'By Bus Stop Arriving'!Q155,'By Bus Stop Arriving'!Q164,'By Bus Stop Arriving'!Q173,'By Bus Stop Arriving'!Q182,'By Bus Stop Arriving'!Q191,'By Bus Stop Arriving'!Q200,'By Bus Stop Arriving'!Q209,'By Bus Stop Arriving'!Q218)</f>
        <v>0</v>
      </c>
      <c r="R11" s="20">
        <f>SUM('By Bus Stop Arriving'!R11,'By Bus Stop Arriving'!R20,'By Bus Stop Arriving'!R29,'By Bus Stop Arriving'!R38,'By Bus Stop Arriving'!R47,'By Bus Stop Arriving'!R56,'By Bus Stop Arriving'!R65,'By Bus Stop Arriving'!R74,'By Bus Stop Arriving'!R83,'By Bus Stop Arriving'!R92,'By Bus Stop Arriving'!R101,'By Bus Stop Arriving'!R110,'By Bus Stop Arriving'!R119,'By Bus Stop Arriving'!R128,'By Bus Stop Arriving'!R137,'By Bus Stop Arriving'!R146,'By Bus Stop Arriving'!R155,'By Bus Stop Arriving'!R164,'By Bus Stop Arriving'!R173,'By Bus Stop Arriving'!R182,'By Bus Stop Arriving'!R191,'By Bus Stop Arriving'!R200,'By Bus Stop Arriving'!R209,'By Bus Stop Arriving'!R218)</f>
        <v>0</v>
      </c>
      <c r="S11" s="14">
        <f t="shared" si="0"/>
        <v>199</v>
      </c>
    </row>
    <row r="12" spans="1:19" ht="12">
      <c r="A12" s="14"/>
      <c r="B12" s="14">
        <v>86</v>
      </c>
      <c r="C12" s="20">
        <f>SUM('By Bus Stop Arriving'!C12,'By Bus Stop Arriving'!C21,'By Bus Stop Arriving'!C30,'By Bus Stop Arriving'!C39,'By Bus Stop Arriving'!C48,'By Bus Stop Arriving'!C57,'By Bus Stop Arriving'!C66,'By Bus Stop Arriving'!C75,'By Bus Stop Arriving'!C84,'By Bus Stop Arriving'!C93,'By Bus Stop Arriving'!C102,'By Bus Stop Arriving'!C111,'By Bus Stop Arriving'!C120,'By Bus Stop Arriving'!C129,'By Bus Stop Arriving'!C138,'By Bus Stop Arriving'!C147,'By Bus Stop Arriving'!C156,'By Bus Stop Arriving'!C165,'By Bus Stop Arriving'!C174,'By Bus Stop Arriving'!C183,'By Bus Stop Arriving'!C192,'By Bus Stop Arriving'!C201,'By Bus Stop Arriving'!C210,'By Bus Stop Arriving'!C219)</f>
        <v>1</v>
      </c>
      <c r="D12" s="20">
        <f>SUM('By Bus Stop Arriving'!D12,'By Bus Stop Arriving'!D21,'By Bus Stop Arriving'!D30,'By Bus Stop Arriving'!D39,'By Bus Stop Arriving'!D48,'By Bus Stop Arriving'!D57,'By Bus Stop Arriving'!D66,'By Bus Stop Arriving'!D75,'By Bus Stop Arriving'!D84,'By Bus Stop Arriving'!D93,'By Bus Stop Arriving'!D102,'By Bus Stop Arriving'!D111,'By Bus Stop Arriving'!D120,'By Bus Stop Arriving'!D129,'By Bus Stop Arriving'!D138,'By Bus Stop Arriving'!D147,'By Bus Stop Arriving'!D156,'By Bus Stop Arriving'!D165,'By Bus Stop Arriving'!D174,'By Bus Stop Arriving'!D183,'By Bus Stop Arriving'!D192,'By Bus Stop Arriving'!D201,'By Bus Stop Arriving'!D210,'By Bus Stop Arriving'!D219)</f>
        <v>5</v>
      </c>
      <c r="E12" s="20">
        <f>SUM('By Bus Stop Arriving'!E12,'By Bus Stop Arriving'!E21,'By Bus Stop Arriving'!E30,'By Bus Stop Arriving'!E39,'By Bus Stop Arriving'!E48,'By Bus Stop Arriving'!E57,'By Bus Stop Arriving'!E66,'By Bus Stop Arriving'!E75,'By Bus Stop Arriving'!E84,'By Bus Stop Arriving'!E93,'By Bus Stop Arriving'!E102,'By Bus Stop Arriving'!E111,'By Bus Stop Arriving'!E120,'By Bus Stop Arriving'!E129,'By Bus Stop Arriving'!E138,'By Bus Stop Arriving'!E147,'By Bus Stop Arriving'!E156,'By Bus Stop Arriving'!E165,'By Bus Stop Arriving'!E174,'By Bus Stop Arriving'!E183,'By Bus Stop Arriving'!E192,'By Bus Stop Arriving'!E201,'By Bus Stop Arriving'!E210,'By Bus Stop Arriving'!E219)</f>
        <v>10</v>
      </c>
      <c r="F12" s="20">
        <f>SUM('By Bus Stop Arriving'!F12,'By Bus Stop Arriving'!F21,'By Bus Stop Arriving'!F30,'By Bus Stop Arriving'!F39,'By Bus Stop Arriving'!F48,'By Bus Stop Arriving'!F57,'By Bus Stop Arriving'!F66,'By Bus Stop Arriving'!F75,'By Bus Stop Arriving'!F84,'By Bus Stop Arriving'!F93,'By Bus Stop Arriving'!F102,'By Bus Stop Arriving'!F111,'By Bus Stop Arriving'!F120,'By Bus Stop Arriving'!F129,'By Bus Stop Arriving'!F138,'By Bus Stop Arriving'!F147,'By Bus Stop Arriving'!F156,'By Bus Stop Arriving'!F165,'By Bus Stop Arriving'!F174,'By Bus Stop Arriving'!F183,'By Bus Stop Arriving'!F192,'By Bus Stop Arriving'!F201,'By Bus Stop Arriving'!F210,'By Bus Stop Arriving'!F219)</f>
        <v>3</v>
      </c>
      <c r="G12" s="20">
        <f>SUM('By Bus Stop Arriving'!G12,'By Bus Stop Arriving'!G21,'By Bus Stop Arriving'!G30,'By Bus Stop Arriving'!G39,'By Bus Stop Arriving'!G48,'By Bus Stop Arriving'!G57,'By Bus Stop Arriving'!G66,'By Bus Stop Arriving'!G75,'By Bus Stop Arriving'!G84,'By Bus Stop Arriving'!G93,'By Bus Stop Arriving'!G102,'By Bus Stop Arriving'!G111,'By Bus Stop Arriving'!G120,'By Bus Stop Arriving'!G129,'By Bus Stop Arriving'!G138,'By Bus Stop Arriving'!G147,'By Bus Stop Arriving'!G156,'By Bus Stop Arriving'!G165,'By Bus Stop Arriving'!G174,'By Bus Stop Arriving'!G183,'By Bus Stop Arriving'!G192,'By Bus Stop Arriving'!G201,'By Bus Stop Arriving'!G210,'By Bus Stop Arriving'!G219)</f>
        <v>4</v>
      </c>
      <c r="H12" s="20">
        <f>SUM('By Bus Stop Arriving'!H12,'By Bus Stop Arriving'!H21,'By Bus Stop Arriving'!H30,'By Bus Stop Arriving'!H39,'By Bus Stop Arriving'!H48,'By Bus Stop Arriving'!H57,'By Bus Stop Arriving'!H66,'By Bus Stop Arriving'!H75,'By Bus Stop Arriving'!H84,'By Bus Stop Arriving'!H93,'By Bus Stop Arriving'!H102,'By Bus Stop Arriving'!H111,'By Bus Stop Arriving'!H120,'By Bus Stop Arriving'!H129,'By Bus Stop Arriving'!H138,'By Bus Stop Arriving'!H147,'By Bus Stop Arriving'!H156,'By Bus Stop Arriving'!H165,'By Bus Stop Arriving'!H174,'By Bus Stop Arriving'!H183,'By Bus Stop Arriving'!H192,'By Bus Stop Arriving'!H201,'By Bus Stop Arriving'!H210,'By Bus Stop Arriving'!H219)</f>
        <v>2</v>
      </c>
      <c r="I12" s="20">
        <f>SUM('By Bus Stop Arriving'!I12,'By Bus Stop Arriving'!I21,'By Bus Stop Arriving'!I30,'By Bus Stop Arriving'!I39,'By Bus Stop Arriving'!I48,'By Bus Stop Arriving'!I57,'By Bus Stop Arriving'!I66,'By Bus Stop Arriving'!I75,'By Bus Stop Arriving'!I84,'By Bus Stop Arriving'!I93,'By Bus Stop Arriving'!I102,'By Bus Stop Arriving'!I111,'By Bus Stop Arriving'!I120,'By Bus Stop Arriving'!I129,'By Bus Stop Arriving'!I138,'By Bus Stop Arriving'!I147,'By Bus Stop Arriving'!I156,'By Bus Stop Arriving'!I165,'By Bus Stop Arriving'!I174,'By Bus Stop Arriving'!I183,'By Bus Stop Arriving'!I192,'By Bus Stop Arriving'!I201,'By Bus Stop Arriving'!I210,'By Bus Stop Arriving'!I219)</f>
        <v>2</v>
      </c>
      <c r="J12" s="20">
        <f>SUM('By Bus Stop Arriving'!J12,'By Bus Stop Arriving'!J21,'By Bus Stop Arriving'!J30,'By Bus Stop Arriving'!J39,'By Bus Stop Arriving'!J48,'By Bus Stop Arriving'!J57,'By Bus Stop Arriving'!J66,'By Bus Stop Arriving'!J75,'By Bus Stop Arriving'!J84,'By Bus Stop Arriving'!J93,'By Bus Stop Arriving'!J102,'By Bus Stop Arriving'!J111,'By Bus Stop Arriving'!J120,'By Bus Stop Arriving'!J129,'By Bus Stop Arriving'!J138,'By Bus Stop Arriving'!J147,'By Bus Stop Arriving'!J156,'By Bus Stop Arriving'!J165,'By Bus Stop Arriving'!J174,'By Bus Stop Arriving'!J183,'By Bus Stop Arriving'!J192,'By Bus Stop Arriving'!J201,'By Bus Stop Arriving'!J210,'By Bus Stop Arriving'!J219)</f>
        <v>2</v>
      </c>
      <c r="K12" s="20">
        <f>SUM('By Bus Stop Arriving'!K12,'By Bus Stop Arriving'!K21,'By Bus Stop Arriving'!K30,'By Bus Stop Arriving'!K39,'By Bus Stop Arriving'!K48,'By Bus Stop Arriving'!K57,'By Bus Stop Arriving'!K66,'By Bus Stop Arriving'!K75,'By Bus Stop Arriving'!K84,'By Bus Stop Arriving'!K93,'By Bus Stop Arriving'!K102,'By Bus Stop Arriving'!K111,'By Bus Stop Arriving'!K120,'By Bus Stop Arriving'!K129,'By Bus Stop Arriving'!K138,'By Bus Stop Arriving'!K147,'By Bus Stop Arriving'!K156,'By Bus Stop Arriving'!K165,'By Bus Stop Arriving'!K174,'By Bus Stop Arriving'!K183,'By Bus Stop Arriving'!K192,'By Bus Stop Arriving'!K201,'By Bus Stop Arriving'!K210,'By Bus Stop Arriving'!K219)</f>
        <v>2</v>
      </c>
      <c r="L12" s="20">
        <f>SUM('By Bus Stop Arriving'!L12,'By Bus Stop Arriving'!L21,'By Bus Stop Arriving'!L30,'By Bus Stop Arriving'!L39,'By Bus Stop Arriving'!L48,'By Bus Stop Arriving'!L57,'By Bus Stop Arriving'!L66,'By Bus Stop Arriving'!L75,'By Bus Stop Arriving'!L84,'By Bus Stop Arriving'!L93,'By Bus Stop Arriving'!L102,'By Bus Stop Arriving'!L111,'By Bus Stop Arriving'!L120,'By Bus Stop Arriving'!L129,'By Bus Stop Arriving'!L138,'By Bus Stop Arriving'!L147,'By Bus Stop Arriving'!L156,'By Bus Stop Arriving'!L165,'By Bus Stop Arriving'!L174,'By Bus Stop Arriving'!L183,'By Bus Stop Arriving'!L192,'By Bus Stop Arriving'!L201,'By Bus Stop Arriving'!L210,'By Bus Stop Arriving'!L219)</f>
        <v>0</v>
      </c>
      <c r="M12" s="20">
        <f>SUM('By Bus Stop Arriving'!M12,'By Bus Stop Arriving'!M21,'By Bus Stop Arriving'!M30,'By Bus Stop Arriving'!M39,'By Bus Stop Arriving'!M48,'By Bus Stop Arriving'!M57,'By Bus Stop Arriving'!M66,'By Bus Stop Arriving'!M75,'By Bus Stop Arriving'!M84,'By Bus Stop Arriving'!M93,'By Bus Stop Arriving'!M102,'By Bus Stop Arriving'!M111,'By Bus Stop Arriving'!M120,'By Bus Stop Arriving'!M129,'By Bus Stop Arriving'!M138,'By Bus Stop Arriving'!M147,'By Bus Stop Arriving'!M156,'By Bus Stop Arriving'!M165,'By Bus Stop Arriving'!M174,'By Bus Stop Arriving'!M183,'By Bus Stop Arriving'!M192,'By Bus Stop Arriving'!M201,'By Bus Stop Arriving'!M210,'By Bus Stop Arriving'!M219)</f>
        <v>0</v>
      </c>
      <c r="N12" s="20">
        <f>SUM('By Bus Stop Arriving'!N12,'By Bus Stop Arriving'!N21,'By Bus Stop Arriving'!N30,'By Bus Stop Arriving'!N39,'By Bus Stop Arriving'!N48,'By Bus Stop Arriving'!N57,'By Bus Stop Arriving'!N66,'By Bus Stop Arriving'!N75,'By Bus Stop Arriving'!N84,'By Bus Stop Arriving'!N93,'By Bus Stop Arriving'!N102,'By Bus Stop Arriving'!N111,'By Bus Stop Arriving'!N120,'By Bus Stop Arriving'!N129,'By Bus Stop Arriving'!N138,'By Bus Stop Arriving'!N147,'By Bus Stop Arriving'!N156,'By Bus Stop Arriving'!N165,'By Bus Stop Arriving'!N174,'By Bus Stop Arriving'!N183,'By Bus Stop Arriving'!N192,'By Bus Stop Arriving'!N201,'By Bus Stop Arriving'!N210,'By Bus Stop Arriving'!N219)</f>
        <v>0</v>
      </c>
      <c r="O12" s="20">
        <f>SUM('By Bus Stop Arriving'!O12,'By Bus Stop Arriving'!O21,'By Bus Stop Arriving'!O30,'By Bus Stop Arriving'!O39,'By Bus Stop Arriving'!O48,'By Bus Stop Arriving'!O57,'By Bus Stop Arriving'!O66,'By Bus Stop Arriving'!O75,'By Bus Stop Arriving'!O84,'By Bus Stop Arriving'!O93,'By Bus Stop Arriving'!O102,'By Bus Stop Arriving'!O111,'By Bus Stop Arriving'!O120,'By Bus Stop Arriving'!O129,'By Bus Stop Arriving'!O138,'By Bus Stop Arriving'!O147,'By Bus Stop Arriving'!O156,'By Bus Stop Arriving'!O165,'By Bus Stop Arriving'!O174,'By Bus Stop Arriving'!O183,'By Bus Stop Arriving'!O192,'By Bus Stop Arriving'!O201,'By Bus Stop Arriving'!O210,'By Bus Stop Arriving'!O219)</f>
        <v>0</v>
      </c>
      <c r="P12" s="20">
        <f>SUM('By Bus Stop Arriving'!P12,'By Bus Stop Arriving'!P21,'By Bus Stop Arriving'!P30,'By Bus Stop Arriving'!P39,'By Bus Stop Arriving'!P48,'By Bus Stop Arriving'!P57,'By Bus Stop Arriving'!P66,'By Bus Stop Arriving'!P75,'By Bus Stop Arriving'!P84,'By Bus Stop Arriving'!P93,'By Bus Stop Arriving'!P102,'By Bus Stop Arriving'!P111,'By Bus Stop Arriving'!P120,'By Bus Stop Arriving'!P129,'By Bus Stop Arriving'!P138,'By Bus Stop Arriving'!P147,'By Bus Stop Arriving'!P156,'By Bus Stop Arriving'!P165,'By Bus Stop Arriving'!P174,'By Bus Stop Arriving'!P183,'By Bus Stop Arriving'!P192,'By Bus Stop Arriving'!P201,'By Bus Stop Arriving'!P210,'By Bus Stop Arriving'!P219)</f>
        <v>0</v>
      </c>
      <c r="Q12" s="20">
        <f>SUM('By Bus Stop Arriving'!Q12,'By Bus Stop Arriving'!Q21,'By Bus Stop Arriving'!Q30,'By Bus Stop Arriving'!Q39,'By Bus Stop Arriving'!Q48,'By Bus Stop Arriving'!Q57,'By Bus Stop Arriving'!Q66,'By Bus Stop Arriving'!Q75,'By Bus Stop Arriving'!Q84,'By Bus Stop Arriving'!Q93,'By Bus Stop Arriving'!Q102,'By Bus Stop Arriving'!Q111,'By Bus Stop Arriving'!Q120,'By Bus Stop Arriving'!Q129,'By Bus Stop Arriving'!Q138,'By Bus Stop Arriving'!Q147,'By Bus Stop Arriving'!Q156,'By Bus Stop Arriving'!Q165,'By Bus Stop Arriving'!Q174,'By Bus Stop Arriving'!Q183,'By Bus Stop Arriving'!Q192,'By Bus Stop Arriving'!Q201,'By Bus Stop Arriving'!Q210,'By Bus Stop Arriving'!Q219)</f>
        <v>0</v>
      </c>
      <c r="R12" s="20">
        <f>SUM('By Bus Stop Arriving'!R12,'By Bus Stop Arriving'!R21,'By Bus Stop Arriving'!R30,'By Bus Stop Arriving'!R39,'By Bus Stop Arriving'!R48,'By Bus Stop Arriving'!R57,'By Bus Stop Arriving'!R66,'By Bus Stop Arriving'!R75,'By Bus Stop Arriving'!R84,'By Bus Stop Arriving'!R93,'By Bus Stop Arriving'!R102,'By Bus Stop Arriving'!R111,'By Bus Stop Arriving'!R120,'By Bus Stop Arriving'!R129,'By Bus Stop Arriving'!R138,'By Bus Stop Arriving'!R147,'By Bus Stop Arriving'!R156,'By Bus Stop Arriving'!R165,'By Bus Stop Arriving'!R174,'By Bus Stop Arriving'!R183,'By Bus Stop Arriving'!R192,'By Bus Stop Arriving'!R201,'By Bus Stop Arriving'!R210,'By Bus Stop Arriving'!R219)</f>
        <v>0</v>
      </c>
      <c r="S12" s="14">
        <f t="shared" si="0"/>
        <v>31</v>
      </c>
    </row>
    <row r="13" spans="1:19" ht="12">
      <c r="A13" s="14"/>
      <c r="B13" s="14">
        <v>101</v>
      </c>
      <c r="C13" s="20">
        <f>SUM('By Bus Stop Arriving'!C13,'By Bus Stop Arriving'!C22,'By Bus Stop Arriving'!C31,'By Bus Stop Arriving'!C40,'By Bus Stop Arriving'!C49,'By Bus Stop Arriving'!C58,'By Bus Stop Arriving'!C67,'By Bus Stop Arriving'!C76,'By Bus Stop Arriving'!C85,'By Bus Stop Arriving'!C94,'By Bus Stop Arriving'!C103,'By Bus Stop Arriving'!C112,'By Bus Stop Arriving'!C121,'By Bus Stop Arriving'!C130,'By Bus Stop Arriving'!C139,'By Bus Stop Arriving'!C148,'By Bus Stop Arriving'!C157,'By Bus Stop Arriving'!C166,'By Bus Stop Arriving'!C175,'By Bus Stop Arriving'!C184,'By Bus Stop Arriving'!C193,'By Bus Stop Arriving'!C202,'By Bus Stop Arriving'!C211,'By Bus Stop Arriving'!C220)</f>
        <v>11</v>
      </c>
      <c r="D13" s="20">
        <f>SUM('By Bus Stop Arriving'!D13,'By Bus Stop Arriving'!D22,'By Bus Stop Arriving'!D31,'By Bus Stop Arriving'!D40,'By Bus Stop Arriving'!D49,'By Bus Stop Arriving'!D58,'By Bus Stop Arriving'!D67,'By Bus Stop Arriving'!D76,'By Bus Stop Arriving'!D85,'By Bus Stop Arriving'!D94,'By Bus Stop Arriving'!D103,'By Bus Stop Arriving'!D112,'By Bus Stop Arriving'!D121,'By Bus Stop Arriving'!D130,'By Bus Stop Arriving'!D139,'By Bus Stop Arriving'!D148,'By Bus Stop Arriving'!D157,'By Bus Stop Arriving'!D166,'By Bus Stop Arriving'!D175,'By Bus Stop Arriving'!D184,'By Bus Stop Arriving'!D193,'By Bus Stop Arriving'!D202,'By Bus Stop Arriving'!D211,'By Bus Stop Arriving'!D220)</f>
        <v>42</v>
      </c>
      <c r="E13" s="20">
        <f>SUM('By Bus Stop Arriving'!E13,'By Bus Stop Arriving'!E22,'By Bus Stop Arriving'!E31,'By Bus Stop Arriving'!E40,'By Bus Stop Arriving'!E49,'By Bus Stop Arriving'!E58,'By Bus Stop Arriving'!E67,'By Bus Stop Arriving'!E76,'By Bus Stop Arriving'!E85,'By Bus Stop Arriving'!E94,'By Bus Stop Arriving'!E103,'By Bus Stop Arriving'!E112,'By Bus Stop Arriving'!E121,'By Bus Stop Arriving'!E130,'By Bus Stop Arriving'!E139,'By Bus Stop Arriving'!E148,'By Bus Stop Arriving'!E157,'By Bus Stop Arriving'!E166,'By Bus Stop Arriving'!E175,'By Bus Stop Arriving'!E184,'By Bus Stop Arriving'!E193,'By Bus Stop Arriving'!E202,'By Bus Stop Arriving'!E211,'By Bus Stop Arriving'!E220)</f>
        <v>78</v>
      </c>
      <c r="F13" s="20">
        <f>SUM('By Bus Stop Arriving'!F13,'By Bus Stop Arriving'!F22,'By Bus Stop Arriving'!F31,'By Bus Stop Arriving'!F40,'By Bus Stop Arriving'!F49,'By Bus Stop Arriving'!F58,'By Bus Stop Arriving'!F67,'By Bus Stop Arriving'!F76,'By Bus Stop Arriving'!F85,'By Bus Stop Arriving'!F94,'By Bus Stop Arriving'!F103,'By Bus Stop Arriving'!F112,'By Bus Stop Arriving'!F121,'By Bus Stop Arriving'!F130,'By Bus Stop Arriving'!F139,'By Bus Stop Arriving'!F148,'By Bus Stop Arriving'!F157,'By Bus Stop Arriving'!F166,'By Bus Stop Arriving'!F175,'By Bus Stop Arriving'!F184,'By Bus Stop Arriving'!F193,'By Bus Stop Arriving'!F202,'By Bus Stop Arriving'!F211,'By Bus Stop Arriving'!F220)</f>
        <v>63</v>
      </c>
      <c r="G13" s="20">
        <f>SUM('By Bus Stop Arriving'!G13,'By Bus Stop Arriving'!G22,'By Bus Stop Arriving'!G31,'By Bus Stop Arriving'!G40,'By Bus Stop Arriving'!G49,'By Bus Stop Arriving'!G58,'By Bus Stop Arriving'!G67,'By Bus Stop Arriving'!G76,'By Bus Stop Arriving'!G85,'By Bus Stop Arriving'!G94,'By Bus Stop Arriving'!G103,'By Bus Stop Arriving'!G112,'By Bus Stop Arriving'!G121,'By Bus Stop Arriving'!G130,'By Bus Stop Arriving'!G139,'By Bus Stop Arriving'!G148,'By Bus Stop Arriving'!G157,'By Bus Stop Arriving'!G166,'By Bus Stop Arriving'!G175,'By Bus Stop Arriving'!G184,'By Bus Stop Arriving'!G193,'By Bus Stop Arriving'!G202,'By Bus Stop Arriving'!G211,'By Bus Stop Arriving'!G220)</f>
        <v>57</v>
      </c>
      <c r="H13" s="20">
        <f>SUM('By Bus Stop Arriving'!H13,'By Bus Stop Arriving'!H22,'By Bus Stop Arriving'!H31,'By Bus Stop Arriving'!H40,'By Bus Stop Arriving'!H49,'By Bus Stop Arriving'!H58,'By Bus Stop Arriving'!H67,'By Bus Stop Arriving'!H76,'By Bus Stop Arriving'!H85,'By Bus Stop Arriving'!H94,'By Bus Stop Arriving'!H103,'By Bus Stop Arriving'!H112,'By Bus Stop Arriving'!H121,'By Bus Stop Arriving'!H130,'By Bus Stop Arriving'!H139,'By Bus Stop Arriving'!H148,'By Bus Stop Arriving'!H157,'By Bus Stop Arriving'!H166,'By Bus Stop Arriving'!H175,'By Bus Stop Arriving'!H184,'By Bus Stop Arriving'!H193,'By Bus Stop Arriving'!H202,'By Bus Stop Arriving'!H211,'By Bus Stop Arriving'!H220)</f>
        <v>47</v>
      </c>
      <c r="I13" s="20">
        <f>SUM('By Bus Stop Arriving'!I13,'By Bus Stop Arriving'!I22,'By Bus Stop Arriving'!I31,'By Bus Stop Arriving'!I40,'By Bus Stop Arriving'!I49,'By Bus Stop Arriving'!I58,'By Bus Stop Arriving'!I67,'By Bus Stop Arriving'!I76,'By Bus Stop Arriving'!I85,'By Bus Stop Arriving'!I94,'By Bus Stop Arriving'!I103,'By Bus Stop Arriving'!I112,'By Bus Stop Arriving'!I121,'By Bus Stop Arriving'!I130,'By Bus Stop Arriving'!I139,'By Bus Stop Arriving'!I148,'By Bus Stop Arriving'!I157,'By Bus Stop Arriving'!I166,'By Bus Stop Arriving'!I175,'By Bus Stop Arriving'!I184,'By Bus Stop Arriving'!I193,'By Bus Stop Arriving'!I202,'By Bus Stop Arriving'!I211,'By Bus Stop Arriving'!I220)</f>
        <v>35</v>
      </c>
      <c r="J13" s="20">
        <f>SUM('By Bus Stop Arriving'!J13,'By Bus Stop Arriving'!J22,'By Bus Stop Arriving'!J31,'By Bus Stop Arriving'!J40,'By Bus Stop Arriving'!J49,'By Bus Stop Arriving'!J58,'By Bus Stop Arriving'!J67,'By Bus Stop Arriving'!J76,'By Bus Stop Arriving'!J85,'By Bus Stop Arriving'!J94,'By Bus Stop Arriving'!J103,'By Bus Stop Arriving'!J112,'By Bus Stop Arriving'!J121,'By Bus Stop Arriving'!J130,'By Bus Stop Arriving'!J139,'By Bus Stop Arriving'!J148,'By Bus Stop Arriving'!J157,'By Bus Stop Arriving'!J166,'By Bus Stop Arriving'!J175,'By Bus Stop Arriving'!J184,'By Bus Stop Arriving'!J193,'By Bus Stop Arriving'!J202,'By Bus Stop Arriving'!J211,'By Bus Stop Arriving'!J220)</f>
        <v>18</v>
      </c>
      <c r="K13" s="20">
        <f>SUM('By Bus Stop Arriving'!K13,'By Bus Stop Arriving'!K22,'By Bus Stop Arriving'!K31,'By Bus Stop Arriving'!K40,'By Bus Stop Arriving'!K49,'By Bus Stop Arriving'!K58,'By Bus Stop Arriving'!K67,'By Bus Stop Arriving'!K76,'By Bus Stop Arriving'!K85,'By Bus Stop Arriving'!K94,'By Bus Stop Arriving'!K103,'By Bus Stop Arriving'!K112,'By Bus Stop Arriving'!K121,'By Bus Stop Arriving'!K130,'By Bus Stop Arriving'!K139,'By Bus Stop Arriving'!K148,'By Bus Stop Arriving'!K157,'By Bus Stop Arriving'!K166,'By Bus Stop Arriving'!K175,'By Bus Stop Arriving'!K184,'By Bus Stop Arriving'!K193,'By Bus Stop Arriving'!K202,'By Bus Stop Arriving'!K211,'By Bus Stop Arriving'!K220)</f>
        <v>20</v>
      </c>
      <c r="L13" s="20">
        <f>SUM('By Bus Stop Arriving'!L13,'By Bus Stop Arriving'!L22,'By Bus Stop Arriving'!L31,'By Bus Stop Arriving'!L40,'By Bus Stop Arriving'!L49,'By Bus Stop Arriving'!L58,'By Bus Stop Arriving'!L67,'By Bus Stop Arriving'!L76,'By Bus Stop Arriving'!L85,'By Bus Stop Arriving'!L94,'By Bus Stop Arriving'!L103,'By Bus Stop Arriving'!L112,'By Bus Stop Arriving'!L121,'By Bus Stop Arriving'!L130,'By Bus Stop Arriving'!L139,'By Bus Stop Arriving'!L148,'By Bus Stop Arriving'!L157,'By Bus Stop Arriving'!L166,'By Bus Stop Arriving'!L175,'By Bus Stop Arriving'!L184,'By Bus Stop Arriving'!L193,'By Bus Stop Arriving'!L202,'By Bus Stop Arriving'!L211,'By Bus Stop Arriving'!L220)</f>
        <v>29</v>
      </c>
      <c r="M13" s="20">
        <f>SUM('By Bus Stop Arriving'!M13,'By Bus Stop Arriving'!M22,'By Bus Stop Arriving'!M31,'By Bus Stop Arriving'!M40,'By Bus Stop Arriving'!M49,'By Bus Stop Arriving'!M58,'By Bus Stop Arriving'!M67,'By Bus Stop Arriving'!M76,'By Bus Stop Arriving'!M85,'By Bus Stop Arriving'!M94,'By Bus Stop Arriving'!M103,'By Bus Stop Arriving'!M112,'By Bus Stop Arriving'!M121,'By Bus Stop Arriving'!M130,'By Bus Stop Arriving'!M139,'By Bus Stop Arriving'!M148,'By Bus Stop Arriving'!M157,'By Bus Stop Arriving'!M166,'By Bus Stop Arriving'!M175,'By Bus Stop Arriving'!M184,'By Bus Stop Arriving'!M193,'By Bus Stop Arriving'!M202,'By Bus Stop Arriving'!M211,'By Bus Stop Arriving'!M220)</f>
        <v>27</v>
      </c>
      <c r="N13" s="20">
        <f>SUM('By Bus Stop Arriving'!N13,'By Bus Stop Arriving'!N22,'By Bus Stop Arriving'!N31,'By Bus Stop Arriving'!N40,'By Bus Stop Arriving'!N49,'By Bus Stop Arriving'!N58,'By Bus Stop Arriving'!N67,'By Bus Stop Arriving'!N76,'By Bus Stop Arriving'!N85,'By Bus Stop Arriving'!N94,'By Bus Stop Arriving'!N103,'By Bus Stop Arriving'!N112,'By Bus Stop Arriving'!N121,'By Bus Stop Arriving'!N130,'By Bus Stop Arriving'!N139,'By Bus Stop Arriving'!N148,'By Bus Stop Arriving'!N157,'By Bus Stop Arriving'!N166,'By Bus Stop Arriving'!N175,'By Bus Stop Arriving'!N184,'By Bus Stop Arriving'!N193,'By Bus Stop Arriving'!N202,'By Bus Stop Arriving'!N211,'By Bus Stop Arriving'!N220)</f>
        <v>15</v>
      </c>
      <c r="O13" s="20">
        <f>SUM('By Bus Stop Arriving'!O13,'By Bus Stop Arriving'!O22,'By Bus Stop Arriving'!O31,'By Bus Stop Arriving'!O40,'By Bus Stop Arriving'!O49,'By Bus Stop Arriving'!O58,'By Bus Stop Arriving'!O67,'By Bus Stop Arriving'!O76,'By Bus Stop Arriving'!O85,'By Bus Stop Arriving'!O94,'By Bus Stop Arriving'!O103,'By Bus Stop Arriving'!O112,'By Bus Stop Arriving'!O121,'By Bus Stop Arriving'!O130,'By Bus Stop Arriving'!O139,'By Bus Stop Arriving'!O148,'By Bus Stop Arriving'!O157,'By Bus Stop Arriving'!O166,'By Bus Stop Arriving'!O175,'By Bus Stop Arriving'!O184,'By Bus Stop Arriving'!O193,'By Bus Stop Arriving'!O202,'By Bus Stop Arriving'!O211,'By Bus Stop Arriving'!O220)</f>
        <v>15</v>
      </c>
      <c r="P13" s="20">
        <f>SUM('By Bus Stop Arriving'!P13,'By Bus Stop Arriving'!P22,'By Bus Stop Arriving'!P31,'By Bus Stop Arriving'!P40,'By Bus Stop Arriving'!P49,'By Bus Stop Arriving'!P58,'By Bus Stop Arriving'!P67,'By Bus Stop Arriving'!P76,'By Bus Stop Arriving'!P85,'By Bus Stop Arriving'!P94,'By Bus Stop Arriving'!P103,'By Bus Stop Arriving'!P112,'By Bus Stop Arriving'!P121,'By Bus Stop Arriving'!P130,'By Bus Stop Arriving'!P139,'By Bus Stop Arriving'!P148,'By Bus Stop Arriving'!P157,'By Bus Stop Arriving'!P166,'By Bus Stop Arriving'!P175,'By Bus Stop Arriving'!P184,'By Bus Stop Arriving'!P193,'By Bus Stop Arriving'!P202,'By Bus Stop Arriving'!P211,'By Bus Stop Arriving'!P220)</f>
        <v>8</v>
      </c>
      <c r="Q13" s="20">
        <f>SUM('By Bus Stop Arriving'!Q13,'By Bus Stop Arriving'!Q22,'By Bus Stop Arriving'!Q31,'By Bus Stop Arriving'!Q40,'By Bus Stop Arriving'!Q49,'By Bus Stop Arriving'!Q58,'By Bus Stop Arriving'!Q67,'By Bus Stop Arriving'!Q76,'By Bus Stop Arriving'!Q85,'By Bus Stop Arriving'!Q94,'By Bus Stop Arriving'!Q103,'By Bus Stop Arriving'!Q112,'By Bus Stop Arriving'!Q121,'By Bus Stop Arriving'!Q130,'By Bus Stop Arriving'!Q139,'By Bus Stop Arriving'!Q148,'By Bus Stop Arriving'!Q157,'By Bus Stop Arriving'!Q166,'By Bus Stop Arriving'!Q175,'By Bus Stop Arriving'!Q184,'By Bus Stop Arriving'!Q193,'By Bus Stop Arriving'!Q202,'By Bus Stop Arriving'!Q211,'By Bus Stop Arriving'!Q220)</f>
        <v>4</v>
      </c>
      <c r="R13" s="20">
        <f>SUM('By Bus Stop Arriving'!R13,'By Bus Stop Arriving'!R22,'By Bus Stop Arriving'!R31,'By Bus Stop Arriving'!R40,'By Bus Stop Arriving'!R49,'By Bus Stop Arriving'!R58,'By Bus Stop Arriving'!R67,'By Bus Stop Arriving'!R76,'By Bus Stop Arriving'!R85,'By Bus Stop Arriving'!R94,'By Bus Stop Arriving'!R103,'By Bus Stop Arriving'!R112,'By Bus Stop Arriving'!R121,'By Bus Stop Arriving'!R130,'By Bus Stop Arriving'!R139,'By Bus Stop Arriving'!R148,'By Bus Stop Arriving'!R157,'By Bus Stop Arriving'!R166,'By Bus Stop Arriving'!R175,'By Bus Stop Arriving'!R184,'By Bus Stop Arriving'!R193,'By Bus Stop Arriving'!R202,'By Bus Stop Arriving'!R211,'By Bus Stop Arriving'!R220)</f>
        <v>2</v>
      </c>
      <c r="S13" s="14">
        <f t="shared" si="0"/>
        <v>471</v>
      </c>
    </row>
    <row r="14" spans="1:19" ht="12">
      <c r="A14" s="14"/>
      <c r="B14" s="14">
        <v>150</v>
      </c>
      <c r="C14" s="20">
        <f>SUM('By Bus Stop Arriving'!C14,'By Bus Stop Arriving'!C23,'By Bus Stop Arriving'!C32,'By Bus Stop Arriving'!C41,'By Bus Stop Arriving'!C50,'By Bus Stop Arriving'!C59,'By Bus Stop Arriving'!C68,'By Bus Stop Arriving'!C77,'By Bus Stop Arriving'!C86,'By Bus Stop Arriving'!C95,'By Bus Stop Arriving'!C104,'By Bus Stop Arriving'!C113,'By Bus Stop Arriving'!C122,'By Bus Stop Arriving'!C131,'By Bus Stop Arriving'!C140,'By Bus Stop Arriving'!C149,'By Bus Stop Arriving'!C158,'By Bus Stop Arriving'!C167,'By Bus Stop Arriving'!C176,'By Bus Stop Arriving'!C185,'By Bus Stop Arriving'!C194,'By Bus Stop Arriving'!C203,'By Bus Stop Arriving'!C212,'By Bus Stop Arriving'!C221)</f>
        <v>40</v>
      </c>
      <c r="D14" s="20">
        <f>SUM('By Bus Stop Arriving'!D14,'By Bus Stop Arriving'!D23,'By Bus Stop Arriving'!D32,'By Bus Stop Arriving'!D41,'By Bus Stop Arriving'!D50,'By Bus Stop Arriving'!D59,'By Bus Stop Arriving'!D68,'By Bus Stop Arriving'!D77,'By Bus Stop Arriving'!D86,'By Bus Stop Arriving'!D95,'By Bus Stop Arriving'!D104,'By Bus Stop Arriving'!D113,'By Bus Stop Arriving'!D122,'By Bus Stop Arriving'!D131,'By Bus Stop Arriving'!D140,'By Bus Stop Arriving'!D149,'By Bus Stop Arriving'!D158,'By Bus Stop Arriving'!D167,'By Bus Stop Arriving'!D176,'By Bus Stop Arriving'!D185,'By Bus Stop Arriving'!D194,'By Bus Stop Arriving'!D203,'By Bus Stop Arriving'!D212,'By Bus Stop Arriving'!D221)</f>
        <v>104</v>
      </c>
      <c r="E14" s="20">
        <f>SUM('By Bus Stop Arriving'!E14,'By Bus Stop Arriving'!E23,'By Bus Stop Arriving'!E32,'By Bus Stop Arriving'!E41,'By Bus Stop Arriving'!E50,'By Bus Stop Arriving'!E59,'By Bus Stop Arriving'!E68,'By Bus Stop Arriving'!E77,'By Bus Stop Arriving'!E86,'By Bus Stop Arriving'!E95,'By Bus Stop Arriving'!E104,'By Bus Stop Arriving'!E113,'By Bus Stop Arriving'!E122,'By Bus Stop Arriving'!E131,'By Bus Stop Arriving'!E140,'By Bus Stop Arriving'!E149,'By Bus Stop Arriving'!E158,'By Bus Stop Arriving'!E167,'By Bus Stop Arriving'!E176,'By Bus Stop Arriving'!E185,'By Bus Stop Arriving'!E194,'By Bus Stop Arriving'!E203,'By Bus Stop Arriving'!E212,'By Bus Stop Arriving'!E221)</f>
        <v>84</v>
      </c>
      <c r="F14" s="20">
        <f>SUM('By Bus Stop Arriving'!F14,'By Bus Stop Arriving'!F23,'By Bus Stop Arriving'!F32,'By Bus Stop Arriving'!F41,'By Bus Stop Arriving'!F50,'By Bus Stop Arriving'!F59,'By Bus Stop Arriving'!F68,'By Bus Stop Arriving'!F77,'By Bus Stop Arriving'!F86,'By Bus Stop Arriving'!F95,'By Bus Stop Arriving'!F104,'By Bus Stop Arriving'!F113,'By Bus Stop Arriving'!F122,'By Bus Stop Arriving'!F131,'By Bus Stop Arriving'!F140,'By Bus Stop Arriving'!F149,'By Bus Stop Arriving'!F158,'By Bus Stop Arriving'!F167,'By Bus Stop Arriving'!F176,'By Bus Stop Arriving'!F185,'By Bus Stop Arriving'!F194,'By Bus Stop Arriving'!F203,'By Bus Stop Arriving'!F212,'By Bus Stop Arriving'!F221)</f>
        <v>97</v>
      </c>
      <c r="G14" s="20">
        <f>SUM('By Bus Stop Arriving'!G14,'By Bus Stop Arriving'!G23,'By Bus Stop Arriving'!G32,'By Bus Stop Arriving'!G41,'By Bus Stop Arriving'!G50,'By Bus Stop Arriving'!G59,'By Bus Stop Arriving'!G68,'By Bus Stop Arriving'!G77,'By Bus Stop Arriving'!G86,'By Bus Stop Arriving'!G95,'By Bus Stop Arriving'!G104,'By Bus Stop Arriving'!G113,'By Bus Stop Arriving'!G122,'By Bus Stop Arriving'!G131,'By Bus Stop Arriving'!G140,'By Bus Stop Arriving'!G149,'By Bus Stop Arriving'!G158,'By Bus Stop Arriving'!G167,'By Bus Stop Arriving'!G176,'By Bus Stop Arriving'!G185,'By Bus Stop Arriving'!G194,'By Bus Stop Arriving'!G203,'By Bus Stop Arriving'!G212,'By Bus Stop Arriving'!G221)</f>
        <v>66</v>
      </c>
      <c r="H14" s="20">
        <f>SUM('By Bus Stop Arriving'!H14,'By Bus Stop Arriving'!H23,'By Bus Stop Arriving'!H32,'By Bus Stop Arriving'!H41,'By Bus Stop Arriving'!H50,'By Bus Stop Arriving'!H59,'By Bus Stop Arriving'!H68,'By Bus Stop Arriving'!H77,'By Bus Stop Arriving'!H86,'By Bus Stop Arriving'!H95,'By Bus Stop Arriving'!H104,'By Bus Stop Arriving'!H113,'By Bus Stop Arriving'!H122,'By Bus Stop Arriving'!H131,'By Bus Stop Arriving'!H140,'By Bus Stop Arriving'!H149,'By Bus Stop Arriving'!H158,'By Bus Stop Arriving'!H167,'By Bus Stop Arriving'!H176,'By Bus Stop Arriving'!H185,'By Bus Stop Arriving'!H194,'By Bus Stop Arriving'!H203,'By Bus Stop Arriving'!H212,'By Bus Stop Arriving'!H221)</f>
        <v>31</v>
      </c>
      <c r="I14" s="20">
        <f>SUM('By Bus Stop Arriving'!I14,'By Bus Stop Arriving'!I23,'By Bus Stop Arriving'!I32,'By Bus Stop Arriving'!I41,'By Bus Stop Arriving'!I50,'By Bus Stop Arriving'!I59,'By Bus Stop Arriving'!I68,'By Bus Stop Arriving'!I77,'By Bus Stop Arriving'!I86,'By Bus Stop Arriving'!I95,'By Bus Stop Arriving'!I104,'By Bus Stop Arriving'!I113,'By Bus Stop Arriving'!I122,'By Bus Stop Arriving'!I131,'By Bus Stop Arriving'!I140,'By Bus Stop Arriving'!I149,'By Bus Stop Arriving'!I158,'By Bus Stop Arriving'!I167,'By Bus Stop Arriving'!I176,'By Bus Stop Arriving'!I185,'By Bus Stop Arriving'!I194,'By Bus Stop Arriving'!I203,'By Bus Stop Arriving'!I212,'By Bus Stop Arriving'!I221)</f>
        <v>21</v>
      </c>
      <c r="J14" s="20">
        <f>SUM('By Bus Stop Arriving'!J14,'By Bus Stop Arriving'!J23,'By Bus Stop Arriving'!J32,'By Bus Stop Arriving'!J41,'By Bus Stop Arriving'!J50,'By Bus Stop Arriving'!J59,'By Bus Stop Arriving'!J68,'By Bus Stop Arriving'!J77,'By Bus Stop Arriving'!J86,'By Bus Stop Arriving'!J95,'By Bus Stop Arriving'!J104,'By Bus Stop Arriving'!J113,'By Bus Stop Arriving'!J122,'By Bus Stop Arriving'!J131,'By Bus Stop Arriving'!J140,'By Bus Stop Arriving'!J149,'By Bus Stop Arriving'!J158,'By Bus Stop Arriving'!J167,'By Bus Stop Arriving'!J176,'By Bus Stop Arriving'!J185,'By Bus Stop Arriving'!J194,'By Bus Stop Arriving'!J203,'By Bus Stop Arriving'!J212,'By Bus Stop Arriving'!J221)</f>
        <v>16</v>
      </c>
      <c r="K14" s="20">
        <f>SUM('By Bus Stop Arriving'!K14,'By Bus Stop Arriving'!K23,'By Bus Stop Arriving'!K32,'By Bus Stop Arriving'!K41,'By Bus Stop Arriving'!K50,'By Bus Stop Arriving'!K59,'By Bus Stop Arriving'!K68,'By Bus Stop Arriving'!K77,'By Bus Stop Arriving'!K86,'By Bus Stop Arriving'!K95,'By Bus Stop Arriving'!K104,'By Bus Stop Arriving'!K113,'By Bus Stop Arriving'!K122,'By Bus Stop Arriving'!K131,'By Bus Stop Arriving'!K140,'By Bus Stop Arriving'!K149,'By Bus Stop Arriving'!K158,'By Bus Stop Arriving'!K167,'By Bus Stop Arriving'!K176,'By Bus Stop Arriving'!K185,'By Bus Stop Arriving'!K194,'By Bus Stop Arriving'!K203,'By Bus Stop Arriving'!K212,'By Bus Stop Arriving'!K221)</f>
        <v>15</v>
      </c>
      <c r="L14" s="20">
        <f>SUM('By Bus Stop Arriving'!L14,'By Bus Stop Arriving'!L23,'By Bus Stop Arriving'!L32,'By Bus Stop Arriving'!L41,'By Bus Stop Arriving'!L50,'By Bus Stop Arriving'!L59,'By Bus Stop Arriving'!L68,'By Bus Stop Arriving'!L77,'By Bus Stop Arriving'!L86,'By Bus Stop Arriving'!L95,'By Bus Stop Arriving'!L104,'By Bus Stop Arriving'!L113,'By Bus Stop Arriving'!L122,'By Bus Stop Arriving'!L131,'By Bus Stop Arriving'!L140,'By Bus Stop Arriving'!L149,'By Bus Stop Arriving'!L158,'By Bus Stop Arriving'!L167,'By Bus Stop Arriving'!L176,'By Bus Stop Arriving'!L185,'By Bus Stop Arriving'!L194,'By Bus Stop Arriving'!L203,'By Bus Stop Arriving'!L212,'By Bus Stop Arriving'!L221)</f>
        <v>16</v>
      </c>
      <c r="M14" s="20">
        <f>SUM('By Bus Stop Arriving'!M14,'By Bus Stop Arriving'!M23,'By Bus Stop Arriving'!M32,'By Bus Stop Arriving'!M41,'By Bus Stop Arriving'!M50,'By Bus Stop Arriving'!M59,'By Bus Stop Arriving'!M68,'By Bus Stop Arriving'!M77,'By Bus Stop Arriving'!M86,'By Bus Stop Arriving'!M95,'By Bus Stop Arriving'!M104,'By Bus Stop Arriving'!M113,'By Bus Stop Arriving'!M122,'By Bus Stop Arriving'!M131,'By Bus Stop Arriving'!M140,'By Bus Stop Arriving'!M149,'By Bus Stop Arriving'!M158,'By Bus Stop Arriving'!M167,'By Bus Stop Arriving'!M176,'By Bus Stop Arriving'!M185,'By Bus Stop Arriving'!M194,'By Bus Stop Arriving'!M203,'By Bus Stop Arriving'!M212,'By Bus Stop Arriving'!M221)</f>
        <v>18</v>
      </c>
      <c r="N14" s="20">
        <f>SUM('By Bus Stop Arriving'!N14,'By Bus Stop Arriving'!N23,'By Bus Stop Arriving'!N32,'By Bus Stop Arriving'!N41,'By Bus Stop Arriving'!N50,'By Bus Stop Arriving'!N59,'By Bus Stop Arriving'!N68,'By Bus Stop Arriving'!N77,'By Bus Stop Arriving'!N86,'By Bus Stop Arriving'!N95,'By Bus Stop Arriving'!N104,'By Bus Stop Arriving'!N113,'By Bus Stop Arriving'!N122,'By Bus Stop Arriving'!N131,'By Bus Stop Arriving'!N140,'By Bus Stop Arriving'!N149,'By Bus Stop Arriving'!N158,'By Bus Stop Arriving'!N167,'By Bus Stop Arriving'!N176,'By Bus Stop Arriving'!N185,'By Bus Stop Arriving'!N194,'By Bus Stop Arriving'!N203,'By Bus Stop Arriving'!N212,'By Bus Stop Arriving'!N221)</f>
        <v>13</v>
      </c>
      <c r="O14" s="20">
        <f>SUM('By Bus Stop Arriving'!O14,'By Bus Stop Arriving'!O23,'By Bus Stop Arriving'!O32,'By Bus Stop Arriving'!O41,'By Bus Stop Arriving'!O50,'By Bus Stop Arriving'!O59,'By Bus Stop Arriving'!O68,'By Bus Stop Arriving'!O77,'By Bus Stop Arriving'!O86,'By Bus Stop Arriving'!O95,'By Bus Stop Arriving'!O104,'By Bus Stop Arriving'!O113,'By Bus Stop Arriving'!O122,'By Bus Stop Arriving'!O131,'By Bus Stop Arriving'!O140,'By Bus Stop Arriving'!O149,'By Bus Stop Arriving'!O158,'By Bus Stop Arriving'!O167,'By Bus Stop Arriving'!O176,'By Bus Stop Arriving'!O185,'By Bus Stop Arriving'!O194,'By Bus Stop Arriving'!O203,'By Bus Stop Arriving'!O212,'By Bus Stop Arriving'!O221)</f>
        <v>11</v>
      </c>
      <c r="P14" s="20">
        <f>SUM('By Bus Stop Arriving'!P14,'By Bus Stop Arriving'!P23,'By Bus Stop Arriving'!P32,'By Bus Stop Arriving'!P41,'By Bus Stop Arriving'!P50,'By Bus Stop Arriving'!P59,'By Bus Stop Arriving'!P68,'By Bus Stop Arriving'!P77,'By Bus Stop Arriving'!P86,'By Bus Stop Arriving'!P95,'By Bus Stop Arriving'!P104,'By Bus Stop Arriving'!P113,'By Bus Stop Arriving'!P122,'By Bus Stop Arriving'!P131,'By Bus Stop Arriving'!P140,'By Bus Stop Arriving'!P149,'By Bus Stop Arriving'!P158,'By Bus Stop Arriving'!P167,'By Bus Stop Arriving'!P176,'By Bus Stop Arriving'!P185,'By Bus Stop Arriving'!P194,'By Bus Stop Arriving'!P203,'By Bus Stop Arriving'!P212,'By Bus Stop Arriving'!P221)</f>
        <v>0</v>
      </c>
      <c r="Q14" s="20">
        <f>SUM('By Bus Stop Arriving'!Q14,'By Bus Stop Arriving'!Q23,'By Bus Stop Arriving'!Q32,'By Bus Stop Arriving'!Q41,'By Bus Stop Arriving'!Q50,'By Bus Stop Arriving'!Q59,'By Bus Stop Arriving'!Q68,'By Bus Stop Arriving'!Q77,'By Bus Stop Arriving'!Q86,'By Bus Stop Arriving'!Q95,'By Bus Stop Arriving'!Q104,'By Bus Stop Arriving'!Q113,'By Bus Stop Arriving'!Q122,'By Bus Stop Arriving'!Q131,'By Bus Stop Arriving'!Q140,'By Bus Stop Arriving'!Q149,'By Bus Stop Arriving'!Q158,'By Bus Stop Arriving'!Q167,'By Bus Stop Arriving'!Q176,'By Bus Stop Arriving'!Q185,'By Bus Stop Arriving'!Q194,'By Bus Stop Arriving'!Q203,'By Bus Stop Arriving'!Q212,'By Bus Stop Arriving'!Q221)</f>
        <v>0</v>
      </c>
      <c r="R14" s="20">
        <f>SUM('By Bus Stop Arriving'!R14,'By Bus Stop Arriving'!R23,'By Bus Stop Arriving'!R32,'By Bus Stop Arriving'!R41,'By Bus Stop Arriving'!R50,'By Bus Stop Arriving'!R59,'By Bus Stop Arriving'!R68,'By Bus Stop Arriving'!R77,'By Bus Stop Arriving'!R86,'By Bus Stop Arriving'!R95,'By Bus Stop Arriving'!R104,'By Bus Stop Arriving'!R113,'By Bus Stop Arriving'!R122,'By Bus Stop Arriving'!R131,'By Bus Stop Arriving'!R140,'By Bus Stop Arriving'!R149,'By Bus Stop Arriving'!R158,'By Bus Stop Arriving'!R167,'By Bus Stop Arriving'!R176,'By Bus Stop Arriving'!R185,'By Bus Stop Arriving'!R194,'By Bus Stop Arriving'!R203,'By Bus Stop Arriving'!R212,'By Bus Stop Arriving'!R221)</f>
        <v>0</v>
      </c>
      <c r="S14" s="14">
        <f t="shared" si="0"/>
        <v>532</v>
      </c>
    </row>
    <row r="15" spans="1:19" ht="12">
      <c r="A15" s="14"/>
      <c r="B15" s="14">
        <v>921</v>
      </c>
      <c r="C15" s="20">
        <f>SUM('By Bus Stop Arriving'!C15,'By Bus Stop Arriving'!C24,'By Bus Stop Arriving'!C33,'By Bus Stop Arriving'!C42,'By Bus Stop Arriving'!C51,'By Bus Stop Arriving'!C60,'By Bus Stop Arriving'!C69,'By Bus Stop Arriving'!C78,'By Bus Stop Arriving'!C87,'By Bus Stop Arriving'!C96,'By Bus Stop Arriving'!C105,'By Bus Stop Arriving'!C114,'By Bus Stop Arriving'!C123,'By Bus Stop Arriving'!C132,'By Bus Stop Arriving'!C141,'By Bus Stop Arriving'!C150,'By Bus Stop Arriving'!C159,'By Bus Stop Arriving'!C168,'By Bus Stop Arriving'!C177,'By Bus Stop Arriving'!C186,'By Bus Stop Arriving'!C195,'By Bus Stop Arriving'!C204,'By Bus Stop Arriving'!C213,'By Bus Stop Arriving'!C222)</f>
        <v>2</v>
      </c>
      <c r="D15" s="20">
        <f>SUM('By Bus Stop Arriving'!D15,'By Bus Stop Arriving'!D24,'By Bus Stop Arriving'!D33,'By Bus Stop Arriving'!D42,'By Bus Stop Arriving'!D51,'By Bus Stop Arriving'!D60,'By Bus Stop Arriving'!D69,'By Bus Stop Arriving'!D78,'By Bus Stop Arriving'!D87,'By Bus Stop Arriving'!D96,'By Bus Stop Arriving'!D105,'By Bus Stop Arriving'!D114,'By Bus Stop Arriving'!D123,'By Bus Stop Arriving'!D132,'By Bus Stop Arriving'!D141,'By Bus Stop Arriving'!D150,'By Bus Stop Arriving'!D159,'By Bus Stop Arriving'!D168,'By Bus Stop Arriving'!D177,'By Bus Stop Arriving'!D186,'By Bus Stop Arriving'!D195,'By Bus Stop Arriving'!D204,'By Bus Stop Arriving'!D213,'By Bus Stop Arriving'!D222)</f>
        <v>40</v>
      </c>
      <c r="E15" s="20">
        <f>SUM('By Bus Stop Arriving'!E15,'By Bus Stop Arriving'!E24,'By Bus Stop Arriving'!E33,'By Bus Stop Arriving'!E42,'By Bus Stop Arriving'!E51,'By Bus Stop Arriving'!E60,'By Bus Stop Arriving'!E69,'By Bus Stop Arriving'!E78,'By Bus Stop Arriving'!E87,'By Bus Stop Arriving'!E96,'By Bus Stop Arriving'!E105,'By Bus Stop Arriving'!E114,'By Bus Stop Arriving'!E123,'By Bus Stop Arriving'!E132,'By Bus Stop Arriving'!E141,'By Bus Stop Arriving'!E150,'By Bus Stop Arriving'!E159,'By Bus Stop Arriving'!E168,'By Bus Stop Arriving'!E177,'By Bus Stop Arriving'!E186,'By Bus Stop Arriving'!E195,'By Bus Stop Arriving'!E204,'By Bus Stop Arriving'!E213,'By Bus Stop Arriving'!E222)</f>
        <v>23</v>
      </c>
      <c r="F15" s="20">
        <f>SUM('By Bus Stop Arriving'!F15,'By Bus Stop Arriving'!F24,'By Bus Stop Arriving'!F33,'By Bus Stop Arriving'!F42,'By Bus Stop Arriving'!F51,'By Bus Stop Arriving'!F60,'By Bus Stop Arriving'!F69,'By Bus Stop Arriving'!F78,'By Bus Stop Arriving'!F87,'By Bus Stop Arriving'!F96,'By Bus Stop Arriving'!F105,'By Bus Stop Arriving'!F114,'By Bus Stop Arriving'!F123,'By Bus Stop Arriving'!F132,'By Bus Stop Arriving'!F141,'By Bus Stop Arriving'!F150,'By Bus Stop Arriving'!F159,'By Bus Stop Arriving'!F168,'By Bus Stop Arriving'!F177,'By Bus Stop Arriving'!F186,'By Bus Stop Arriving'!F195,'By Bus Stop Arriving'!F204,'By Bus Stop Arriving'!F213,'By Bus Stop Arriving'!F222)</f>
        <v>41</v>
      </c>
      <c r="G15" s="20">
        <f>SUM('By Bus Stop Arriving'!G15,'By Bus Stop Arriving'!G24,'By Bus Stop Arriving'!G33,'By Bus Stop Arriving'!G42,'By Bus Stop Arriving'!G51,'By Bus Stop Arriving'!G60,'By Bus Stop Arriving'!G69,'By Bus Stop Arriving'!G78,'By Bus Stop Arriving'!G87,'By Bus Stop Arriving'!G96,'By Bus Stop Arriving'!G105,'By Bus Stop Arriving'!G114,'By Bus Stop Arriving'!G123,'By Bus Stop Arriving'!G132,'By Bus Stop Arriving'!G141,'By Bus Stop Arriving'!G150,'By Bus Stop Arriving'!G159,'By Bus Stop Arriving'!G168,'By Bus Stop Arriving'!G177,'By Bus Stop Arriving'!G186,'By Bus Stop Arriving'!G195,'By Bus Stop Arriving'!G204,'By Bus Stop Arriving'!G213,'By Bus Stop Arriving'!G222)</f>
        <v>24</v>
      </c>
      <c r="H15" s="20">
        <f>SUM('By Bus Stop Arriving'!H15,'By Bus Stop Arriving'!H24,'By Bus Stop Arriving'!H33,'By Bus Stop Arriving'!H42,'By Bus Stop Arriving'!H51,'By Bus Stop Arriving'!H60,'By Bus Stop Arriving'!H69,'By Bus Stop Arriving'!H78,'By Bus Stop Arriving'!H87,'By Bus Stop Arriving'!H96,'By Bus Stop Arriving'!H105,'By Bus Stop Arriving'!H114,'By Bus Stop Arriving'!H123,'By Bus Stop Arriving'!H132,'By Bus Stop Arriving'!H141,'By Bus Stop Arriving'!H150,'By Bus Stop Arriving'!H159,'By Bus Stop Arriving'!H168,'By Bus Stop Arriving'!H177,'By Bus Stop Arriving'!H186,'By Bus Stop Arriving'!H195,'By Bus Stop Arriving'!H204,'By Bus Stop Arriving'!H213,'By Bus Stop Arriving'!H222)</f>
        <v>13</v>
      </c>
      <c r="I15" s="20">
        <f>SUM('By Bus Stop Arriving'!I15,'By Bus Stop Arriving'!I24,'By Bus Stop Arriving'!I33,'By Bus Stop Arriving'!I42,'By Bus Stop Arriving'!I51,'By Bus Stop Arriving'!I60,'By Bus Stop Arriving'!I69,'By Bus Stop Arriving'!I78,'By Bus Stop Arriving'!I87,'By Bus Stop Arriving'!I96,'By Bus Stop Arriving'!I105,'By Bus Stop Arriving'!I114,'By Bus Stop Arriving'!I123,'By Bus Stop Arriving'!I132,'By Bus Stop Arriving'!I141,'By Bus Stop Arriving'!I150,'By Bus Stop Arriving'!I159,'By Bus Stop Arriving'!I168,'By Bus Stop Arriving'!I177,'By Bus Stop Arriving'!I186,'By Bus Stop Arriving'!I195,'By Bus Stop Arriving'!I204,'By Bus Stop Arriving'!I213,'By Bus Stop Arriving'!I222)</f>
        <v>26</v>
      </c>
      <c r="J15" s="20">
        <f>SUM('By Bus Stop Arriving'!J15,'By Bus Stop Arriving'!J24,'By Bus Stop Arriving'!J33,'By Bus Stop Arriving'!J42,'By Bus Stop Arriving'!J51,'By Bus Stop Arriving'!J60,'By Bus Stop Arriving'!J69,'By Bus Stop Arriving'!J78,'By Bus Stop Arriving'!J87,'By Bus Stop Arriving'!J96,'By Bus Stop Arriving'!J105,'By Bus Stop Arriving'!J114,'By Bus Stop Arriving'!J123,'By Bus Stop Arriving'!J132,'By Bus Stop Arriving'!J141,'By Bus Stop Arriving'!J150,'By Bus Stop Arriving'!J159,'By Bus Stop Arriving'!J168,'By Bus Stop Arriving'!J177,'By Bus Stop Arriving'!J186,'By Bus Stop Arriving'!J195,'By Bus Stop Arriving'!J204,'By Bus Stop Arriving'!J213,'By Bus Stop Arriving'!J222)</f>
        <v>12</v>
      </c>
      <c r="K15" s="20">
        <f>SUM('By Bus Stop Arriving'!K15,'By Bus Stop Arriving'!K24,'By Bus Stop Arriving'!K33,'By Bus Stop Arriving'!K42,'By Bus Stop Arriving'!K51,'By Bus Stop Arriving'!K60,'By Bus Stop Arriving'!K69,'By Bus Stop Arriving'!K78,'By Bus Stop Arriving'!K87,'By Bus Stop Arriving'!K96,'By Bus Stop Arriving'!K105,'By Bus Stop Arriving'!K114,'By Bus Stop Arriving'!K123,'By Bus Stop Arriving'!K132,'By Bus Stop Arriving'!K141,'By Bus Stop Arriving'!K150,'By Bus Stop Arriving'!K159,'By Bus Stop Arriving'!K168,'By Bus Stop Arriving'!K177,'By Bus Stop Arriving'!K186,'By Bus Stop Arriving'!K195,'By Bus Stop Arriving'!K204,'By Bus Stop Arriving'!K213,'By Bus Stop Arriving'!K222)</f>
        <v>5</v>
      </c>
      <c r="L15" s="20">
        <f>SUM('By Bus Stop Arriving'!L15,'By Bus Stop Arriving'!L24,'By Bus Stop Arriving'!L33,'By Bus Stop Arriving'!L42,'By Bus Stop Arriving'!L51,'By Bus Stop Arriving'!L60,'By Bus Stop Arriving'!L69,'By Bus Stop Arriving'!L78,'By Bus Stop Arriving'!L87,'By Bus Stop Arriving'!L96,'By Bus Stop Arriving'!L105,'By Bus Stop Arriving'!L114,'By Bus Stop Arriving'!L123,'By Bus Stop Arriving'!L132,'By Bus Stop Arriving'!L141,'By Bus Stop Arriving'!L150,'By Bus Stop Arriving'!L159,'By Bus Stop Arriving'!L168,'By Bus Stop Arriving'!L177,'By Bus Stop Arriving'!L186,'By Bus Stop Arriving'!L195,'By Bus Stop Arriving'!L204,'By Bus Stop Arriving'!L213,'By Bus Stop Arriving'!L222)</f>
        <v>15</v>
      </c>
      <c r="M15" s="20">
        <f>SUM('By Bus Stop Arriving'!M15,'By Bus Stop Arriving'!M24,'By Bus Stop Arriving'!M33,'By Bus Stop Arriving'!M42,'By Bus Stop Arriving'!M51,'By Bus Stop Arriving'!M60,'By Bus Stop Arriving'!M69,'By Bus Stop Arriving'!M78,'By Bus Stop Arriving'!M87,'By Bus Stop Arriving'!M96,'By Bus Stop Arriving'!M105,'By Bus Stop Arriving'!M114,'By Bus Stop Arriving'!M123,'By Bus Stop Arriving'!M132,'By Bus Stop Arriving'!M141,'By Bus Stop Arriving'!M150,'By Bus Stop Arriving'!M159,'By Bus Stop Arriving'!M168,'By Bus Stop Arriving'!M177,'By Bus Stop Arriving'!M186,'By Bus Stop Arriving'!M195,'By Bus Stop Arriving'!M204,'By Bus Stop Arriving'!M213,'By Bus Stop Arriving'!M222)</f>
        <v>2</v>
      </c>
      <c r="N15" s="20">
        <f>SUM('By Bus Stop Arriving'!N15,'By Bus Stop Arriving'!N24,'By Bus Stop Arriving'!N33,'By Bus Stop Arriving'!N42,'By Bus Stop Arriving'!N51,'By Bus Stop Arriving'!N60,'By Bus Stop Arriving'!N69,'By Bus Stop Arriving'!N78,'By Bus Stop Arriving'!N87,'By Bus Stop Arriving'!N96,'By Bus Stop Arriving'!N105,'By Bus Stop Arriving'!N114,'By Bus Stop Arriving'!N123,'By Bus Stop Arriving'!N132,'By Bus Stop Arriving'!N141,'By Bus Stop Arriving'!N150,'By Bus Stop Arriving'!N159,'By Bus Stop Arriving'!N168,'By Bus Stop Arriving'!N177,'By Bus Stop Arriving'!N186,'By Bus Stop Arriving'!N195,'By Bus Stop Arriving'!N204,'By Bus Stop Arriving'!N213,'By Bus Stop Arriving'!N222)</f>
        <v>1</v>
      </c>
      <c r="O15" s="20">
        <f>SUM('By Bus Stop Arriving'!O15,'By Bus Stop Arriving'!O24,'By Bus Stop Arriving'!O33,'By Bus Stop Arriving'!O42,'By Bus Stop Arriving'!O51,'By Bus Stop Arriving'!O60,'By Bus Stop Arriving'!O69,'By Bus Stop Arriving'!O78,'By Bus Stop Arriving'!O87,'By Bus Stop Arriving'!O96,'By Bus Stop Arriving'!O105,'By Bus Stop Arriving'!O114,'By Bus Stop Arriving'!O123,'By Bus Stop Arriving'!O132,'By Bus Stop Arriving'!O141,'By Bus Stop Arriving'!O150,'By Bus Stop Arriving'!O159,'By Bus Stop Arriving'!O168,'By Bus Stop Arriving'!O177,'By Bus Stop Arriving'!O186,'By Bus Stop Arriving'!O195,'By Bus Stop Arriving'!O204,'By Bus Stop Arriving'!O213,'By Bus Stop Arriving'!O222)</f>
        <v>4</v>
      </c>
      <c r="P15" s="20">
        <f>SUM('By Bus Stop Arriving'!P15,'By Bus Stop Arriving'!P24,'By Bus Stop Arriving'!P33,'By Bus Stop Arriving'!P42,'By Bus Stop Arriving'!P51,'By Bus Stop Arriving'!P60,'By Bus Stop Arriving'!P69,'By Bus Stop Arriving'!P78,'By Bus Stop Arriving'!P87,'By Bus Stop Arriving'!P96,'By Bus Stop Arriving'!P105,'By Bus Stop Arriving'!P114,'By Bus Stop Arriving'!P123,'By Bus Stop Arriving'!P132,'By Bus Stop Arriving'!P141,'By Bus Stop Arriving'!P150,'By Bus Stop Arriving'!P159,'By Bus Stop Arriving'!P168,'By Bus Stop Arriving'!P177,'By Bus Stop Arriving'!P186,'By Bus Stop Arriving'!P195,'By Bus Stop Arriving'!P204,'By Bus Stop Arriving'!P213,'By Bus Stop Arriving'!P222)</f>
        <v>3</v>
      </c>
      <c r="Q15" s="20">
        <f>SUM('By Bus Stop Arriving'!Q15,'By Bus Stop Arriving'!Q24,'By Bus Stop Arriving'!Q33,'By Bus Stop Arriving'!Q42,'By Bus Stop Arriving'!Q51,'By Bus Stop Arriving'!Q60,'By Bus Stop Arriving'!Q69,'By Bus Stop Arriving'!Q78,'By Bus Stop Arriving'!Q87,'By Bus Stop Arriving'!Q96,'By Bus Stop Arriving'!Q105,'By Bus Stop Arriving'!Q114,'By Bus Stop Arriving'!Q123,'By Bus Stop Arriving'!Q132,'By Bus Stop Arriving'!Q141,'By Bus Stop Arriving'!Q150,'By Bus Stop Arriving'!Q159,'By Bus Stop Arriving'!Q168,'By Bus Stop Arriving'!Q177,'By Bus Stop Arriving'!Q186,'By Bus Stop Arriving'!Q195,'By Bus Stop Arriving'!Q204,'By Bus Stop Arriving'!Q213,'By Bus Stop Arriving'!Q222)</f>
        <v>0</v>
      </c>
      <c r="R15" s="20">
        <f>SUM('By Bus Stop Arriving'!R15,'By Bus Stop Arriving'!R24,'By Bus Stop Arriving'!R33,'By Bus Stop Arriving'!R42,'By Bus Stop Arriving'!R51,'By Bus Stop Arriving'!R60,'By Bus Stop Arriving'!R69,'By Bus Stop Arriving'!R78,'By Bus Stop Arriving'!R87,'By Bus Stop Arriving'!R96,'By Bus Stop Arriving'!R105,'By Bus Stop Arriving'!R114,'By Bus Stop Arriving'!R123,'By Bus Stop Arriving'!R132,'By Bus Stop Arriving'!R141,'By Bus Stop Arriving'!R150,'By Bus Stop Arriving'!R159,'By Bus Stop Arriving'!R168,'By Bus Stop Arriving'!R177,'By Bus Stop Arriving'!R186,'By Bus Stop Arriving'!R195,'By Bus Stop Arriving'!R204,'By Bus Stop Arriving'!R213,'By Bus Stop Arriving'!R222)</f>
        <v>0</v>
      </c>
      <c r="S15" s="14">
        <f t="shared" si="0"/>
        <v>211</v>
      </c>
    </row>
    <row r="16" spans="1:19" ht="12">
      <c r="A16" s="30"/>
      <c r="B16" s="31" t="s">
        <v>2</v>
      </c>
      <c r="C16" s="32">
        <f>SUM(C8:C15)</f>
        <v>91</v>
      </c>
      <c r="D16" s="32">
        <f aca="true" t="shared" si="1" ref="D16:R16">SUM(D8:D15)</f>
        <v>411</v>
      </c>
      <c r="E16" s="32">
        <f t="shared" si="1"/>
        <v>494</v>
      </c>
      <c r="F16" s="32">
        <f t="shared" si="1"/>
        <v>623</v>
      </c>
      <c r="G16" s="32">
        <f t="shared" si="1"/>
        <v>496</v>
      </c>
      <c r="H16" s="32">
        <f t="shared" si="1"/>
        <v>336</v>
      </c>
      <c r="I16" s="32">
        <f t="shared" si="1"/>
        <v>258</v>
      </c>
      <c r="J16" s="32">
        <f t="shared" si="1"/>
        <v>158</v>
      </c>
      <c r="K16" s="32">
        <f t="shared" si="1"/>
        <v>104</v>
      </c>
      <c r="L16" s="32">
        <f t="shared" si="1"/>
        <v>120</v>
      </c>
      <c r="M16" s="32">
        <f t="shared" si="1"/>
        <v>115</v>
      </c>
      <c r="N16" s="32">
        <f t="shared" si="1"/>
        <v>72</v>
      </c>
      <c r="O16" s="32">
        <f t="shared" si="1"/>
        <v>71</v>
      </c>
      <c r="P16" s="32">
        <f t="shared" si="1"/>
        <v>42</v>
      </c>
      <c r="Q16" s="32">
        <f t="shared" si="1"/>
        <v>27</v>
      </c>
      <c r="R16" s="32">
        <f t="shared" si="1"/>
        <v>8</v>
      </c>
      <c r="S16" s="31">
        <f t="shared" si="0"/>
        <v>3426</v>
      </c>
    </row>
    <row r="17" spans="1:19" ht="12">
      <c r="A17" s="29" t="s">
        <v>0</v>
      </c>
      <c r="B17" s="29">
        <v>3</v>
      </c>
      <c r="C17" s="13">
        <f>SUM('By Bus Stop Arriving'!C224)</f>
        <v>17</v>
      </c>
      <c r="D17" s="13">
        <f>SUM('By Bus Stop Arriving'!D224)</f>
        <v>10</v>
      </c>
      <c r="E17" s="13">
        <f>SUM('By Bus Stop Arriving'!E224)</f>
        <v>22</v>
      </c>
      <c r="F17" s="13">
        <f>SUM('By Bus Stop Arriving'!F224)</f>
        <v>29</v>
      </c>
      <c r="G17" s="13">
        <f>SUM('By Bus Stop Arriving'!G224)</f>
        <v>18</v>
      </c>
      <c r="H17" s="13">
        <f>SUM('By Bus Stop Arriving'!H224)</f>
        <v>10</v>
      </c>
      <c r="I17" s="13">
        <f>SUM('By Bus Stop Arriving'!I224)</f>
        <v>24</v>
      </c>
      <c r="J17" s="13">
        <f>SUM('By Bus Stop Arriving'!J224)</f>
        <v>19</v>
      </c>
      <c r="K17" s="13">
        <f>SUM('By Bus Stop Arriving'!K224)</f>
        <v>14</v>
      </c>
      <c r="L17" s="13">
        <f>SUM('By Bus Stop Arriving'!L224)</f>
        <v>16</v>
      </c>
      <c r="M17" s="13">
        <f>SUM('By Bus Stop Arriving'!M224)</f>
        <v>13</v>
      </c>
      <c r="N17" s="13">
        <f>SUM('By Bus Stop Arriving'!N224)</f>
        <v>8</v>
      </c>
      <c r="O17" s="13">
        <f>SUM('By Bus Stop Arriving'!O224)</f>
        <v>4</v>
      </c>
      <c r="P17" s="13">
        <f>SUM('By Bus Stop Arriving'!P224)</f>
        <v>4</v>
      </c>
      <c r="Q17" s="13">
        <f>SUM('By Bus Stop Arriving'!Q224)</f>
        <v>0</v>
      </c>
      <c r="R17" s="13">
        <f>SUM('By Bus Stop Arriving'!R224)</f>
        <v>2</v>
      </c>
      <c r="S17" s="29">
        <f t="shared" si="0"/>
        <v>210</v>
      </c>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14"/>
      <c r="B23" s="14"/>
      <c r="C23" s="20"/>
      <c r="D23" s="20"/>
      <c r="E23" s="20"/>
      <c r="F23" s="20"/>
      <c r="G23" s="20"/>
      <c r="H23" s="20"/>
      <c r="I23" s="20"/>
      <c r="J23" s="20"/>
      <c r="K23" s="20"/>
      <c r="L23" s="20"/>
      <c r="M23" s="20"/>
      <c r="N23" s="20"/>
      <c r="O23" s="20"/>
      <c r="P23" s="20"/>
      <c r="Q23" s="20"/>
      <c r="R23" s="20"/>
      <c r="S23" s="14"/>
    </row>
    <row r="24" spans="1:19" ht="12">
      <c r="A24" s="14"/>
      <c r="B24" s="14"/>
      <c r="C24" s="20"/>
      <c r="D24" s="20"/>
      <c r="E24" s="20"/>
      <c r="F24" s="20"/>
      <c r="G24" s="20"/>
      <c r="H24" s="20"/>
      <c r="I24" s="20"/>
      <c r="J24" s="20"/>
      <c r="K24" s="20"/>
      <c r="L24" s="20"/>
      <c r="M24" s="20"/>
      <c r="N24" s="20"/>
      <c r="O24" s="20"/>
      <c r="P24" s="20"/>
      <c r="Q24" s="20"/>
      <c r="R24" s="20"/>
      <c r="S24" s="14"/>
    </row>
    <row r="25" spans="1:19" ht="12">
      <c r="A25" s="30"/>
      <c r="B25" s="31" t="s">
        <v>2</v>
      </c>
      <c r="C25" s="32">
        <f aca="true" t="shared" si="2" ref="C25:R25">SUM(C17:C24)</f>
        <v>17</v>
      </c>
      <c r="D25" s="32">
        <f t="shared" si="2"/>
        <v>10</v>
      </c>
      <c r="E25" s="32">
        <f t="shared" si="2"/>
        <v>22</v>
      </c>
      <c r="F25" s="32">
        <f t="shared" si="2"/>
        <v>29</v>
      </c>
      <c r="G25" s="32">
        <f t="shared" si="2"/>
        <v>18</v>
      </c>
      <c r="H25" s="32">
        <f t="shared" si="2"/>
        <v>10</v>
      </c>
      <c r="I25" s="32">
        <f t="shared" si="2"/>
        <v>24</v>
      </c>
      <c r="J25" s="32">
        <f t="shared" si="2"/>
        <v>19</v>
      </c>
      <c r="K25" s="32">
        <f t="shared" si="2"/>
        <v>14</v>
      </c>
      <c r="L25" s="32">
        <f t="shared" si="2"/>
        <v>16</v>
      </c>
      <c r="M25" s="32">
        <f t="shared" si="2"/>
        <v>13</v>
      </c>
      <c r="N25" s="32">
        <f t="shared" si="2"/>
        <v>8</v>
      </c>
      <c r="O25" s="32">
        <f t="shared" si="2"/>
        <v>4</v>
      </c>
      <c r="P25" s="32">
        <f t="shared" si="2"/>
        <v>4</v>
      </c>
      <c r="Q25" s="32">
        <f t="shared" si="2"/>
        <v>0</v>
      </c>
      <c r="R25" s="32">
        <f t="shared" si="2"/>
        <v>2</v>
      </c>
      <c r="S25" s="31">
        <f t="shared" si="0"/>
        <v>210</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5"/>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206</v>
      </c>
      <c r="B2" s="63"/>
      <c r="C2" s="63"/>
      <c r="D2" s="63"/>
      <c r="E2" s="63"/>
      <c r="F2" s="63"/>
      <c r="G2" s="63"/>
      <c r="H2" s="63"/>
      <c r="I2" s="63"/>
      <c r="J2" s="63"/>
      <c r="K2" s="63"/>
      <c r="L2" s="63"/>
      <c r="M2" s="63"/>
      <c r="N2" s="63"/>
      <c r="O2" s="63"/>
      <c r="P2" s="63"/>
      <c r="Q2" s="63"/>
      <c r="R2" s="63"/>
      <c r="S2" s="63"/>
    </row>
    <row r="4" spans="1:19" ht="12">
      <c r="A4" s="2" t="s">
        <v>154</v>
      </c>
      <c r="B4" s="2" t="s">
        <v>1</v>
      </c>
      <c r="C4" s="67" t="s">
        <v>156</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Departing'!C8,'By Bus Stop Departing'!C17,'By Bus Stop Departing'!C26,'By Bus Stop Departing'!C35,'By Bus Stop Departing'!C44,'By Bus Stop Departing'!C53,'By Bus Stop Departing'!C62,'By Bus Stop Departing'!C71,'By Bus Stop Departing'!C80,'By Bus Stop Departing'!C89,'By Bus Stop Departing'!C98,'By Bus Stop Departing'!C107,'By Bus Stop Departing'!C116,'By Bus Stop Departing'!C125,'By Bus Stop Departing'!C134,'By Bus Stop Departing'!C143,'By Bus Stop Departing'!C152,'By Bus Stop Departing'!C161,'By Bus Stop Departing'!C170,'By Bus Stop Departing'!C179,'By Bus Stop Departing'!C188,'By Bus Stop Departing'!C197,'By Bus Stop Departing'!C206,'By Bus Stop Departing'!C215)</f>
        <v>8</v>
      </c>
      <c r="D8" s="13">
        <f>SUM('By Bus Stop Departing'!D8,'By Bus Stop Departing'!D17,'By Bus Stop Departing'!D26,'By Bus Stop Departing'!D35,'By Bus Stop Departing'!D44,'By Bus Stop Departing'!D53,'By Bus Stop Departing'!D62,'By Bus Stop Departing'!D71,'By Bus Stop Departing'!D80,'By Bus Stop Departing'!D89,'By Bus Stop Departing'!D98,'By Bus Stop Departing'!D107,'By Bus Stop Departing'!D116,'By Bus Stop Departing'!D125,'By Bus Stop Departing'!D134,'By Bus Stop Departing'!D143,'By Bus Stop Departing'!D152,'By Bus Stop Departing'!D161,'By Bus Stop Departing'!D170,'By Bus Stop Departing'!D179,'By Bus Stop Departing'!D188,'By Bus Stop Departing'!D197,'By Bus Stop Departing'!D206,'By Bus Stop Departing'!D215)</f>
        <v>7</v>
      </c>
      <c r="E8" s="13">
        <f>SUM('By Bus Stop Departing'!E8,'By Bus Stop Departing'!E17,'By Bus Stop Departing'!E26,'By Bus Stop Departing'!E35,'By Bus Stop Departing'!E44,'By Bus Stop Departing'!E53,'By Bus Stop Departing'!E62,'By Bus Stop Departing'!E71,'By Bus Stop Departing'!E80,'By Bus Stop Departing'!E89,'By Bus Stop Departing'!E98,'By Bus Stop Departing'!E107,'By Bus Stop Departing'!E116,'By Bus Stop Departing'!E125,'By Bus Stop Departing'!E134,'By Bus Stop Departing'!E143,'By Bus Stop Departing'!E152,'By Bus Stop Departing'!E161,'By Bus Stop Departing'!E170,'By Bus Stop Departing'!E179,'By Bus Stop Departing'!E188,'By Bus Stop Departing'!E197,'By Bus Stop Departing'!E206,'By Bus Stop Departing'!E215)</f>
        <v>14</v>
      </c>
      <c r="F8" s="13">
        <f>SUM('By Bus Stop Departing'!F8,'By Bus Stop Departing'!F17,'By Bus Stop Departing'!F26,'By Bus Stop Departing'!F35,'By Bus Stop Departing'!F44,'By Bus Stop Departing'!F53,'By Bus Stop Departing'!F62,'By Bus Stop Departing'!F71,'By Bus Stop Departing'!F80,'By Bus Stop Departing'!F89,'By Bus Stop Departing'!F98,'By Bus Stop Departing'!F107,'By Bus Stop Departing'!F116,'By Bus Stop Departing'!F125,'By Bus Stop Departing'!F134,'By Bus Stop Departing'!F143,'By Bus Stop Departing'!F152,'By Bus Stop Departing'!F161,'By Bus Stop Departing'!F170,'By Bus Stop Departing'!F179,'By Bus Stop Departing'!F188,'By Bus Stop Departing'!F197,'By Bus Stop Departing'!F206,'By Bus Stop Departing'!F215)</f>
        <v>29</v>
      </c>
      <c r="G8" s="13">
        <f>SUM('By Bus Stop Departing'!G8,'By Bus Stop Departing'!G17,'By Bus Stop Departing'!G26,'By Bus Stop Departing'!G35,'By Bus Stop Departing'!G44,'By Bus Stop Departing'!G53,'By Bus Stop Departing'!G62,'By Bus Stop Departing'!G71,'By Bus Stop Departing'!G80,'By Bus Stop Departing'!G89,'By Bus Stop Departing'!G98,'By Bus Stop Departing'!G107,'By Bus Stop Departing'!G116,'By Bus Stop Departing'!G125,'By Bus Stop Departing'!G134,'By Bus Stop Departing'!G143,'By Bus Stop Departing'!G152,'By Bus Stop Departing'!G161,'By Bus Stop Departing'!G170,'By Bus Stop Departing'!G179,'By Bus Stop Departing'!G188,'By Bus Stop Departing'!G197,'By Bus Stop Departing'!G206,'By Bus Stop Departing'!G215)</f>
        <v>20</v>
      </c>
      <c r="H8" s="13">
        <f>SUM('By Bus Stop Departing'!H8,'By Bus Stop Departing'!H17,'By Bus Stop Departing'!H26,'By Bus Stop Departing'!H35,'By Bus Stop Departing'!H44,'By Bus Stop Departing'!H53,'By Bus Stop Departing'!H62,'By Bus Stop Departing'!H71,'By Bus Stop Departing'!H80,'By Bus Stop Departing'!H89,'By Bus Stop Departing'!H98,'By Bus Stop Departing'!H107,'By Bus Stop Departing'!H116,'By Bus Stop Departing'!H125,'By Bus Stop Departing'!H134,'By Bus Stop Departing'!H143,'By Bus Stop Departing'!H152,'By Bus Stop Departing'!H161,'By Bus Stop Departing'!H170,'By Bus Stop Departing'!H179,'By Bus Stop Departing'!H188,'By Bus Stop Departing'!H197,'By Bus Stop Departing'!H206,'By Bus Stop Departing'!H215)</f>
        <v>30</v>
      </c>
      <c r="I8" s="13">
        <f>SUM('By Bus Stop Departing'!I8,'By Bus Stop Departing'!I17,'By Bus Stop Departing'!I26,'By Bus Stop Departing'!I35,'By Bus Stop Departing'!I44,'By Bus Stop Departing'!I53,'By Bus Stop Departing'!I62,'By Bus Stop Departing'!I71,'By Bus Stop Departing'!I80,'By Bus Stop Departing'!I89,'By Bus Stop Departing'!I98,'By Bus Stop Departing'!I107,'By Bus Stop Departing'!I116,'By Bus Stop Departing'!I125,'By Bus Stop Departing'!I134,'By Bus Stop Departing'!I143,'By Bus Stop Departing'!I152,'By Bus Stop Departing'!I161,'By Bus Stop Departing'!I170,'By Bus Stop Departing'!I179,'By Bus Stop Departing'!I188,'By Bus Stop Departing'!I197,'By Bus Stop Departing'!I206,'By Bus Stop Departing'!I215)</f>
        <v>50</v>
      </c>
      <c r="J8" s="13">
        <f>SUM('By Bus Stop Departing'!J8,'By Bus Stop Departing'!J17,'By Bus Stop Departing'!J26,'By Bus Stop Departing'!J35,'By Bus Stop Departing'!J44,'By Bus Stop Departing'!J53,'By Bus Stop Departing'!J62,'By Bus Stop Departing'!J71,'By Bus Stop Departing'!J80,'By Bus Stop Departing'!J89,'By Bus Stop Departing'!J98,'By Bus Stop Departing'!J107,'By Bus Stop Departing'!J116,'By Bus Stop Departing'!J125,'By Bus Stop Departing'!J134,'By Bus Stop Departing'!J143,'By Bus Stop Departing'!J152,'By Bus Stop Departing'!J161,'By Bus Stop Departing'!J170,'By Bus Stop Departing'!J179,'By Bus Stop Departing'!J188,'By Bus Stop Departing'!J197,'By Bus Stop Departing'!J206,'By Bus Stop Departing'!J215)</f>
        <v>35</v>
      </c>
      <c r="K8" s="13">
        <f>SUM('By Bus Stop Departing'!K8,'By Bus Stop Departing'!K17,'By Bus Stop Departing'!K26,'By Bus Stop Departing'!K35,'By Bus Stop Departing'!K44,'By Bus Stop Departing'!K53,'By Bus Stop Departing'!K62,'By Bus Stop Departing'!K71,'By Bus Stop Departing'!K80,'By Bus Stop Departing'!K89,'By Bus Stop Departing'!K98,'By Bus Stop Departing'!K107,'By Bus Stop Departing'!K116,'By Bus Stop Departing'!K125,'By Bus Stop Departing'!K134,'By Bus Stop Departing'!K143,'By Bus Stop Departing'!K152,'By Bus Stop Departing'!K161,'By Bus Stop Departing'!K170,'By Bus Stop Departing'!K179,'By Bus Stop Departing'!K188,'By Bus Stop Departing'!K197,'By Bus Stop Departing'!K206,'By Bus Stop Departing'!K215)</f>
        <v>68</v>
      </c>
      <c r="L8" s="13">
        <f>SUM('By Bus Stop Departing'!L8,'By Bus Stop Departing'!L17,'By Bus Stop Departing'!L26,'By Bus Stop Departing'!L35,'By Bus Stop Departing'!L44,'By Bus Stop Departing'!L53,'By Bus Stop Departing'!L62,'By Bus Stop Departing'!L71,'By Bus Stop Departing'!L80,'By Bus Stop Departing'!L89,'By Bus Stop Departing'!L98,'By Bus Stop Departing'!L107,'By Bus Stop Departing'!L116,'By Bus Stop Departing'!L125,'By Bus Stop Departing'!L134,'By Bus Stop Departing'!L143,'By Bus Stop Departing'!L152,'By Bus Stop Departing'!L161,'By Bus Stop Departing'!L170,'By Bus Stop Departing'!L179,'By Bus Stop Departing'!L188,'By Bus Stop Departing'!L197,'By Bus Stop Departing'!L206,'By Bus Stop Departing'!L215)</f>
        <v>90</v>
      </c>
      <c r="M8" s="13">
        <f>SUM('By Bus Stop Departing'!M8,'By Bus Stop Departing'!M17,'By Bus Stop Departing'!M26,'By Bus Stop Departing'!M35,'By Bus Stop Departing'!M44,'By Bus Stop Departing'!M53,'By Bus Stop Departing'!M62,'By Bus Stop Departing'!M71,'By Bus Stop Departing'!M80,'By Bus Stop Departing'!M89,'By Bus Stop Departing'!M98,'By Bus Stop Departing'!M107,'By Bus Stop Departing'!M116,'By Bus Stop Departing'!M125,'By Bus Stop Departing'!M134,'By Bus Stop Departing'!M143,'By Bus Stop Departing'!M152,'By Bus Stop Departing'!M161,'By Bus Stop Departing'!M170,'By Bus Stop Departing'!M179,'By Bus Stop Departing'!M188,'By Bus Stop Departing'!M197,'By Bus Stop Departing'!M206,'By Bus Stop Departing'!M215)</f>
        <v>98</v>
      </c>
      <c r="N8" s="13">
        <f>SUM('By Bus Stop Departing'!N8,'By Bus Stop Departing'!N17,'By Bus Stop Departing'!N26,'By Bus Stop Departing'!N35,'By Bus Stop Departing'!N44,'By Bus Stop Departing'!N53,'By Bus Stop Departing'!N62,'By Bus Stop Departing'!N71,'By Bus Stop Departing'!N80,'By Bus Stop Departing'!N89,'By Bus Stop Departing'!N98,'By Bus Stop Departing'!N107,'By Bus Stop Departing'!N116,'By Bus Stop Departing'!N125,'By Bus Stop Departing'!N134,'By Bus Stop Departing'!N143,'By Bus Stop Departing'!N152,'By Bus Stop Departing'!N161,'By Bus Stop Departing'!N170,'By Bus Stop Departing'!N179,'By Bus Stop Departing'!N188,'By Bus Stop Departing'!N197,'By Bus Stop Departing'!N206,'By Bus Stop Departing'!N215)</f>
        <v>96</v>
      </c>
      <c r="O8" s="13">
        <f>SUM('By Bus Stop Departing'!O8,'By Bus Stop Departing'!O17,'By Bus Stop Departing'!O26,'By Bus Stop Departing'!O35,'By Bus Stop Departing'!O44,'By Bus Stop Departing'!O53,'By Bus Stop Departing'!O62,'By Bus Stop Departing'!O71,'By Bus Stop Departing'!O80,'By Bus Stop Departing'!O89,'By Bus Stop Departing'!O98,'By Bus Stop Departing'!O107,'By Bus Stop Departing'!O116,'By Bus Stop Departing'!O125,'By Bus Stop Departing'!O134,'By Bus Stop Departing'!O143,'By Bus Stop Departing'!O152,'By Bus Stop Departing'!O161,'By Bus Stop Departing'!O170,'By Bus Stop Departing'!O179,'By Bus Stop Departing'!O188,'By Bus Stop Departing'!O197,'By Bus Stop Departing'!O206,'By Bus Stop Departing'!O215)</f>
        <v>120</v>
      </c>
      <c r="P8" s="13">
        <f>SUM('By Bus Stop Departing'!P8,'By Bus Stop Departing'!P17,'By Bus Stop Departing'!P26,'By Bus Stop Departing'!P35,'By Bus Stop Departing'!P44,'By Bus Stop Departing'!P53,'By Bus Stop Departing'!P62,'By Bus Stop Departing'!P71,'By Bus Stop Departing'!P80,'By Bus Stop Departing'!P89,'By Bus Stop Departing'!P98,'By Bus Stop Departing'!P107,'By Bus Stop Departing'!P116,'By Bus Stop Departing'!P125,'By Bus Stop Departing'!P134,'By Bus Stop Departing'!P143,'By Bus Stop Departing'!P152,'By Bus Stop Departing'!P161,'By Bus Stop Departing'!P170,'By Bus Stop Departing'!P179,'By Bus Stop Departing'!P188,'By Bus Stop Departing'!P197,'By Bus Stop Departing'!P206,'By Bus Stop Departing'!P215)</f>
        <v>51</v>
      </c>
      <c r="Q8" s="13">
        <f>SUM('By Bus Stop Departing'!Q8,'By Bus Stop Departing'!Q17,'By Bus Stop Departing'!Q26,'By Bus Stop Departing'!Q35,'By Bus Stop Departing'!Q44,'By Bus Stop Departing'!Q53,'By Bus Stop Departing'!Q62,'By Bus Stop Departing'!Q71,'By Bus Stop Departing'!Q80,'By Bus Stop Departing'!Q89,'By Bus Stop Departing'!Q98,'By Bus Stop Departing'!Q107,'By Bus Stop Departing'!Q116,'By Bus Stop Departing'!Q125,'By Bus Stop Departing'!Q134,'By Bus Stop Departing'!Q143,'By Bus Stop Departing'!Q152,'By Bus Stop Departing'!Q161,'By Bus Stop Departing'!Q170,'By Bus Stop Departing'!Q179,'By Bus Stop Departing'!Q188,'By Bus Stop Departing'!Q197,'By Bus Stop Departing'!Q206,'By Bus Stop Departing'!Q215)</f>
        <v>45</v>
      </c>
      <c r="R8" s="13">
        <f>SUM('By Bus Stop Departing'!R8,'By Bus Stop Departing'!R17,'By Bus Stop Departing'!R26,'By Bus Stop Departing'!R35,'By Bus Stop Departing'!R44,'By Bus Stop Departing'!R53,'By Bus Stop Departing'!R62,'By Bus Stop Departing'!R71,'By Bus Stop Departing'!R80,'By Bus Stop Departing'!R89,'By Bus Stop Departing'!R98,'By Bus Stop Departing'!R107,'By Bus Stop Departing'!R116,'By Bus Stop Departing'!R125,'By Bus Stop Departing'!R134,'By Bus Stop Departing'!R143,'By Bus Stop Departing'!R152,'By Bus Stop Departing'!R161,'By Bus Stop Departing'!R170,'By Bus Stop Departing'!R179,'By Bus Stop Departing'!R188,'By Bus Stop Departing'!R197,'By Bus Stop Departing'!R206,'By Bus Stop Departing'!R215)</f>
        <v>29</v>
      </c>
      <c r="S8" s="29">
        <f>SUM(C8:R8)</f>
        <v>790</v>
      </c>
    </row>
    <row r="9" spans="1:19" ht="12">
      <c r="A9" s="14"/>
      <c r="B9" s="14">
        <v>41</v>
      </c>
      <c r="C9" s="20">
        <f>SUM('By Bus Stop Departing'!C9,'By Bus Stop Departing'!C18,'By Bus Stop Departing'!C27,'By Bus Stop Departing'!C36,'By Bus Stop Departing'!C45,'By Bus Stop Departing'!C54,'By Bus Stop Departing'!C63,'By Bus Stop Departing'!C72,'By Bus Stop Departing'!C81,'By Bus Stop Departing'!C90,'By Bus Stop Departing'!C99,'By Bus Stop Departing'!C108,'By Bus Stop Departing'!C117,'By Bus Stop Departing'!C126,'By Bus Stop Departing'!C135,'By Bus Stop Departing'!C144,'By Bus Stop Departing'!C153,'By Bus Stop Departing'!C162,'By Bus Stop Departing'!C171,'By Bus Stop Departing'!C180,'By Bus Stop Departing'!C189,'By Bus Stop Departing'!C198,'By Bus Stop Departing'!C207,'By Bus Stop Departing'!C216)</f>
        <v>2</v>
      </c>
      <c r="D9" s="20">
        <f>SUM('By Bus Stop Departing'!D9,'By Bus Stop Departing'!D18,'By Bus Stop Departing'!D27,'By Bus Stop Departing'!D36,'By Bus Stop Departing'!D45,'By Bus Stop Departing'!D54,'By Bus Stop Departing'!D63,'By Bus Stop Departing'!D72,'By Bus Stop Departing'!D81,'By Bus Stop Departing'!D90,'By Bus Stop Departing'!D99,'By Bus Stop Departing'!D108,'By Bus Stop Departing'!D117,'By Bus Stop Departing'!D126,'By Bus Stop Departing'!D135,'By Bus Stop Departing'!D144,'By Bus Stop Departing'!D153,'By Bus Stop Departing'!D162,'By Bus Stop Departing'!D171,'By Bus Stop Departing'!D180,'By Bus Stop Departing'!D189,'By Bus Stop Departing'!D198,'By Bus Stop Departing'!D207,'By Bus Stop Departing'!D216)</f>
        <v>2</v>
      </c>
      <c r="E9" s="20">
        <f>SUM('By Bus Stop Departing'!E9,'By Bus Stop Departing'!E18,'By Bus Stop Departing'!E27,'By Bus Stop Departing'!E36,'By Bus Stop Departing'!E45,'By Bus Stop Departing'!E54,'By Bus Stop Departing'!E63,'By Bus Stop Departing'!E72,'By Bus Stop Departing'!E81,'By Bus Stop Departing'!E90,'By Bus Stop Departing'!E99,'By Bus Stop Departing'!E108,'By Bus Stop Departing'!E117,'By Bus Stop Departing'!E126,'By Bus Stop Departing'!E135,'By Bus Stop Departing'!E144,'By Bus Stop Departing'!E153,'By Bus Stop Departing'!E162,'By Bus Stop Departing'!E171,'By Bus Stop Departing'!E180,'By Bus Stop Departing'!E189,'By Bus Stop Departing'!E198,'By Bus Stop Departing'!E207,'By Bus Stop Departing'!E216)</f>
        <v>2</v>
      </c>
      <c r="F9" s="20">
        <f>SUM('By Bus Stop Departing'!F9,'By Bus Stop Departing'!F18,'By Bus Stop Departing'!F27,'By Bus Stop Departing'!F36,'By Bus Stop Departing'!F45,'By Bus Stop Departing'!F54,'By Bus Stop Departing'!F63,'By Bus Stop Departing'!F72,'By Bus Stop Departing'!F81,'By Bus Stop Departing'!F90,'By Bus Stop Departing'!F99,'By Bus Stop Departing'!F108,'By Bus Stop Departing'!F117,'By Bus Stop Departing'!F126,'By Bus Stop Departing'!F135,'By Bus Stop Departing'!F144,'By Bus Stop Departing'!F153,'By Bus Stop Departing'!F162,'By Bus Stop Departing'!F171,'By Bus Stop Departing'!F180,'By Bus Stop Departing'!F189,'By Bus Stop Departing'!F198,'By Bus Stop Departing'!F207,'By Bus Stop Departing'!F216)</f>
        <v>10</v>
      </c>
      <c r="G9" s="20">
        <f>SUM('By Bus Stop Departing'!G9,'By Bus Stop Departing'!G18,'By Bus Stop Departing'!G27,'By Bus Stop Departing'!G36,'By Bus Stop Departing'!G45,'By Bus Stop Departing'!G54,'By Bus Stop Departing'!G63,'By Bus Stop Departing'!G72,'By Bus Stop Departing'!G81,'By Bus Stop Departing'!G90,'By Bus Stop Departing'!G99,'By Bus Stop Departing'!G108,'By Bus Stop Departing'!G117,'By Bus Stop Departing'!G126,'By Bus Stop Departing'!G135,'By Bus Stop Departing'!G144,'By Bus Stop Departing'!G153,'By Bus Stop Departing'!G162,'By Bus Stop Departing'!G171,'By Bus Stop Departing'!G180,'By Bus Stop Departing'!G189,'By Bus Stop Departing'!G198,'By Bus Stop Departing'!G207,'By Bus Stop Departing'!G216)</f>
        <v>12</v>
      </c>
      <c r="H9" s="20">
        <f>SUM('By Bus Stop Departing'!H9,'By Bus Stop Departing'!H18,'By Bus Stop Departing'!H27,'By Bus Stop Departing'!H36,'By Bus Stop Departing'!H45,'By Bus Stop Departing'!H54,'By Bus Stop Departing'!H63,'By Bus Stop Departing'!H72,'By Bus Stop Departing'!H81,'By Bus Stop Departing'!H90,'By Bus Stop Departing'!H99,'By Bus Stop Departing'!H108,'By Bus Stop Departing'!H117,'By Bus Stop Departing'!H126,'By Bus Stop Departing'!H135,'By Bus Stop Departing'!H144,'By Bus Stop Departing'!H153,'By Bus Stop Departing'!H162,'By Bus Stop Departing'!H171,'By Bus Stop Departing'!H180,'By Bus Stop Departing'!H189,'By Bus Stop Departing'!H198,'By Bus Stop Departing'!H207,'By Bus Stop Departing'!H216)</f>
        <v>9</v>
      </c>
      <c r="I9" s="20">
        <f>SUM('By Bus Stop Departing'!I9,'By Bus Stop Departing'!I18,'By Bus Stop Departing'!I27,'By Bus Stop Departing'!I36,'By Bus Stop Departing'!I45,'By Bus Stop Departing'!I54,'By Bus Stop Departing'!I63,'By Bus Stop Departing'!I72,'By Bus Stop Departing'!I81,'By Bus Stop Departing'!I90,'By Bus Stop Departing'!I99,'By Bus Stop Departing'!I108,'By Bus Stop Departing'!I117,'By Bus Stop Departing'!I126,'By Bus Stop Departing'!I135,'By Bus Stop Departing'!I144,'By Bus Stop Departing'!I153,'By Bus Stop Departing'!I162,'By Bus Stop Departing'!I171,'By Bus Stop Departing'!I180,'By Bus Stop Departing'!I189,'By Bus Stop Departing'!I198,'By Bus Stop Departing'!I207,'By Bus Stop Departing'!I216)</f>
        <v>19</v>
      </c>
      <c r="J9" s="20">
        <f>SUM('By Bus Stop Departing'!J9,'By Bus Stop Departing'!J18,'By Bus Stop Departing'!J27,'By Bus Stop Departing'!J36,'By Bus Stop Departing'!J45,'By Bus Stop Departing'!J54,'By Bus Stop Departing'!J63,'By Bus Stop Departing'!J72,'By Bus Stop Departing'!J81,'By Bus Stop Departing'!J90,'By Bus Stop Departing'!J99,'By Bus Stop Departing'!J108,'By Bus Stop Departing'!J117,'By Bus Stop Departing'!J126,'By Bus Stop Departing'!J135,'By Bus Stop Departing'!J144,'By Bus Stop Departing'!J153,'By Bus Stop Departing'!J162,'By Bus Stop Departing'!J171,'By Bus Stop Departing'!J180,'By Bus Stop Departing'!J189,'By Bus Stop Departing'!J198,'By Bus Stop Departing'!J207,'By Bus Stop Departing'!J216)</f>
        <v>31</v>
      </c>
      <c r="K9" s="20">
        <f>SUM('By Bus Stop Departing'!K9,'By Bus Stop Departing'!K18,'By Bus Stop Departing'!K27,'By Bus Stop Departing'!K36,'By Bus Stop Departing'!K45,'By Bus Stop Departing'!K54,'By Bus Stop Departing'!K63,'By Bus Stop Departing'!K72,'By Bus Stop Departing'!K81,'By Bus Stop Departing'!K90,'By Bus Stop Departing'!K99,'By Bus Stop Departing'!K108,'By Bus Stop Departing'!K117,'By Bus Stop Departing'!K126,'By Bus Stop Departing'!K135,'By Bus Stop Departing'!K144,'By Bus Stop Departing'!K153,'By Bus Stop Departing'!K162,'By Bus Stop Departing'!K171,'By Bus Stop Departing'!K180,'By Bus Stop Departing'!K189,'By Bus Stop Departing'!K198,'By Bus Stop Departing'!K207,'By Bus Stop Departing'!K216)</f>
        <v>50</v>
      </c>
      <c r="L9" s="20">
        <f>SUM('By Bus Stop Departing'!L9,'By Bus Stop Departing'!L18,'By Bus Stop Departing'!L27,'By Bus Stop Departing'!L36,'By Bus Stop Departing'!L45,'By Bus Stop Departing'!L54,'By Bus Stop Departing'!L63,'By Bus Stop Departing'!L72,'By Bus Stop Departing'!L81,'By Bus Stop Departing'!L90,'By Bus Stop Departing'!L99,'By Bus Stop Departing'!L108,'By Bus Stop Departing'!L117,'By Bus Stop Departing'!L126,'By Bus Stop Departing'!L135,'By Bus Stop Departing'!L144,'By Bus Stop Departing'!L153,'By Bus Stop Departing'!L162,'By Bus Stop Departing'!L171,'By Bus Stop Departing'!L180,'By Bus Stop Departing'!L189,'By Bus Stop Departing'!L198,'By Bus Stop Departing'!L207,'By Bus Stop Departing'!L216)</f>
        <v>47</v>
      </c>
      <c r="M9" s="20">
        <f>SUM('By Bus Stop Departing'!M9,'By Bus Stop Departing'!M18,'By Bus Stop Departing'!M27,'By Bus Stop Departing'!M36,'By Bus Stop Departing'!M45,'By Bus Stop Departing'!M54,'By Bus Stop Departing'!M63,'By Bus Stop Departing'!M72,'By Bus Stop Departing'!M81,'By Bus Stop Departing'!M90,'By Bus Stop Departing'!M99,'By Bus Stop Departing'!M108,'By Bus Stop Departing'!M117,'By Bus Stop Departing'!M126,'By Bus Stop Departing'!M135,'By Bus Stop Departing'!M144,'By Bus Stop Departing'!M153,'By Bus Stop Departing'!M162,'By Bus Stop Departing'!M171,'By Bus Stop Departing'!M180,'By Bus Stop Departing'!M189,'By Bus Stop Departing'!M198,'By Bus Stop Departing'!M207,'By Bus Stop Departing'!M216)</f>
        <v>68</v>
      </c>
      <c r="N9" s="20">
        <f>SUM('By Bus Stop Departing'!N9,'By Bus Stop Departing'!N18,'By Bus Stop Departing'!N27,'By Bus Stop Departing'!N36,'By Bus Stop Departing'!N45,'By Bus Stop Departing'!N54,'By Bus Stop Departing'!N63,'By Bus Stop Departing'!N72,'By Bus Stop Departing'!N81,'By Bus Stop Departing'!N90,'By Bus Stop Departing'!N99,'By Bus Stop Departing'!N108,'By Bus Stop Departing'!N117,'By Bus Stop Departing'!N126,'By Bus Stop Departing'!N135,'By Bus Stop Departing'!N144,'By Bus Stop Departing'!N153,'By Bus Stop Departing'!N162,'By Bus Stop Departing'!N171,'By Bus Stop Departing'!N180,'By Bus Stop Departing'!N189,'By Bus Stop Departing'!N198,'By Bus Stop Departing'!N207,'By Bus Stop Departing'!N216)</f>
        <v>56</v>
      </c>
      <c r="O9" s="20">
        <f>SUM('By Bus Stop Departing'!O9,'By Bus Stop Departing'!O18,'By Bus Stop Departing'!O27,'By Bus Stop Departing'!O36,'By Bus Stop Departing'!O45,'By Bus Stop Departing'!O54,'By Bus Stop Departing'!O63,'By Bus Stop Departing'!O72,'By Bus Stop Departing'!O81,'By Bus Stop Departing'!O90,'By Bus Stop Departing'!O99,'By Bus Stop Departing'!O108,'By Bus Stop Departing'!O117,'By Bus Stop Departing'!O126,'By Bus Stop Departing'!O135,'By Bus Stop Departing'!O144,'By Bus Stop Departing'!O153,'By Bus Stop Departing'!O162,'By Bus Stop Departing'!O171,'By Bus Stop Departing'!O180,'By Bus Stop Departing'!O189,'By Bus Stop Departing'!O198,'By Bus Stop Departing'!O207,'By Bus Stop Departing'!O216)</f>
        <v>63</v>
      </c>
      <c r="P9" s="20">
        <f>SUM('By Bus Stop Departing'!P9,'By Bus Stop Departing'!P18,'By Bus Stop Departing'!P27,'By Bus Stop Departing'!P36,'By Bus Stop Departing'!P45,'By Bus Stop Departing'!P54,'By Bus Stop Departing'!P63,'By Bus Stop Departing'!P72,'By Bus Stop Departing'!P81,'By Bus Stop Departing'!P90,'By Bus Stop Departing'!P99,'By Bus Stop Departing'!P108,'By Bus Stop Departing'!P117,'By Bus Stop Departing'!P126,'By Bus Stop Departing'!P135,'By Bus Stop Departing'!P144,'By Bus Stop Departing'!P153,'By Bus Stop Departing'!P162,'By Bus Stop Departing'!P171,'By Bus Stop Departing'!P180,'By Bus Stop Departing'!P189,'By Bus Stop Departing'!P198,'By Bus Stop Departing'!P207,'By Bus Stop Departing'!P216)</f>
        <v>51</v>
      </c>
      <c r="Q9" s="20">
        <f>SUM('By Bus Stop Departing'!Q9,'By Bus Stop Departing'!Q18,'By Bus Stop Departing'!Q27,'By Bus Stop Departing'!Q36,'By Bus Stop Departing'!Q45,'By Bus Stop Departing'!Q54,'By Bus Stop Departing'!Q63,'By Bus Stop Departing'!Q72,'By Bus Stop Departing'!Q81,'By Bus Stop Departing'!Q90,'By Bus Stop Departing'!Q99,'By Bus Stop Departing'!Q108,'By Bus Stop Departing'!Q117,'By Bus Stop Departing'!Q126,'By Bus Stop Departing'!Q135,'By Bus Stop Departing'!Q144,'By Bus Stop Departing'!Q153,'By Bus Stop Departing'!Q162,'By Bus Stop Departing'!Q171,'By Bus Stop Departing'!Q180,'By Bus Stop Departing'!Q189,'By Bus Stop Departing'!Q198,'By Bus Stop Departing'!Q207,'By Bus Stop Departing'!Q216)</f>
        <v>17</v>
      </c>
      <c r="R9" s="20">
        <f>SUM('By Bus Stop Departing'!R9,'By Bus Stop Departing'!R18,'By Bus Stop Departing'!R27,'By Bus Stop Departing'!R36,'By Bus Stop Departing'!R45,'By Bus Stop Departing'!R54,'By Bus Stop Departing'!R63,'By Bus Stop Departing'!R72,'By Bus Stop Departing'!R81,'By Bus Stop Departing'!R90,'By Bus Stop Departing'!R99,'By Bus Stop Departing'!R108,'By Bus Stop Departing'!R117,'By Bus Stop Departing'!R126,'By Bus Stop Departing'!R135,'By Bus Stop Departing'!R144,'By Bus Stop Departing'!R153,'By Bus Stop Departing'!R162,'By Bus Stop Departing'!R171,'By Bus Stop Departing'!R180,'By Bus Stop Departing'!R189,'By Bus Stop Departing'!R198,'By Bus Stop Departing'!R207,'By Bus Stop Departing'!R216)</f>
        <v>42</v>
      </c>
      <c r="S9" s="14">
        <f aca="true" t="shared" si="0" ref="S9:S25">SUM(C9:R9)</f>
        <v>481</v>
      </c>
    </row>
    <row r="10" spans="1:19" ht="12">
      <c r="A10" s="14"/>
      <c r="B10" s="14">
        <v>48</v>
      </c>
      <c r="C10" s="20">
        <f>SUM('By Bus Stop Departing'!C10,'By Bus Stop Departing'!C19,'By Bus Stop Departing'!C28,'By Bus Stop Departing'!C37,'By Bus Stop Departing'!C46,'By Bus Stop Departing'!C55,'By Bus Stop Departing'!C64,'By Bus Stop Departing'!C73,'By Bus Stop Departing'!C82,'By Bus Stop Departing'!C91,'By Bus Stop Departing'!C100,'By Bus Stop Departing'!C109,'By Bus Stop Departing'!C118,'By Bus Stop Departing'!C127,'By Bus Stop Departing'!C136,'By Bus Stop Departing'!C145,'By Bus Stop Departing'!C154,'By Bus Stop Departing'!C163,'By Bus Stop Departing'!C172,'By Bus Stop Departing'!C181,'By Bus Stop Departing'!C190,'By Bus Stop Departing'!C199,'By Bus Stop Departing'!C208,'By Bus Stop Departing'!C217)</f>
        <v>0</v>
      </c>
      <c r="D10" s="20">
        <f>SUM('By Bus Stop Departing'!D10,'By Bus Stop Departing'!D19,'By Bus Stop Departing'!D28,'By Bus Stop Departing'!D37,'By Bus Stop Departing'!D46,'By Bus Stop Departing'!D55,'By Bus Stop Departing'!D64,'By Bus Stop Departing'!D73,'By Bus Stop Departing'!D82,'By Bus Stop Departing'!D91,'By Bus Stop Departing'!D100,'By Bus Stop Departing'!D109,'By Bus Stop Departing'!D118,'By Bus Stop Departing'!D127,'By Bus Stop Departing'!D136,'By Bus Stop Departing'!D145,'By Bus Stop Departing'!D154,'By Bus Stop Departing'!D163,'By Bus Stop Departing'!D172,'By Bus Stop Departing'!D181,'By Bus Stop Departing'!D190,'By Bus Stop Departing'!D199,'By Bus Stop Departing'!D208,'By Bus Stop Departing'!D217)</f>
        <v>0</v>
      </c>
      <c r="E10" s="20">
        <f>SUM('By Bus Stop Departing'!E10,'By Bus Stop Departing'!E19,'By Bus Stop Departing'!E28,'By Bus Stop Departing'!E37,'By Bus Stop Departing'!E46,'By Bus Stop Departing'!E55,'By Bus Stop Departing'!E64,'By Bus Stop Departing'!E73,'By Bus Stop Departing'!E82,'By Bus Stop Departing'!E91,'By Bus Stop Departing'!E100,'By Bus Stop Departing'!E109,'By Bus Stop Departing'!E118,'By Bus Stop Departing'!E127,'By Bus Stop Departing'!E136,'By Bus Stop Departing'!E145,'By Bus Stop Departing'!E154,'By Bus Stop Departing'!E163,'By Bus Stop Departing'!E172,'By Bus Stop Departing'!E181,'By Bus Stop Departing'!E190,'By Bus Stop Departing'!E199,'By Bus Stop Departing'!E208,'By Bus Stop Departing'!E217)</f>
        <v>0</v>
      </c>
      <c r="F10" s="20">
        <f>SUM('By Bus Stop Departing'!F10,'By Bus Stop Departing'!F19,'By Bus Stop Departing'!F28,'By Bus Stop Departing'!F37,'By Bus Stop Departing'!F46,'By Bus Stop Departing'!F55,'By Bus Stop Departing'!F64,'By Bus Stop Departing'!F73,'By Bus Stop Departing'!F82,'By Bus Stop Departing'!F91,'By Bus Stop Departing'!F100,'By Bus Stop Departing'!F109,'By Bus Stop Departing'!F118,'By Bus Stop Departing'!F127,'By Bus Stop Departing'!F136,'By Bus Stop Departing'!F145,'By Bus Stop Departing'!F154,'By Bus Stop Departing'!F163,'By Bus Stop Departing'!F172,'By Bus Stop Departing'!F181,'By Bus Stop Departing'!F190,'By Bus Stop Departing'!F199,'By Bus Stop Departing'!F208,'By Bus Stop Departing'!F217)</f>
        <v>3</v>
      </c>
      <c r="G10" s="20">
        <f>SUM('By Bus Stop Departing'!G10,'By Bus Stop Departing'!G19,'By Bus Stop Departing'!G28,'By Bus Stop Departing'!G37,'By Bus Stop Departing'!G46,'By Bus Stop Departing'!G55,'By Bus Stop Departing'!G64,'By Bus Stop Departing'!G73,'By Bus Stop Departing'!G82,'By Bus Stop Departing'!G91,'By Bus Stop Departing'!G100,'By Bus Stop Departing'!G109,'By Bus Stop Departing'!G118,'By Bus Stop Departing'!G127,'By Bus Stop Departing'!G136,'By Bus Stop Departing'!G145,'By Bus Stop Departing'!G154,'By Bus Stop Departing'!G163,'By Bus Stop Departing'!G172,'By Bus Stop Departing'!G181,'By Bus Stop Departing'!G190,'By Bus Stop Departing'!G199,'By Bus Stop Departing'!G208,'By Bus Stop Departing'!G217)</f>
        <v>4</v>
      </c>
      <c r="H10" s="20">
        <f>SUM('By Bus Stop Departing'!H10,'By Bus Stop Departing'!H19,'By Bus Stop Departing'!H28,'By Bus Stop Departing'!H37,'By Bus Stop Departing'!H46,'By Bus Stop Departing'!H55,'By Bus Stop Departing'!H64,'By Bus Stop Departing'!H73,'By Bus Stop Departing'!H82,'By Bus Stop Departing'!H91,'By Bus Stop Departing'!H100,'By Bus Stop Departing'!H109,'By Bus Stop Departing'!H118,'By Bus Stop Departing'!H127,'By Bus Stop Departing'!H136,'By Bus Stop Departing'!H145,'By Bus Stop Departing'!H154,'By Bus Stop Departing'!H163,'By Bus Stop Departing'!H172,'By Bus Stop Departing'!H181,'By Bus Stop Departing'!H190,'By Bus Stop Departing'!H199,'By Bus Stop Departing'!H208,'By Bus Stop Departing'!H217)</f>
        <v>23</v>
      </c>
      <c r="I10" s="20">
        <f>SUM('By Bus Stop Departing'!I10,'By Bus Stop Departing'!I19,'By Bus Stop Departing'!I28,'By Bus Stop Departing'!I37,'By Bus Stop Departing'!I46,'By Bus Stop Departing'!I55,'By Bus Stop Departing'!I64,'By Bus Stop Departing'!I73,'By Bus Stop Departing'!I82,'By Bus Stop Departing'!I91,'By Bus Stop Departing'!I100,'By Bus Stop Departing'!I109,'By Bus Stop Departing'!I118,'By Bus Stop Departing'!I127,'By Bus Stop Departing'!I136,'By Bus Stop Departing'!I145,'By Bus Stop Departing'!I154,'By Bus Stop Departing'!I163,'By Bus Stop Departing'!I172,'By Bus Stop Departing'!I181,'By Bus Stop Departing'!I190,'By Bus Stop Departing'!I199,'By Bus Stop Departing'!I208,'By Bus Stop Departing'!I217)</f>
        <v>9</v>
      </c>
      <c r="J10" s="20">
        <f>SUM('By Bus Stop Departing'!J10,'By Bus Stop Departing'!J19,'By Bus Stop Departing'!J28,'By Bus Stop Departing'!J37,'By Bus Stop Departing'!J46,'By Bus Stop Departing'!J55,'By Bus Stop Departing'!J64,'By Bus Stop Departing'!J73,'By Bus Stop Departing'!J82,'By Bus Stop Departing'!J91,'By Bus Stop Departing'!J100,'By Bus Stop Departing'!J109,'By Bus Stop Departing'!J118,'By Bus Stop Departing'!J127,'By Bus Stop Departing'!J136,'By Bus Stop Departing'!J145,'By Bus Stop Departing'!J154,'By Bus Stop Departing'!J163,'By Bus Stop Departing'!J172,'By Bus Stop Departing'!J181,'By Bus Stop Departing'!J190,'By Bus Stop Departing'!J199,'By Bus Stop Departing'!J208,'By Bus Stop Departing'!J217)</f>
        <v>12</v>
      </c>
      <c r="K10" s="20">
        <f>SUM('By Bus Stop Departing'!K10,'By Bus Stop Departing'!K19,'By Bus Stop Departing'!K28,'By Bus Stop Departing'!K37,'By Bus Stop Departing'!K46,'By Bus Stop Departing'!K55,'By Bus Stop Departing'!K64,'By Bus Stop Departing'!K73,'By Bus Stop Departing'!K82,'By Bus Stop Departing'!K91,'By Bus Stop Departing'!K100,'By Bus Stop Departing'!K109,'By Bus Stop Departing'!K118,'By Bus Stop Departing'!K127,'By Bus Stop Departing'!K136,'By Bus Stop Departing'!K145,'By Bus Stop Departing'!K154,'By Bus Stop Departing'!K163,'By Bus Stop Departing'!K172,'By Bus Stop Departing'!K181,'By Bus Stop Departing'!K190,'By Bus Stop Departing'!K199,'By Bus Stop Departing'!K208,'By Bus Stop Departing'!K217)</f>
        <v>10</v>
      </c>
      <c r="L10" s="20">
        <f>SUM('By Bus Stop Departing'!L10,'By Bus Stop Departing'!L19,'By Bus Stop Departing'!L28,'By Bus Stop Departing'!L37,'By Bus Stop Departing'!L46,'By Bus Stop Departing'!L55,'By Bus Stop Departing'!L64,'By Bus Stop Departing'!L73,'By Bus Stop Departing'!L82,'By Bus Stop Departing'!L91,'By Bus Stop Departing'!L100,'By Bus Stop Departing'!L109,'By Bus Stop Departing'!L118,'By Bus Stop Departing'!L127,'By Bus Stop Departing'!L136,'By Bus Stop Departing'!L145,'By Bus Stop Departing'!L154,'By Bus Stop Departing'!L163,'By Bus Stop Departing'!L172,'By Bus Stop Departing'!L181,'By Bus Stop Departing'!L190,'By Bus Stop Departing'!L199,'By Bus Stop Departing'!L208,'By Bus Stop Departing'!L217)</f>
        <v>12</v>
      </c>
      <c r="M10" s="20">
        <f>SUM('By Bus Stop Departing'!M10,'By Bus Stop Departing'!M19,'By Bus Stop Departing'!M28,'By Bus Stop Departing'!M37,'By Bus Stop Departing'!M46,'By Bus Stop Departing'!M55,'By Bus Stop Departing'!M64,'By Bus Stop Departing'!M73,'By Bus Stop Departing'!M82,'By Bus Stop Departing'!M91,'By Bus Stop Departing'!M100,'By Bus Stop Departing'!M109,'By Bus Stop Departing'!M118,'By Bus Stop Departing'!M127,'By Bus Stop Departing'!M136,'By Bus Stop Departing'!M145,'By Bus Stop Departing'!M154,'By Bus Stop Departing'!M163,'By Bus Stop Departing'!M172,'By Bus Stop Departing'!M181,'By Bus Stop Departing'!M190,'By Bus Stop Departing'!M199,'By Bus Stop Departing'!M208,'By Bus Stop Departing'!M217)</f>
        <v>8</v>
      </c>
      <c r="N10" s="20">
        <f>SUM('By Bus Stop Departing'!N10,'By Bus Stop Departing'!N19,'By Bus Stop Departing'!N28,'By Bus Stop Departing'!N37,'By Bus Stop Departing'!N46,'By Bus Stop Departing'!N55,'By Bus Stop Departing'!N64,'By Bus Stop Departing'!N73,'By Bus Stop Departing'!N82,'By Bus Stop Departing'!N91,'By Bus Stop Departing'!N100,'By Bus Stop Departing'!N109,'By Bus Stop Departing'!N118,'By Bus Stop Departing'!N127,'By Bus Stop Departing'!N136,'By Bus Stop Departing'!N145,'By Bus Stop Departing'!N154,'By Bus Stop Departing'!N163,'By Bus Stop Departing'!N172,'By Bus Stop Departing'!N181,'By Bus Stop Departing'!N190,'By Bus Stop Departing'!N199,'By Bus Stop Departing'!N208,'By Bus Stop Departing'!N217)</f>
        <v>4</v>
      </c>
      <c r="O10" s="20">
        <f>SUM('By Bus Stop Departing'!O10,'By Bus Stop Departing'!O19,'By Bus Stop Departing'!O28,'By Bus Stop Departing'!O37,'By Bus Stop Departing'!O46,'By Bus Stop Departing'!O55,'By Bus Stop Departing'!O64,'By Bus Stop Departing'!O73,'By Bus Stop Departing'!O82,'By Bus Stop Departing'!O91,'By Bus Stop Departing'!O100,'By Bus Stop Departing'!O109,'By Bus Stop Departing'!O118,'By Bus Stop Departing'!O127,'By Bus Stop Departing'!O136,'By Bus Stop Departing'!O145,'By Bus Stop Departing'!O154,'By Bus Stop Departing'!O163,'By Bus Stop Departing'!O172,'By Bus Stop Departing'!O181,'By Bus Stop Departing'!O190,'By Bus Stop Departing'!O199,'By Bus Stop Departing'!O208,'By Bus Stop Departing'!O217)</f>
        <v>3</v>
      </c>
      <c r="P10" s="20">
        <f>SUM('By Bus Stop Departing'!P10,'By Bus Stop Departing'!P19,'By Bus Stop Departing'!P28,'By Bus Stop Departing'!P37,'By Bus Stop Departing'!P46,'By Bus Stop Departing'!P55,'By Bus Stop Departing'!P64,'By Bus Stop Departing'!P73,'By Bus Stop Departing'!P82,'By Bus Stop Departing'!P91,'By Bus Stop Departing'!P100,'By Bus Stop Departing'!P109,'By Bus Stop Departing'!P118,'By Bus Stop Departing'!P127,'By Bus Stop Departing'!P136,'By Bus Stop Departing'!P145,'By Bus Stop Departing'!P154,'By Bus Stop Departing'!P163,'By Bus Stop Departing'!P172,'By Bus Stop Departing'!P181,'By Bus Stop Departing'!P190,'By Bus Stop Departing'!P199,'By Bus Stop Departing'!P208,'By Bus Stop Departing'!P217)</f>
        <v>0</v>
      </c>
      <c r="Q10" s="20">
        <f>SUM('By Bus Stop Departing'!Q10,'By Bus Stop Departing'!Q19,'By Bus Stop Departing'!Q28,'By Bus Stop Departing'!Q37,'By Bus Stop Departing'!Q46,'By Bus Stop Departing'!Q55,'By Bus Stop Departing'!Q64,'By Bus Stop Departing'!Q73,'By Bus Stop Departing'!Q82,'By Bus Stop Departing'!Q91,'By Bus Stop Departing'!Q100,'By Bus Stop Departing'!Q109,'By Bus Stop Departing'!Q118,'By Bus Stop Departing'!Q127,'By Bus Stop Departing'!Q136,'By Bus Stop Departing'!Q145,'By Bus Stop Departing'!Q154,'By Bus Stop Departing'!Q163,'By Bus Stop Departing'!Q172,'By Bus Stop Departing'!Q181,'By Bus Stop Departing'!Q190,'By Bus Stop Departing'!Q199,'By Bus Stop Departing'!Q208,'By Bus Stop Departing'!Q217)</f>
        <v>0</v>
      </c>
      <c r="R10" s="20">
        <f>SUM('By Bus Stop Departing'!R10,'By Bus Stop Departing'!R19,'By Bus Stop Departing'!R28,'By Bus Stop Departing'!R37,'By Bus Stop Departing'!R46,'By Bus Stop Departing'!R55,'By Bus Stop Departing'!R64,'By Bus Stop Departing'!R73,'By Bus Stop Departing'!R82,'By Bus Stop Departing'!R91,'By Bus Stop Departing'!R100,'By Bus Stop Departing'!R109,'By Bus Stop Departing'!R118,'By Bus Stop Departing'!R127,'By Bus Stop Departing'!R136,'By Bus Stop Departing'!R145,'By Bus Stop Departing'!R154,'By Bus Stop Departing'!R163,'By Bus Stop Departing'!R172,'By Bus Stop Departing'!R181,'By Bus Stop Departing'!R190,'By Bus Stop Departing'!R199,'By Bus Stop Departing'!R208,'By Bus Stop Departing'!R217)</f>
        <v>0</v>
      </c>
      <c r="S10" s="14">
        <f t="shared" si="0"/>
        <v>88</v>
      </c>
    </row>
    <row r="11" spans="1:19" ht="12">
      <c r="A11" s="14"/>
      <c r="B11" s="14">
        <v>49</v>
      </c>
      <c r="C11" s="20">
        <f>SUM('By Bus Stop Departing'!C11,'By Bus Stop Departing'!C20,'By Bus Stop Departing'!C29,'By Bus Stop Departing'!C38,'By Bus Stop Departing'!C47,'By Bus Stop Departing'!C56,'By Bus Stop Departing'!C65,'By Bus Stop Departing'!C74,'By Bus Stop Departing'!C83,'By Bus Stop Departing'!C92,'By Bus Stop Departing'!C101,'By Bus Stop Departing'!C110,'By Bus Stop Departing'!C119,'By Bus Stop Departing'!C128,'By Bus Stop Departing'!C137,'By Bus Stop Departing'!C146,'By Bus Stop Departing'!C155,'By Bus Stop Departing'!C164,'By Bus Stop Departing'!C173,'By Bus Stop Departing'!C182,'By Bus Stop Departing'!C191,'By Bus Stop Departing'!C200,'By Bus Stop Departing'!C209,'By Bus Stop Departing'!C218)</f>
        <v>0</v>
      </c>
      <c r="D11" s="20">
        <f>SUM('By Bus Stop Departing'!D11,'By Bus Stop Departing'!D20,'By Bus Stop Departing'!D29,'By Bus Stop Departing'!D38,'By Bus Stop Departing'!D47,'By Bus Stop Departing'!D56,'By Bus Stop Departing'!D65,'By Bus Stop Departing'!D74,'By Bus Stop Departing'!D83,'By Bus Stop Departing'!D92,'By Bus Stop Departing'!D101,'By Bus Stop Departing'!D110,'By Bus Stop Departing'!D119,'By Bus Stop Departing'!D128,'By Bus Stop Departing'!D137,'By Bus Stop Departing'!D146,'By Bus Stop Departing'!D155,'By Bus Stop Departing'!D164,'By Bus Stop Departing'!D173,'By Bus Stop Departing'!D182,'By Bus Stop Departing'!D191,'By Bus Stop Departing'!D200,'By Bus Stop Departing'!D209,'By Bus Stop Departing'!D218)</f>
        <v>0</v>
      </c>
      <c r="E11" s="20">
        <f>SUM('By Bus Stop Departing'!E11,'By Bus Stop Departing'!E20,'By Bus Stop Departing'!E29,'By Bus Stop Departing'!E38,'By Bus Stop Departing'!E47,'By Bus Stop Departing'!E56,'By Bus Stop Departing'!E65,'By Bus Stop Departing'!E74,'By Bus Stop Departing'!E83,'By Bus Stop Departing'!E92,'By Bus Stop Departing'!E101,'By Bus Stop Departing'!E110,'By Bus Stop Departing'!E119,'By Bus Stop Departing'!E128,'By Bus Stop Departing'!E137,'By Bus Stop Departing'!E146,'By Bus Stop Departing'!E155,'By Bus Stop Departing'!E164,'By Bus Stop Departing'!E173,'By Bus Stop Departing'!E182,'By Bus Stop Departing'!E191,'By Bus Stop Departing'!E200,'By Bus Stop Departing'!E209,'By Bus Stop Departing'!E218)</f>
        <v>1</v>
      </c>
      <c r="F11" s="20">
        <f>SUM('By Bus Stop Departing'!F11,'By Bus Stop Departing'!F20,'By Bus Stop Departing'!F29,'By Bus Stop Departing'!F38,'By Bus Stop Departing'!F47,'By Bus Stop Departing'!F56,'By Bus Stop Departing'!F65,'By Bus Stop Departing'!F74,'By Bus Stop Departing'!F83,'By Bus Stop Departing'!F92,'By Bus Stop Departing'!F101,'By Bus Stop Departing'!F110,'By Bus Stop Departing'!F119,'By Bus Stop Departing'!F128,'By Bus Stop Departing'!F137,'By Bus Stop Departing'!F146,'By Bus Stop Departing'!F155,'By Bus Stop Departing'!F164,'By Bus Stop Departing'!F173,'By Bus Stop Departing'!F182,'By Bus Stop Departing'!F191,'By Bus Stop Departing'!F200,'By Bus Stop Departing'!F209,'By Bus Stop Departing'!F218)</f>
        <v>6</v>
      </c>
      <c r="G11" s="20">
        <f>SUM('By Bus Stop Departing'!G11,'By Bus Stop Departing'!G20,'By Bus Stop Departing'!G29,'By Bus Stop Departing'!G38,'By Bus Stop Departing'!G47,'By Bus Stop Departing'!G56,'By Bus Stop Departing'!G65,'By Bus Stop Departing'!G74,'By Bus Stop Departing'!G83,'By Bus Stop Departing'!G92,'By Bus Stop Departing'!G101,'By Bus Stop Departing'!G110,'By Bus Stop Departing'!G119,'By Bus Stop Departing'!G128,'By Bus Stop Departing'!G137,'By Bus Stop Departing'!G146,'By Bus Stop Departing'!G155,'By Bus Stop Departing'!G164,'By Bus Stop Departing'!G173,'By Bus Stop Departing'!G182,'By Bus Stop Departing'!G191,'By Bus Stop Departing'!G200,'By Bus Stop Departing'!G209,'By Bus Stop Departing'!G218)</f>
        <v>23</v>
      </c>
      <c r="H11" s="20">
        <f>SUM('By Bus Stop Departing'!H11,'By Bus Stop Departing'!H20,'By Bus Stop Departing'!H29,'By Bus Stop Departing'!H38,'By Bus Stop Departing'!H47,'By Bus Stop Departing'!H56,'By Bus Stop Departing'!H65,'By Bus Stop Departing'!H74,'By Bus Stop Departing'!H83,'By Bus Stop Departing'!H92,'By Bus Stop Departing'!H101,'By Bus Stop Departing'!H110,'By Bus Stop Departing'!H119,'By Bus Stop Departing'!H128,'By Bus Stop Departing'!H137,'By Bus Stop Departing'!H146,'By Bus Stop Departing'!H155,'By Bus Stop Departing'!H164,'By Bus Stop Departing'!H173,'By Bus Stop Departing'!H182,'By Bus Stop Departing'!H191,'By Bus Stop Departing'!H200,'By Bus Stop Departing'!H209,'By Bus Stop Departing'!H218)</f>
        <v>5</v>
      </c>
      <c r="I11" s="20">
        <f>SUM('By Bus Stop Departing'!I11,'By Bus Stop Departing'!I20,'By Bus Stop Departing'!I29,'By Bus Stop Departing'!I38,'By Bus Stop Departing'!I47,'By Bus Stop Departing'!I56,'By Bus Stop Departing'!I65,'By Bus Stop Departing'!I74,'By Bus Stop Departing'!I83,'By Bus Stop Departing'!I92,'By Bus Stop Departing'!I101,'By Bus Stop Departing'!I110,'By Bus Stop Departing'!I119,'By Bus Stop Departing'!I128,'By Bus Stop Departing'!I137,'By Bus Stop Departing'!I146,'By Bus Stop Departing'!I155,'By Bus Stop Departing'!I164,'By Bus Stop Departing'!I173,'By Bus Stop Departing'!I182,'By Bus Stop Departing'!I191,'By Bus Stop Departing'!I200,'By Bus Stop Departing'!I209,'By Bus Stop Departing'!I218)</f>
        <v>25</v>
      </c>
      <c r="J11" s="20">
        <f>SUM('By Bus Stop Departing'!J11,'By Bus Stop Departing'!J20,'By Bus Stop Departing'!J29,'By Bus Stop Departing'!J38,'By Bus Stop Departing'!J47,'By Bus Stop Departing'!J56,'By Bus Stop Departing'!J65,'By Bus Stop Departing'!J74,'By Bus Stop Departing'!J83,'By Bus Stop Departing'!J92,'By Bus Stop Departing'!J101,'By Bus Stop Departing'!J110,'By Bus Stop Departing'!J119,'By Bus Stop Departing'!J128,'By Bus Stop Departing'!J137,'By Bus Stop Departing'!J146,'By Bus Stop Departing'!J155,'By Bus Stop Departing'!J164,'By Bus Stop Departing'!J173,'By Bus Stop Departing'!J182,'By Bus Stop Departing'!J191,'By Bus Stop Departing'!J200,'By Bus Stop Departing'!J209,'By Bus Stop Departing'!J218)</f>
        <v>15</v>
      </c>
      <c r="K11" s="20">
        <f>SUM('By Bus Stop Departing'!K11,'By Bus Stop Departing'!K20,'By Bus Stop Departing'!K29,'By Bus Stop Departing'!K38,'By Bus Stop Departing'!K47,'By Bus Stop Departing'!K56,'By Bus Stop Departing'!K65,'By Bus Stop Departing'!K74,'By Bus Stop Departing'!K83,'By Bus Stop Departing'!K92,'By Bus Stop Departing'!K101,'By Bus Stop Departing'!K110,'By Bus Stop Departing'!K119,'By Bus Stop Departing'!K128,'By Bus Stop Departing'!K137,'By Bus Stop Departing'!K146,'By Bus Stop Departing'!K155,'By Bus Stop Departing'!K164,'By Bus Stop Departing'!K173,'By Bus Stop Departing'!K182,'By Bus Stop Departing'!K191,'By Bus Stop Departing'!K200,'By Bus Stop Departing'!K209,'By Bus Stop Departing'!K218)</f>
        <v>23</v>
      </c>
      <c r="L11" s="20">
        <f>SUM('By Bus Stop Departing'!L11,'By Bus Stop Departing'!L20,'By Bus Stop Departing'!L29,'By Bus Stop Departing'!L38,'By Bus Stop Departing'!L47,'By Bus Stop Departing'!L56,'By Bus Stop Departing'!L65,'By Bus Stop Departing'!L74,'By Bus Stop Departing'!L83,'By Bus Stop Departing'!L92,'By Bus Stop Departing'!L101,'By Bus Stop Departing'!L110,'By Bus Stop Departing'!L119,'By Bus Stop Departing'!L128,'By Bus Stop Departing'!L137,'By Bus Stop Departing'!L146,'By Bus Stop Departing'!L155,'By Bus Stop Departing'!L164,'By Bus Stop Departing'!L173,'By Bus Stop Departing'!L182,'By Bus Stop Departing'!L191,'By Bus Stop Departing'!L200,'By Bus Stop Departing'!L209,'By Bus Stop Departing'!L218)</f>
        <v>32</v>
      </c>
      <c r="M11" s="20">
        <f>SUM('By Bus Stop Departing'!M11,'By Bus Stop Departing'!M20,'By Bus Stop Departing'!M29,'By Bus Stop Departing'!M38,'By Bus Stop Departing'!M47,'By Bus Stop Departing'!M56,'By Bus Stop Departing'!M65,'By Bus Stop Departing'!M74,'By Bus Stop Departing'!M83,'By Bus Stop Departing'!M92,'By Bus Stop Departing'!M101,'By Bus Stop Departing'!M110,'By Bus Stop Departing'!M119,'By Bus Stop Departing'!M128,'By Bus Stop Departing'!M137,'By Bus Stop Departing'!M146,'By Bus Stop Departing'!M155,'By Bus Stop Departing'!M164,'By Bus Stop Departing'!M173,'By Bus Stop Departing'!M182,'By Bus Stop Departing'!M191,'By Bus Stop Departing'!M200,'By Bus Stop Departing'!M209,'By Bus Stop Departing'!M218)</f>
        <v>45</v>
      </c>
      <c r="N11" s="20">
        <f>SUM('By Bus Stop Departing'!N11,'By Bus Stop Departing'!N20,'By Bus Stop Departing'!N29,'By Bus Stop Departing'!N38,'By Bus Stop Departing'!N47,'By Bus Stop Departing'!N56,'By Bus Stop Departing'!N65,'By Bus Stop Departing'!N74,'By Bus Stop Departing'!N83,'By Bus Stop Departing'!N92,'By Bus Stop Departing'!N101,'By Bus Stop Departing'!N110,'By Bus Stop Departing'!N119,'By Bus Stop Departing'!N128,'By Bus Stop Departing'!N137,'By Bus Stop Departing'!N146,'By Bus Stop Departing'!N155,'By Bus Stop Departing'!N164,'By Bus Stop Departing'!N173,'By Bus Stop Departing'!N182,'By Bus Stop Departing'!N191,'By Bus Stop Departing'!N200,'By Bus Stop Departing'!N209,'By Bus Stop Departing'!N218)</f>
        <v>35</v>
      </c>
      <c r="O11" s="20">
        <f>SUM('By Bus Stop Departing'!O11,'By Bus Stop Departing'!O20,'By Bus Stop Departing'!O29,'By Bus Stop Departing'!O38,'By Bus Stop Departing'!O47,'By Bus Stop Departing'!O56,'By Bus Stop Departing'!O65,'By Bus Stop Departing'!O74,'By Bus Stop Departing'!O83,'By Bus Stop Departing'!O92,'By Bus Stop Departing'!O101,'By Bus Stop Departing'!O110,'By Bus Stop Departing'!O119,'By Bus Stop Departing'!O128,'By Bus Stop Departing'!O137,'By Bus Stop Departing'!O146,'By Bus Stop Departing'!O155,'By Bus Stop Departing'!O164,'By Bus Stop Departing'!O173,'By Bus Stop Departing'!O182,'By Bus Stop Departing'!O191,'By Bus Stop Departing'!O200,'By Bus Stop Departing'!O209,'By Bus Stop Departing'!O218)</f>
        <v>37</v>
      </c>
      <c r="P11" s="20">
        <f>SUM('By Bus Stop Departing'!P11,'By Bus Stop Departing'!P20,'By Bus Stop Departing'!P29,'By Bus Stop Departing'!P38,'By Bus Stop Departing'!P47,'By Bus Stop Departing'!P56,'By Bus Stop Departing'!P65,'By Bus Stop Departing'!P74,'By Bus Stop Departing'!P83,'By Bus Stop Departing'!P92,'By Bus Stop Departing'!P101,'By Bus Stop Departing'!P110,'By Bus Stop Departing'!P119,'By Bus Stop Departing'!P128,'By Bus Stop Departing'!P137,'By Bus Stop Departing'!P146,'By Bus Stop Departing'!P155,'By Bus Stop Departing'!P164,'By Bus Stop Departing'!P173,'By Bus Stop Departing'!P182,'By Bus Stop Departing'!P191,'By Bus Stop Departing'!P200,'By Bus Stop Departing'!P209,'By Bus Stop Departing'!P218)</f>
        <v>0</v>
      </c>
      <c r="Q11" s="20">
        <f>SUM('By Bus Stop Departing'!Q11,'By Bus Stop Departing'!Q20,'By Bus Stop Departing'!Q29,'By Bus Stop Departing'!Q38,'By Bus Stop Departing'!Q47,'By Bus Stop Departing'!Q56,'By Bus Stop Departing'!Q65,'By Bus Stop Departing'!Q74,'By Bus Stop Departing'!Q83,'By Bus Stop Departing'!Q92,'By Bus Stop Departing'!Q101,'By Bus Stop Departing'!Q110,'By Bus Stop Departing'!Q119,'By Bus Stop Departing'!Q128,'By Bus Stop Departing'!Q137,'By Bus Stop Departing'!Q146,'By Bus Stop Departing'!Q155,'By Bus Stop Departing'!Q164,'By Bus Stop Departing'!Q173,'By Bus Stop Departing'!Q182,'By Bus Stop Departing'!Q191,'By Bus Stop Departing'!Q200,'By Bus Stop Departing'!Q209,'By Bus Stop Departing'!Q218)</f>
        <v>0</v>
      </c>
      <c r="R11" s="20">
        <f>SUM('By Bus Stop Departing'!R11,'By Bus Stop Departing'!R20,'By Bus Stop Departing'!R29,'By Bus Stop Departing'!R38,'By Bus Stop Departing'!R47,'By Bus Stop Departing'!R56,'By Bus Stop Departing'!R65,'By Bus Stop Departing'!R74,'By Bus Stop Departing'!R83,'By Bus Stop Departing'!R92,'By Bus Stop Departing'!R101,'By Bus Stop Departing'!R110,'By Bus Stop Departing'!R119,'By Bus Stop Departing'!R128,'By Bus Stop Departing'!R137,'By Bus Stop Departing'!R146,'By Bus Stop Departing'!R155,'By Bus Stop Departing'!R164,'By Bus Stop Departing'!R173,'By Bus Stop Departing'!R182,'By Bus Stop Departing'!R191,'By Bus Stop Departing'!R200,'By Bus Stop Departing'!R209,'By Bus Stop Departing'!R218)</f>
        <v>0</v>
      </c>
      <c r="S11" s="14">
        <f t="shared" si="0"/>
        <v>247</v>
      </c>
    </row>
    <row r="12" spans="1:19" ht="12">
      <c r="A12" s="14"/>
      <c r="B12" s="14">
        <v>86</v>
      </c>
      <c r="C12" s="20">
        <f>SUM('By Bus Stop Departing'!C12,'By Bus Stop Departing'!C21,'By Bus Stop Departing'!C30,'By Bus Stop Departing'!C39,'By Bus Stop Departing'!C48,'By Bus Stop Departing'!C57,'By Bus Stop Departing'!C66,'By Bus Stop Departing'!C75,'By Bus Stop Departing'!C84,'By Bus Stop Departing'!C93,'By Bus Stop Departing'!C102,'By Bus Stop Departing'!C111,'By Bus Stop Departing'!C120,'By Bus Stop Departing'!C129,'By Bus Stop Departing'!C138,'By Bus Stop Departing'!C147,'By Bus Stop Departing'!C156,'By Bus Stop Departing'!C165,'By Bus Stop Departing'!C174,'By Bus Stop Departing'!C183,'By Bus Stop Departing'!C192,'By Bus Stop Departing'!C201,'By Bus Stop Departing'!C210,'By Bus Stop Departing'!C219)</f>
        <v>1</v>
      </c>
      <c r="D12" s="20">
        <f>SUM('By Bus Stop Departing'!D12,'By Bus Stop Departing'!D21,'By Bus Stop Departing'!D30,'By Bus Stop Departing'!D39,'By Bus Stop Departing'!D48,'By Bus Stop Departing'!D57,'By Bus Stop Departing'!D66,'By Bus Stop Departing'!D75,'By Bus Stop Departing'!D84,'By Bus Stop Departing'!D93,'By Bus Stop Departing'!D102,'By Bus Stop Departing'!D111,'By Bus Stop Departing'!D120,'By Bus Stop Departing'!D129,'By Bus Stop Departing'!D138,'By Bus Stop Departing'!D147,'By Bus Stop Departing'!D156,'By Bus Stop Departing'!D165,'By Bus Stop Departing'!D174,'By Bus Stop Departing'!D183,'By Bus Stop Departing'!D192,'By Bus Stop Departing'!D201,'By Bus Stop Departing'!D210,'By Bus Stop Departing'!D219)</f>
        <v>0</v>
      </c>
      <c r="E12" s="20">
        <f>SUM('By Bus Stop Departing'!E12,'By Bus Stop Departing'!E21,'By Bus Stop Departing'!E30,'By Bus Stop Departing'!E39,'By Bus Stop Departing'!E48,'By Bus Stop Departing'!E57,'By Bus Stop Departing'!E66,'By Bus Stop Departing'!E75,'By Bus Stop Departing'!E84,'By Bus Stop Departing'!E93,'By Bus Stop Departing'!E102,'By Bus Stop Departing'!E111,'By Bus Stop Departing'!E120,'By Bus Stop Departing'!E129,'By Bus Stop Departing'!E138,'By Bus Stop Departing'!E147,'By Bus Stop Departing'!E156,'By Bus Stop Departing'!E165,'By Bus Stop Departing'!E174,'By Bus Stop Departing'!E183,'By Bus Stop Departing'!E192,'By Bus Stop Departing'!E201,'By Bus Stop Departing'!E210,'By Bus Stop Departing'!E219)</f>
        <v>1</v>
      </c>
      <c r="F12" s="20">
        <f>SUM('By Bus Stop Departing'!F12,'By Bus Stop Departing'!F21,'By Bus Stop Departing'!F30,'By Bus Stop Departing'!F39,'By Bus Stop Departing'!F48,'By Bus Stop Departing'!F57,'By Bus Stop Departing'!F66,'By Bus Stop Departing'!F75,'By Bus Stop Departing'!F84,'By Bus Stop Departing'!F93,'By Bus Stop Departing'!F102,'By Bus Stop Departing'!F111,'By Bus Stop Departing'!F120,'By Bus Stop Departing'!F129,'By Bus Stop Departing'!F138,'By Bus Stop Departing'!F147,'By Bus Stop Departing'!F156,'By Bus Stop Departing'!F165,'By Bus Stop Departing'!F174,'By Bus Stop Departing'!F183,'By Bus Stop Departing'!F192,'By Bus Stop Departing'!F201,'By Bus Stop Departing'!F210,'By Bus Stop Departing'!F219)</f>
        <v>4</v>
      </c>
      <c r="G12" s="20">
        <f>SUM('By Bus Stop Departing'!G12,'By Bus Stop Departing'!G21,'By Bus Stop Departing'!G30,'By Bus Stop Departing'!G39,'By Bus Stop Departing'!G48,'By Bus Stop Departing'!G57,'By Bus Stop Departing'!G66,'By Bus Stop Departing'!G75,'By Bus Stop Departing'!G84,'By Bus Stop Departing'!G93,'By Bus Stop Departing'!G102,'By Bus Stop Departing'!G111,'By Bus Stop Departing'!G120,'By Bus Stop Departing'!G129,'By Bus Stop Departing'!G138,'By Bus Stop Departing'!G147,'By Bus Stop Departing'!G156,'By Bus Stop Departing'!G165,'By Bus Stop Departing'!G174,'By Bus Stop Departing'!G183,'By Bus Stop Departing'!G192,'By Bus Stop Departing'!G201,'By Bus Stop Departing'!G210,'By Bus Stop Departing'!G219)</f>
        <v>3</v>
      </c>
      <c r="H12" s="20">
        <f>SUM('By Bus Stop Departing'!H12,'By Bus Stop Departing'!H21,'By Bus Stop Departing'!H30,'By Bus Stop Departing'!H39,'By Bus Stop Departing'!H48,'By Bus Stop Departing'!H57,'By Bus Stop Departing'!H66,'By Bus Stop Departing'!H75,'By Bus Stop Departing'!H84,'By Bus Stop Departing'!H93,'By Bus Stop Departing'!H102,'By Bus Stop Departing'!H111,'By Bus Stop Departing'!H120,'By Bus Stop Departing'!H129,'By Bus Stop Departing'!H138,'By Bus Stop Departing'!H147,'By Bus Stop Departing'!H156,'By Bus Stop Departing'!H165,'By Bus Stop Departing'!H174,'By Bus Stop Departing'!H183,'By Bus Stop Departing'!H192,'By Bus Stop Departing'!H201,'By Bus Stop Departing'!H210,'By Bus Stop Departing'!H219)</f>
        <v>1</v>
      </c>
      <c r="I12" s="20">
        <f>SUM('By Bus Stop Departing'!I12,'By Bus Stop Departing'!I21,'By Bus Stop Departing'!I30,'By Bus Stop Departing'!I39,'By Bus Stop Departing'!I48,'By Bus Stop Departing'!I57,'By Bus Stop Departing'!I66,'By Bus Stop Departing'!I75,'By Bus Stop Departing'!I84,'By Bus Stop Departing'!I93,'By Bus Stop Departing'!I102,'By Bus Stop Departing'!I111,'By Bus Stop Departing'!I120,'By Bus Stop Departing'!I129,'By Bus Stop Departing'!I138,'By Bus Stop Departing'!I147,'By Bus Stop Departing'!I156,'By Bus Stop Departing'!I165,'By Bus Stop Departing'!I174,'By Bus Stop Departing'!I183,'By Bus Stop Departing'!I192,'By Bus Stop Departing'!I201,'By Bus Stop Departing'!I210,'By Bus Stop Departing'!I219)</f>
        <v>1</v>
      </c>
      <c r="J12" s="20">
        <f>SUM('By Bus Stop Departing'!J12,'By Bus Stop Departing'!J21,'By Bus Stop Departing'!J30,'By Bus Stop Departing'!J39,'By Bus Stop Departing'!J48,'By Bus Stop Departing'!J57,'By Bus Stop Departing'!J66,'By Bus Stop Departing'!J75,'By Bus Stop Departing'!J84,'By Bus Stop Departing'!J93,'By Bus Stop Departing'!J102,'By Bus Stop Departing'!J111,'By Bus Stop Departing'!J120,'By Bus Stop Departing'!J129,'By Bus Stop Departing'!J138,'By Bus Stop Departing'!J147,'By Bus Stop Departing'!J156,'By Bus Stop Departing'!J165,'By Bus Stop Departing'!J174,'By Bus Stop Departing'!J183,'By Bus Stop Departing'!J192,'By Bus Stop Departing'!J201,'By Bus Stop Departing'!J210,'By Bus Stop Departing'!J219)</f>
        <v>3</v>
      </c>
      <c r="K12" s="20">
        <f>SUM('By Bus Stop Departing'!K12,'By Bus Stop Departing'!K21,'By Bus Stop Departing'!K30,'By Bus Stop Departing'!K39,'By Bus Stop Departing'!K48,'By Bus Stop Departing'!K57,'By Bus Stop Departing'!K66,'By Bus Stop Departing'!K75,'By Bus Stop Departing'!K84,'By Bus Stop Departing'!K93,'By Bus Stop Departing'!K102,'By Bus Stop Departing'!K111,'By Bus Stop Departing'!K120,'By Bus Stop Departing'!K129,'By Bus Stop Departing'!K138,'By Bus Stop Departing'!K147,'By Bus Stop Departing'!K156,'By Bus Stop Departing'!K165,'By Bus Stop Departing'!K174,'By Bus Stop Departing'!K183,'By Bus Stop Departing'!K192,'By Bus Stop Departing'!K201,'By Bus Stop Departing'!K210,'By Bus Stop Departing'!K219)</f>
        <v>1</v>
      </c>
      <c r="L12" s="20">
        <f>SUM('By Bus Stop Departing'!L12,'By Bus Stop Departing'!L21,'By Bus Stop Departing'!L30,'By Bus Stop Departing'!L39,'By Bus Stop Departing'!L48,'By Bus Stop Departing'!L57,'By Bus Stop Departing'!L66,'By Bus Stop Departing'!L75,'By Bus Stop Departing'!L84,'By Bus Stop Departing'!L93,'By Bus Stop Departing'!L102,'By Bus Stop Departing'!L111,'By Bus Stop Departing'!L120,'By Bus Stop Departing'!L129,'By Bus Stop Departing'!L138,'By Bus Stop Departing'!L147,'By Bus Stop Departing'!L156,'By Bus Stop Departing'!L165,'By Bus Stop Departing'!L174,'By Bus Stop Departing'!L183,'By Bus Stop Departing'!L192,'By Bus Stop Departing'!L201,'By Bus Stop Departing'!L210,'By Bus Stop Departing'!L219)</f>
        <v>0</v>
      </c>
      <c r="M12" s="20">
        <f>SUM('By Bus Stop Departing'!M12,'By Bus Stop Departing'!M21,'By Bus Stop Departing'!M30,'By Bus Stop Departing'!M39,'By Bus Stop Departing'!M48,'By Bus Stop Departing'!M57,'By Bus Stop Departing'!M66,'By Bus Stop Departing'!M75,'By Bus Stop Departing'!M84,'By Bus Stop Departing'!M93,'By Bus Stop Departing'!M102,'By Bus Stop Departing'!M111,'By Bus Stop Departing'!M120,'By Bus Stop Departing'!M129,'By Bus Stop Departing'!M138,'By Bus Stop Departing'!M147,'By Bus Stop Departing'!M156,'By Bus Stop Departing'!M165,'By Bus Stop Departing'!M174,'By Bus Stop Departing'!M183,'By Bus Stop Departing'!M192,'By Bus Stop Departing'!M201,'By Bus Stop Departing'!M210,'By Bus Stop Departing'!M219)</f>
        <v>8</v>
      </c>
      <c r="N12" s="20">
        <f>SUM('By Bus Stop Departing'!N12,'By Bus Stop Departing'!N21,'By Bus Stop Departing'!N30,'By Bus Stop Departing'!N39,'By Bus Stop Departing'!N48,'By Bus Stop Departing'!N57,'By Bus Stop Departing'!N66,'By Bus Stop Departing'!N75,'By Bus Stop Departing'!N84,'By Bus Stop Departing'!N93,'By Bus Stop Departing'!N102,'By Bus Stop Departing'!N111,'By Bus Stop Departing'!N120,'By Bus Stop Departing'!N129,'By Bus Stop Departing'!N138,'By Bus Stop Departing'!N147,'By Bus Stop Departing'!N156,'By Bus Stop Departing'!N165,'By Bus Stop Departing'!N174,'By Bus Stop Departing'!N183,'By Bus Stop Departing'!N192,'By Bus Stop Departing'!N201,'By Bus Stop Departing'!N210,'By Bus Stop Departing'!N219)</f>
        <v>3</v>
      </c>
      <c r="O12" s="20">
        <f>SUM('By Bus Stop Departing'!O12,'By Bus Stop Departing'!O21,'By Bus Stop Departing'!O30,'By Bus Stop Departing'!O39,'By Bus Stop Departing'!O48,'By Bus Stop Departing'!O57,'By Bus Stop Departing'!O66,'By Bus Stop Departing'!O75,'By Bus Stop Departing'!O84,'By Bus Stop Departing'!O93,'By Bus Stop Departing'!O102,'By Bus Stop Departing'!O111,'By Bus Stop Departing'!O120,'By Bus Stop Departing'!O129,'By Bus Stop Departing'!O138,'By Bus Stop Departing'!O147,'By Bus Stop Departing'!O156,'By Bus Stop Departing'!O165,'By Bus Stop Departing'!O174,'By Bus Stop Departing'!O183,'By Bus Stop Departing'!O192,'By Bus Stop Departing'!O201,'By Bus Stop Departing'!O210,'By Bus Stop Departing'!O219)</f>
        <v>2</v>
      </c>
      <c r="P12" s="20">
        <f>SUM('By Bus Stop Departing'!P12,'By Bus Stop Departing'!P21,'By Bus Stop Departing'!P30,'By Bus Stop Departing'!P39,'By Bus Stop Departing'!P48,'By Bus Stop Departing'!P57,'By Bus Stop Departing'!P66,'By Bus Stop Departing'!P75,'By Bus Stop Departing'!P84,'By Bus Stop Departing'!P93,'By Bus Stop Departing'!P102,'By Bus Stop Departing'!P111,'By Bus Stop Departing'!P120,'By Bus Stop Departing'!P129,'By Bus Stop Departing'!P138,'By Bus Stop Departing'!P147,'By Bus Stop Departing'!P156,'By Bus Stop Departing'!P165,'By Bus Stop Departing'!P174,'By Bus Stop Departing'!P183,'By Bus Stop Departing'!P192,'By Bus Stop Departing'!P201,'By Bus Stop Departing'!P210,'By Bus Stop Departing'!P219)</f>
        <v>0</v>
      </c>
      <c r="Q12" s="20">
        <f>SUM('By Bus Stop Departing'!Q12,'By Bus Stop Departing'!Q21,'By Bus Stop Departing'!Q30,'By Bus Stop Departing'!Q39,'By Bus Stop Departing'!Q48,'By Bus Stop Departing'!Q57,'By Bus Stop Departing'!Q66,'By Bus Stop Departing'!Q75,'By Bus Stop Departing'!Q84,'By Bus Stop Departing'!Q93,'By Bus Stop Departing'!Q102,'By Bus Stop Departing'!Q111,'By Bus Stop Departing'!Q120,'By Bus Stop Departing'!Q129,'By Bus Stop Departing'!Q138,'By Bus Stop Departing'!Q147,'By Bus Stop Departing'!Q156,'By Bus Stop Departing'!Q165,'By Bus Stop Departing'!Q174,'By Bus Stop Departing'!Q183,'By Bus Stop Departing'!Q192,'By Bus Stop Departing'!Q201,'By Bus Stop Departing'!Q210,'By Bus Stop Departing'!Q219)</f>
        <v>0</v>
      </c>
      <c r="R12" s="20">
        <f>SUM('By Bus Stop Departing'!R12,'By Bus Stop Departing'!R21,'By Bus Stop Departing'!R30,'By Bus Stop Departing'!R39,'By Bus Stop Departing'!R48,'By Bus Stop Departing'!R57,'By Bus Stop Departing'!R66,'By Bus Stop Departing'!R75,'By Bus Stop Departing'!R84,'By Bus Stop Departing'!R93,'By Bus Stop Departing'!R102,'By Bus Stop Departing'!R111,'By Bus Stop Departing'!R120,'By Bus Stop Departing'!R129,'By Bus Stop Departing'!R138,'By Bus Stop Departing'!R147,'By Bus Stop Departing'!R156,'By Bus Stop Departing'!R165,'By Bus Stop Departing'!R174,'By Bus Stop Departing'!R183,'By Bus Stop Departing'!R192,'By Bus Stop Departing'!R201,'By Bus Stop Departing'!R210,'By Bus Stop Departing'!R219)</f>
        <v>0</v>
      </c>
      <c r="S12" s="14">
        <f t="shared" si="0"/>
        <v>28</v>
      </c>
    </row>
    <row r="13" spans="1:19" ht="12">
      <c r="A13" s="14"/>
      <c r="B13" s="14">
        <v>101</v>
      </c>
      <c r="C13" s="20">
        <f>SUM('By Bus Stop Departing'!C13,'By Bus Stop Departing'!C22,'By Bus Stop Departing'!C31,'By Bus Stop Departing'!C40,'By Bus Stop Departing'!C49,'By Bus Stop Departing'!C58,'By Bus Stop Departing'!C67,'By Bus Stop Departing'!C76,'By Bus Stop Departing'!C85,'By Bus Stop Departing'!C94,'By Bus Stop Departing'!C103,'By Bus Stop Departing'!C112,'By Bus Stop Departing'!C121,'By Bus Stop Departing'!C130,'By Bus Stop Departing'!C139,'By Bus Stop Departing'!C148,'By Bus Stop Departing'!C157,'By Bus Stop Departing'!C166,'By Bus Stop Departing'!C175,'By Bus Stop Departing'!C184,'By Bus Stop Departing'!C193,'By Bus Stop Departing'!C202,'By Bus Stop Departing'!C211,'By Bus Stop Departing'!C220)</f>
        <v>11</v>
      </c>
      <c r="D13" s="20">
        <f>SUM('By Bus Stop Departing'!D13,'By Bus Stop Departing'!D22,'By Bus Stop Departing'!D31,'By Bus Stop Departing'!D40,'By Bus Stop Departing'!D49,'By Bus Stop Departing'!D58,'By Bus Stop Departing'!D67,'By Bus Stop Departing'!D76,'By Bus Stop Departing'!D85,'By Bus Stop Departing'!D94,'By Bus Stop Departing'!D103,'By Bus Stop Departing'!D112,'By Bus Stop Departing'!D121,'By Bus Stop Departing'!D130,'By Bus Stop Departing'!D139,'By Bus Stop Departing'!D148,'By Bus Stop Departing'!D157,'By Bus Stop Departing'!D166,'By Bus Stop Departing'!D175,'By Bus Stop Departing'!D184,'By Bus Stop Departing'!D193,'By Bus Stop Departing'!D202,'By Bus Stop Departing'!D211,'By Bus Stop Departing'!D220)</f>
        <v>10</v>
      </c>
      <c r="E13" s="20">
        <f>SUM('By Bus Stop Departing'!E13,'By Bus Stop Departing'!E22,'By Bus Stop Departing'!E31,'By Bus Stop Departing'!E40,'By Bus Stop Departing'!E49,'By Bus Stop Departing'!E58,'By Bus Stop Departing'!E67,'By Bus Stop Departing'!E76,'By Bus Stop Departing'!E85,'By Bus Stop Departing'!E94,'By Bus Stop Departing'!E103,'By Bus Stop Departing'!E112,'By Bus Stop Departing'!E121,'By Bus Stop Departing'!E130,'By Bus Stop Departing'!E139,'By Bus Stop Departing'!E148,'By Bus Stop Departing'!E157,'By Bus Stop Departing'!E166,'By Bus Stop Departing'!E175,'By Bus Stop Departing'!E184,'By Bus Stop Departing'!E193,'By Bus Stop Departing'!E202,'By Bus Stop Departing'!E211,'By Bus Stop Departing'!E220)</f>
        <v>16</v>
      </c>
      <c r="F13" s="20">
        <f>SUM('By Bus Stop Departing'!F13,'By Bus Stop Departing'!F22,'By Bus Stop Departing'!F31,'By Bus Stop Departing'!F40,'By Bus Stop Departing'!F49,'By Bus Stop Departing'!F58,'By Bus Stop Departing'!F67,'By Bus Stop Departing'!F76,'By Bus Stop Departing'!F85,'By Bus Stop Departing'!F94,'By Bus Stop Departing'!F103,'By Bus Stop Departing'!F112,'By Bus Stop Departing'!F121,'By Bus Stop Departing'!F130,'By Bus Stop Departing'!F139,'By Bus Stop Departing'!F148,'By Bus Stop Departing'!F157,'By Bus Stop Departing'!F166,'By Bus Stop Departing'!F175,'By Bus Stop Departing'!F184,'By Bus Stop Departing'!F193,'By Bus Stop Departing'!F202,'By Bus Stop Departing'!F211,'By Bus Stop Departing'!F220)</f>
        <v>8</v>
      </c>
      <c r="G13" s="20">
        <f>SUM('By Bus Stop Departing'!G13,'By Bus Stop Departing'!G22,'By Bus Stop Departing'!G31,'By Bus Stop Departing'!G40,'By Bus Stop Departing'!G49,'By Bus Stop Departing'!G58,'By Bus Stop Departing'!G67,'By Bus Stop Departing'!G76,'By Bus Stop Departing'!G85,'By Bus Stop Departing'!G94,'By Bus Stop Departing'!G103,'By Bus Stop Departing'!G112,'By Bus Stop Departing'!G121,'By Bus Stop Departing'!G130,'By Bus Stop Departing'!G139,'By Bus Stop Departing'!G148,'By Bus Stop Departing'!G157,'By Bus Stop Departing'!G166,'By Bus Stop Departing'!G175,'By Bus Stop Departing'!G184,'By Bus Stop Departing'!G193,'By Bus Stop Departing'!G202,'By Bus Stop Departing'!G211,'By Bus Stop Departing'!G220)</f>
        <v>13</v>
      </c>
      <c r="H13" s="20">
        <f>SUM('By Bus Stop Departing'!H13,'By Bus Stop Departing'!H22,'By Bus Stop Departing'!H31,'By Bus Stop Departing'!H40,'By Bus Stop Departing'!H49,'By Bus Stop Departing'!H58,'By Bus Stop Departing'!H67,'By Bus Stop Departing'!H76,'By Bus Stop Departing'!H85,'By Bus Stop Departing'!H94,'By Bus Stop Departing'!H103,'By Bus Stop Departing'!H112,'By Bus Stop Departing'!H121,'By Bus Stop Departing'!H130,'By Bus Stop Departing'!H139,'By Bus Stop Departing'!H148,'By Bus Stop Departing'!H157,'By Bus Stop Departing'!H166,'By Bus Stop Departing'!H175,'By Bus Stop Departing'!H184,'By Bus Stop Departing'!H193,'By Bus Stop Departing'!H202,'By Bus Stop Departing'!H211,'By Bus Stop Departing'!H220)</f>
        <v>6</v>
      </c>
      <c r="I13" s="20">
        <f>SUM('By Bus Stop Departing'!I13,'By Bus Stop Departing'!I22,'By Bus Stop Departing'!I31,'By Bus Stop Departing'!I40,'By Bus Stop Departing'!I49,'By Bus Stop Departing'!I58,'By Bus Stop Departing'!I67,'By Bus Stop Departing'!I76,'By Bus Stop Departing'!I85,'By Bus Stop Departing'!I94,'By Bus Stop Departing'!I103,'By Bus Stop Departing'!I112,'By Bus Stop Departing'!I121,'By Bus Stop Departing'!I130,'By Bus Stop Departing'!I139,'By Bus Stop Departing'!I148,'By Bus Stop Departing'!I157,'By Bus Stop Departing'!I166,'By Bus Stop Departing'!I175,'By Bus Stop Departing'!I184,'By Bus Stop Departing'!I193,'By Bus Stop Departing'!I202,'By Bus Stop Departing'!I211,'By Bus Stop Departing'!I220)</f>
        <v>19</v>
      </c>
      <c r="J13" s="20">
        <f>SUM('By Bus Stop Departing'!J13,'By Bus Stop Departing'!J22,'By Bus Stop Departing'!J31,'By Bus Stop Departing'!J40,'By Bus Stop Departing'!J49,'By Bus Stop Departing'!J58,'By Bus Stop Departing'!J67,'By Bus Stop Departing'!J76,'By Bus Stop Departing'!J85,'By Bus Stop Departing'!J94,'By Bus Stop Departing'!J103,'By Bus Stop Departing'!J112,'By Bus Stop Departing'!J121,'By Bus Stop Departing'!J130,'By Bus Stop Departing'!J139,'By Bus Stop Departing'!J148,'By Bus Stop Departing'!J157,'By Bus Stop Departing'!J166,'By Bus Stop Departing'!J175,'By Bus Stop Departing'!J184,'By Bus Stop Departing'!J193,'By Bus Stop Departing'!J202,'By Bus Stop Departing'!J211,'By Bus Stop Departing'!J220)</f>
        <v>35</v>
      </c>
      <c r="K13" s="20">
        <f>SUM('By Bus Stop Departing'!K13,'By Bus Stop Departing'!K22,'By Bus Stop Departing'!K31,'By Bus Stop Departing'!K40,'By Bus Stop Departing'!K49,'By Bus Stop Departing'!K58,'By Bus Stop Departing'!K67,'By Bus Stop Departing'!K76,'By Bus Stop Departing'!K85,'By Bus Stop Departing'!K94,'By Bus Stop Departing'!K103,'By Bus Stop Departing'!K112,'By Bus Stop Departing'!K121,'By Bus Stop Departing'!K130,'By Bus Stop Departing'!K139,'By Bus Stop Departing'!K148,'By Bus Stop Departing'!K157,'By Bus Stop Departing'!K166,'By Bus Stop Departing'!K175,'By Bus Stop Departing'!K184,'By Bus Stop Departing'!K193,'By Bus Stop Departing'!K202,'By Bus Stop Departing'!K211,'By Bus Stop Departing'!K220)</f>
        <v>37</v>
      </c>
      <c r="L13" s="20">
        <f>SUM('By Bus Stop Departing'!L13,'By Bus Stop Departing'!L22,'By Bus Stop Departing'!L31,'By Bus Stop Departing'!L40,'By Bus Stop Departing'!L49,'By Bus Stop Departing'!L58,'By Bus Stop Departing'!L67,'By Bus Stop Departing'!L76,'By Bus Stop Departing'!L85,'By Bus Stop Departing'!L94,'By Bus Stop Departing'!L103,'By Bus Stop Departing'!L112,'By Bus Stop Departing'!L121,'By Bus Stop Departing'!L130,'By Bus Stop Departing'!L139,'By Bus Stop Departing'!L148,'By Bus Stop Departing'!L157,'By Bus Stop Departing'!L166,'By Bus Stop Departing'!L175,'By Bus Stop Departing'!L184,'By Bus Stop Departing'!L193,'By Bus Stop Departing'!L202,'By Bus Stop Departing'!L211,'By Bus Stop Departing'!L220)</f>
        <v>69</v>
      </c>
      <c r="M13" s="20">
        <f>SUM('By Bus Stop Departing'!M13,'By Bus Stop Departing'!M22,'By Bus Stop Departing'!M31,'By Bus Stop Departing'!M40,'By Bus Stop Departing'!M49,'By Bus Stop Departing'!M58,'By Bus Stop Departing'!M67,'By Bus Stop Departing'!M76,'By Bus Stop Departing'!M85,'By Bus Stop Departing'!M94,'By Bus Stop Departing'!M103,'By Bus Stop Departing'!M112,'By Bus Stop Departing'!M121,'By Bus Stop Departing'!M130,'By Bus Stop Departing'!M139,'By Bus Stop Departing'!M148,'By Bus Stop Departing'!M157,'By Bus Stop Departing'!M166,'By Bus Stop Departing'!M175,'By Bus Stop Departing'!M184,'By Bus Stop Departing'!M193,'By Bus Stop Departing'!M202,'By Bus Stop Departing'!M211,'By Bus Stop Departing'!M220)</f>
        <v>41</v>
      </c>
      <c r="N13" s="20">
        <f>SUM('By Bus Stop Departing'!N13,'By Bus Stop Departing'!N22,'By Bus Stop Departing'!N31,'By Bus Stop Departing'!N40,'By Bus Stop Departing'!N49,'By Bus Stop Departing'!N58,'By Bus Stop Departing'!N67,'By Bus Stop Departing'!N76,'By Bus Stop Departing'!N85,'By Bus Stop Departing'!N94,'By Bus Stop Departing'!N103,'By Bus Stop Departing'!N112,'By Bus Stop Departing'!N121,'By Bus Stop Departing'!N130,'By Bus Stop Departing'!N139,'By Bus Stop Departing'!N148,'By Bus Stop Departing'!N157,'By Bus Stop Departing'!N166,'By Bus Stop Departing'!N175,'By Bus Stop Departing'!N184,'By Bus Stop Departing'!N193,'By Bus Stop Departing'!N202,'By Bus Stop Departing'!N211,'By Bus Stop Departing'!N220)</f>
        <v>66</v>
      </c>
      <c r="O13" s="20">
        <f>SUM('By Bus Stop Departing'!O13,'By Bus Stop Departing'!O22,'By Bus Stop Departing'!O31,'By Bus Stop Departing'!O40,'By Bus Stop Departing'!O49,'By Bus Stop Departing'!O58,'By Bus Stop Departing'!O67,'By Bus Stop Departing'!O76,'By Bus Stop Departing'!O85,'By Bus Stop Departing'!O94,'By Bus Stop Departing'!O103,'By Bus Stop Departing'!O112,'By Bus Stop Departing'!O121,'By Bus Stop Departing'!O130,'By Bus Stop Departing'!O139,'By Bus Stop Departing'!O148,'By Bus Stop Departing'!O157,'By Bus Stop Departing'!O166,'By Bus Stop Departing'!O175,'By Bus Stop Departing'!O184,'By Bus Stop Departing'!O193,'By Bus Stop Departing'!O202,'By Bus Stop Departing'!O211,'By Bus Stop Departing'!O220)</f>
        <v>56</v>
      </c>
      <c r="P13" s="20">
        <f>SUM('By Bus Stop Departing'!P13,'By Bus Stop Departing'!P22,'By Bus Stop Departing'!P31,'By Bus Stop Departing'!P40,'By Bus Stop Departing'!P49,'By Bus Stop Departing'!P58,'By Bus Stop Departing'!P67,'By Bus Stop Departing'!P76,'By Bus Stop Departing'!P85,'By Bus Stop Departing'!P94,'By Bus Stop Departing'!P103,'By Bus Stop Departing'!P112,'By Bus Stop Departing'!P121,'By Bus Stop Departing'!P130,'By Bus Stop Departing'!P139,'By Bus Stop Departing'!P148,'By Bus Stop Departing'!P157,'By Bus Stop Departing'!P166,'By Bus Stop Departing'!P175,'By Bus Stop Departing'!P184,'By Bus Stop Departing'!P193,'By Bus Stop Departing'!P202,'By Bus Stop Departing'!P211,'By Bus Stop Departing'!P220)</f>
        <v>21</v>
      </c>
      <c r="Q13" s="20">
        <f>SUM('By Bus Stop Departing'!Q13,'By Bus Stop Departing'!Q22,'By Bus Stop Departing'!Q31,'By Bus Stop Departing'!Q40,'By Bus Stop Departing'!Q49,'By Bus Stop Departing'!Q58,'By Bus Stop Departing'!Q67,'By Bus Stop Departing'!Q76,'By Bus Stop Departing'!Q85,'By Bus Stop Departing'!Q94,'By Bus Stop Departing'!Q103,'By Bus Stop Departing'!Q112,'By Bus Stop Departing'!Q121,'By Bus Stop Departing'!Q130,'By Bus Stop Departing'!Q139,'By Bus Stop Departing'!Q148,'By Bus Stop Departing'!Q157,'By Bus Stop Departing'!Q166,'By Bus Stop Departing'!Q175,'By Bus Stop Departing'!Q184,'By Bus Stop Departing'!Q193,'By Bus Stop Departing'!Q202,'By Bus Stop Departing'!Q211,'By Bus Stop Departing'!Q220)</f>
        <v>25</v>
      </c>
      <c r="R13" s="20">
        <f>SUM('By Bus Stop Departing'!R13,'By Bus Stop Departing'!R22,'By Bus Stop Departing'!R31,'By Bus Stop Departing'!R40,'By Bus Stop Departing'!R49,'By Bus Stop Departing'!R58,'By Bus Stop Departing'!R67,'By Bus Stop Departing'!R76,'By Bus Stop Departing'!R85,'By Bus Stop Departing'!R94,'By Bus Stop Departing'!R103,'By Bus Stop Departing'!R112,'By Bus Stop Departing'!R121,'By Bus Stop Departing'!R130,'By Bus Stop Departing'!R139,'By Bus Stop Departing'!R148,'By Bus Stop Departing'!R157,'By Bus Stop Departing'!R166,'By Bus Stop Departing'!R175,'By Bus Stop Departing'!R184,'By Bus Stop Departing'!R193,'By Bus Stop Departing'!R202,'By Bus Stop Departing'!R211,'By Bus Stop Departing'!R220)</f>
        <v>16</v>
      </c>
      <c r="S13" s="14">
        <f t="shared" si="0"/>
        <v>449</v>
      </c>
    </row>
    <row r="14" spans="1:19" ht="12">
      <c r="A14" s="14"/>
      <c r="B14" s="14">
        <v>150</v>
      </c>
      <c r="C14" s="20">
        <f>SUM('By Bus Stop Departing'!C14,'By Bus Stop Departing'!C23,'By Bus Stop Departing'!C32,'By Bus Stop Departing'!C41,'By Bus Stop Departing'!C50,'By Bus Stop Departing'!C59,'By Bus Stop Departing'!C68,'By Bus Stop Departing'!C77,'By Bus Stop Departing'!C86,'By Bus Stop Departing'!C95,'By Bus Stop Departing'!C104,'By Bus Stop Departing'!C113,'By Bus Stop Departing'!C122,'By Bus Stop Departing'!C131,'By Bus Stop Departing'!C140,'By Bus Stop Departing'!C149,'By Bus Stop Departing'!C158,'By Bus Stop Departing'!C167,'By Bus Stop Departing'!C176,'By Bus Stop Departing'!C185,'By Bus Stop Departing'!C194,'By Bus Stop Departing'!C203,'By Bus Stop Departing'!C212,'By Bus Stop Departing'!C221)</f>
        <v>0</v>
      </c>
      <c r="D14" s="20">
        <f>SUM('By Bus Stop Departing'!D14,'By Bus Stop Departing'!D23,'By Bus Stop Departing'!D32,'By Bus Stop Departing'!D41,'By Bus Stop Departing'!D50,'By Bus Stop Departing'!D59,'By Bus Stop Departing'!D68,'By Bus Stop Departing'!D77,'By Bus Stop Departing'!D86,'By Bus Stop Departing'!D95,'By Bus Stop Departing'!D104,'By Bus Stop Departing'!D113,'By Bus Stop Departing'!D122,'By Bus Stop Departing'!D131,'By Bus Stop Departing'!D140,'By Bus Stop Departing'!D149,'By Bus Stop Departing'!D158,'By Bus Stop Departing'!D167,'By Bus Stop Departing'!D176,'By Bus Stop Departing'!D185,'By Bus Stop Departing'!D194,'By Bus Stop Departing'!D203,'By Bus Stop Departing'!D212,'By Bus Stop Departing'!D221)</f>
        <v>4</v>
      </c>
      <c r="E14" s="20">
        <f>SUM('By Bus Stop Departing'!E14,'By Bus Stop Departing'!E23,'By Bus Stop Departing'!E32,'By Bus Stop Departing'!E41,'By Bus Stop Departing'!E50,'By Bus Stop Departing'!E59,'By Bus Stop Departing'!E68,'By Bus Stop Departing'!E77,'By Bus Stop Departing'!E86,'By Bus Stop Departing'!E95,'By Bus Stop Departing'!E104,'By Bus Stop Departing'!E113,'By Bus Stop Departing'!E122,'By Bus Stop Departing'!E131,'By Bus Stop Departing'!E140,'By Bus Stop Departing'!E149,'By Bus Stop Departing'!E158,'By Bus Stop Departing'!E167,'By Bus Stop Departing'!E176,'By Bus Stop Departing'!E185,'By Bus Stop Departing'!E194,'By Bus Stop Departing'!E203,'By Bus Stop Departing'!E212,'By Bus Stop Departing'!E221)</f>
        <v>2</v>
      </c>
      <c r="F14" s="20">
        <f>SUM('By Bus Stop Departing'!F14,'By Bus Stop Departing'!F23,'By Bus Stop Departing'!F32,'By Bus Stop Departing'!F41,'By Bus Stop Departing'!F50,'By Bus Stop Departing'!F59,'By Bus Stop Departing'!F68,'By Bus Stop Departing'!F77,'By Bus Stop Departing'!F86,'By Bus Stop Departing'!F95,'By Bus Stop Departing'!F104,'By Bus Stop Departing'!F113,'By Bus Stop Departing'!F122,'By Bus Stop Departing'!F131,'By Bus Stop Departing'!F140,'By Bus Stop Departing'!F149,'By Bus Stop Departing'!F158,'By Bus Stop Departing'!F167,'By Bus Stop Departing'!F176,'By Bus Stop Departing'!F185,'By Bus Stop Departing'!F194,'By Bus Stop Departing'!F203,'By Bus Stop Departing'!F212,'By Bus Stop Departing'!F221)</f>
        <v>4</v>
      </c>
      <c r="G14" s="20">
        <f>SUM('By Bus Stop Departing'!G14,'By Bus Stop Departing'!G23,'By Bus Stop Departing'!G32,'By Bus Stop Departing'!G41,'By Bus Stop Departing'!G50,'By Bus Stop Departing'!G59,'By Bus Stop Departing'!G68,'By Bus Stop Departing'!G77,'By Bus Stop Departing'!G86,'By Bus Stop Departing'!G95,'By Bus Stop Departing'!G104,'By Bus Stop Departing'!G113,'By Bus Stop Departing'!G122,'By Bus Stop Departing'!G131,'By Bus Stop Departing'!G140,'By Bus Stop Departing'!G149,'By Bus Stop Departing'!G158,'By Bus Stop Departing'!G167,'By Bus Stop Departing'!G176,'By Bus Stop Departing'!G185,'By Bus Stop Departing'!G194,'By Bus Stop Departing'!G203,'By Bus Stop Departing'!G212,'By Bus Stop Departing'!G221)</f>
        <v>12</v>
      </c>
      <c r="H14" s="20">
        <f>SUM('By Bus Stop Departing'!H14,'By Bus Stop Departing'!H23,'By Bus Stop Departing'!H32,'By Bus Stop Departing'!H41,'By Bus Stop Departing'!H50,'By Bus Stop Departing'!H59,'By Bus Stop Departing'!H68,'By Bus Stop Departing'!H77,'By Bus Stop Departing'!H86,'By Bus Stop Departing'!H95,'By Bus Stop Departing'!H104,'By Bus Stop Departing'!H113,'By Bus Stop Departing'!H122,'By Bus Stop Departing'!H131,'By Bus Stop Departing'!H140,'By Bus Stop Departing'!H149,'By Bus Stop Departing'!H158,'By Bus Stop Departing'!H167,'By Bus Stop Departing'!H176,'By Bus Stop Departing'!H185,'By Bus Stop Departing'!H194,'By Bus Stop Departing'!H203,'By Bus Stop Departing'!H212,'By Bus Stop Departing'!H221)</f>
        <v>7</v>
      </c>
      <c r="I14" s="20">
        <f>SUM('By Bus Stop Departing'!I14,'By Bus Stop Departing'!I23,'By Bus Stop Departing'!I32,'By Bus Stop Departing'!I41,'By Bus Stop Departing'!I50,'By Bus Stop Departing'!I59,'By Bus Stop Departing'!I68,'By Bus Stop Departing'!I77,'By Bus Stop Departing'!I86,'By Bus Stop Departing'!I95,'By Bus Stop Departing'!I104,'By Bus Stop Departing'!I113,'By Bus Stop Departing'!I122,'By Bus Stop Departing'!I131,'By Bus Stop Departing'!I140,'By Bus Stop Departing'!I149,'By Bus Stop Departing'!I158,'By Bus Stop Departing'!I167,'By Bus Stop Departing'!I176,'By Bus Stop Departing'!I185,'By Bus Stop Departing'!I194,'By Bus Stop Departing'!I203,'By Bus Stop Departing'!I212,'By Bus Stop Departing'!I221)</f>
        <v>13</v>
      </c>
      <c r="J14" s="20">
        <f>SUM('By Bus Stop Departing'!J14,'By Bus Stop Departing'!J23,'By Bus Stop Departing'!J32,'By Bus Stop Departing'!J41,'By Bus Stop Departing'!J50,'By Bus Stop Departing'!J59,'By Bus Stop Departing'!J68,'By Bus Stop Departing'!J77,'By Bus Stop Departing'!J86,'By Bus Stop Departing'!J95,'By Bus Stop Departing'!J104,'By Bus Stop Departing'!J113,'By Bus Stop Departing'!J122,'By Bus Stop Departing'!J131,'By Bus Stop Departing'!J140,'By Bus Stop Departing'!J149,'By Bus Stop Departing'!J158,'By Bus Stop Departing'!J167,'By Bus Stop Departing'!J176,'By Bus Stop Departing'!J185,'By Bus Stop Departing'!J194,'By Bus Stop Departing'!J203,'By Bus Stop Departing'!J212,'By Bus Stop Departing'!J221)</f>
        <v>14</v>
      </c>
      <c r="K14" s="20">
        <f>SUM('By Bus Stop Departing'!K14,'By Bus Stop Departing'!K23,'By Bus Stop Departing'!K32,'By Bus Stop Departing'!K41,'By Bus Stop Departing'!K50,'By Bus Stop Departing'!K59,'By Bus Stop Departing'!K68,'By Bus Stop Departing'!K77,'By Bus Stop Departing'!K86,'By Bus Stop Departing'!K95,'By Bus Stop Departing'!K104,'By Bus Stop Departing'!K113,'By Bus Stop Departing'!K122,'By Bus Stop Departing'!K131,'By Bus Stop Departing'!K140,'By Bus Stop Departing'!K149,'By Bus Stop Departing'!K158,'By Bus Stop Departing'!K167,'By Bus Stop Departing'!K176,'By Bus Stop Departing'!K185,'By Bus Stop Departing'!K194,'By Bus Stop Departing'!K203,'By Bus Stop Departing'!K212,'By Bus Stop Departing'!K221)</f>
        <v>52</v>
      </c>
      <c r="L14" s="20">
        <f>SUM('By Bus Stop Departing'!L14,'By Bus Stop Departing'!L23,'By Bus Stop Departing'!L32,'By Bus Stop Departing'!L41,'By Bus Stop Departing'!L50,'By Bus Stop Departing'!L59,'By Bus Stop Departing'!L68,'By Bus Stop Departing'!L77,'By Bus Stop Departing'!L86,'By Bus Stop Departing'!L95,'By Bus Stop Departing'!L104,'By Bus Stop Departing'!L113,'By Bus Stop Departing'!L122,'By Bus Stop Departing'!L131,'By Bus Stop Departing'!L140,'By Bus Stop Departing'!L149,'By Bus Stop Departing'!L158,'By Bus Stop Departing'!L167,'By Bus Stop Departing'!L176,'By Bus Stop Departing'!L185,'By Bus Stop Departing'!L194,'By Bus Stop Departing'!L203,'By Bus Stop Departing'!L212,'By Bus Stop Departing'!L221)</f>
        <v>102</v>
      </c>
      <c r="M14" s="20">
        <f>SUM('By Bus Stop Departing'!M14,'By Bus Stop Departing'!M23,'By Bus Stop Departing'!M32,'By Bus Stop Departing'!M41,'By Bus Stop Departing'!M50,'By Bus Stop Departing'!M59,'By Bus Stop Departing'!M68,'By Bus Stop Departing'!M77,'By Bus Stop Departing'!M86,'By Bus Stop Departing'!M95,'By Bus Stop Departing'!M104,'By Bus Stop Departing'!M113,'By Bus Stop Departing'!M122,'By Bus Stop Departing'!M131,'By Bus Stop Departing'!M140,'By Bus Stop Departing'!M149,'By Bus Stop Departing'!M158,'By Bus Stop Departing'!M167,'By Bus Stop Departing'!M176,'By Bus Stop Departing'!M185,'By Bus Stop Departing'!M194,'By Bus Stop Departing'!M203,'By Bus Stop Departing'!M212,'By Bus Stop Departing'!M221)</f>
        <v>105</v>
      </c>
      <c r="N14" s="20">
        <f>SUM('By Bus Stop Departing'!N14,'By Bus Stop Departing'!N23,'By Bus Stop Departing'!N32,'By Bus Stop Departing'!N41,'By Bus Stop Departing'!N50,'By Bus Stop Departing'!N59,'By Bus Stop Departing'!N68,'By Bus Stop Departing'!N77,'By Bus Stop Departing'!N86,'By Bus Stop Departing'!N95,'By Bus Stop Departing'!N104,'By Bus Stop Departing'!N113,'By Bus Stop Departing'!N122,'By Bus Stop Departing'!N131,'By Bus Stop Departing'!N140,'By Bus Stop Departing'!N149,'By Bus Stop Departing'!N158,'By Bus Stop Departing'!N167,'By Bus Stop Departing'!N176,'By Bus Stop Departing'!N185,'By Bus Stop Departing'!N194,'By Bus Stop Departing'!N203,'By Bus Stop Departing'!N212,'By Bus Stop Departing'!N221)</f>
        <v>71</v>
      </c>
      <c r="O14" s="20">
        <f>SUM('By Bus Stop Departing'!O14,'By Bus Stop Departing'!O23,'By Bus Stop Departing'!O32,'By Bus Stop Departing'!O41,'By Bus Stop Departing'!O50,'By Bus Stop Departing'!O59,'By Bus Stop Departing'!O68,'By Bus Stop Departing'!O77,'By Bus Stop Departing'!O86,'By Bus Stop Departing'!O95,'By Bus Stop Departing'!O104,'By Bus Stop Departing'!O113,'By Bus Stop Departing'!O122,'By Bus Stop Departing'!O131,'By Bus Stop Departing'!O140,'By Bus Stop Departing'!O149,'By Bus Stop Departing'!O158,'By Bus Stop Departing'!O167,'By Bus Stop Departing'!O176,'By Bus Stop Departing'!O185,'By Bus Stop Departing'!O194,'By Bus Stop Departing'!O203,'By Bus Stop Departing'!O212,'By Bus Stop Departing'!O221)</f>
        <v>88</v>
      </c>
      <c r="P14" s="20">
        <f>SUM('By Bus Stop Departing'!P14,'By Bus Stop Departing'!P23,'By Bus Stop Departing'!P32,'By Bus Stop Departing'!P41,'By Bus Stop Departing'!P50,'By Bus Stop Departing'!P59,'By Bus Stop Departing'!P68,'By Bus Stop Departing'!P77,'By Bus Stop Departing'!P86,'By Bus Stop Departing'!P95,'By Bus Stop Departing'!P104,'By Bus Stop Departing'!P113,'By Bus Stop Departing'!P122,'By Bus Stop Departing'!P131,'By Bus Stop Departing'!P140,'By Bus Stop Departing'!P149,'By Bus Stop Departing'!P158,'By Bus Stop Departing'!P167,'By Bus Stop Departing'!P176,'By Bus Stop Departing'!P185,'By Bus Stop Departing'!P194,'By Bus Stop Departing'!P203,'By Bus Stop Departing'!P212,'By Bus Stop Departing'!P221)</f>
        <v>0</v>
      </c>
      <c r="Q14" s="20">
        <f>SUM('By Bus Stop Departing'!Q14,'By Bus Stop Departing'!Q23,'By Bus Stop Departing'!Q32,'By Bus Stop Departing'!Q41,'By Bus Stop Departing'!Q50,'By Bus Stop Departing'!Q59,'By Bus Stop Departing'!Q68,'By Bus Stop Departing'!Q77,'By Bus Stop Departing'!Q86,'By Bus Stop Departing'!Q95,'By Bus Stop Departing'!Q104,'By Bus Stop Departing'!Q113,'By Bus Stop Departing'!Q122,'By Bus Stop Departing'!Q131,'By Bus Stop Departing'!Q140,'By Bus Stop Departing'!Q149,'By Bus Stop Departing'!Q158,'By Bus Stop Departing'!Q167,'By Bus Stop Departing'!Q176,'By Bus Stop Departing'!Q185,'By Bus Stop Departing'!Q194,'By Bus Stop Departing'!Q203,'By Bus Stop Departing'!Q212,'By Bus Stop Departing'!Q221)</f>
        <v>0</v>
      </c>
      <c r="R14" s="20">
        <f>SUM('By Bus Stop Departing'!R14,'By Bus Stop Departing'!R23,'By Bus Stop Departing'!R32,'By Bus Stop Departing'!R41,'By Bus Stop Departing'!R50,'By Bus Stop Departing'!R59,'By Bus Stop Departing'!R68,'By Bus Stop Departing'!R77,'By Bus Stop Departing'!R86,'By Bus Stop Departing'!R95,'By Bus Stop Departing'!R104,'By Bus Stop Departing'!R113,'By Bus Stop Departing'!R122,'By Bus Stop Departing'!R131,'By Bus Stop Departing'!R140,'By Bus Stop Departing'!R149,'By Bus Stop Departing'!R158,'By Bus Stop Departing'!R167,'By Bus Stop Departing'!R176,'By Bus Stop Departing'!R185,'By Bus Stop Departing'!R194,'By Bus Stop Departing'!R203,'By Bus Stop Departing'!R212,'By Bus Stop Departing'!R221)</f>
        <v>0</v>
      </c>
      <c r="S14" s="14">
        <f t="shared" si="0"/>
        <v>474</v>
      </c>
    </row>
    <row r="15" spans="1:19" ht="12">
      <c r="A15" s="14"/>
      <c r="B15" s="14">
        <v>921</v>
      </c>
      <c r="C15" s="20">
        <f>SUM('By Bus Stop Departing'!C15,'By Bus Stop Departing'!C24,'By Bus Stop Departing'!C33,'By Bus Stop Departing'!C42,'By Bus Stop Departing'!C51,'By Bus Stop Departing'!C60,'By Bus Stop Departing'!C69,'By Bus Stop Departing'!C78,'By Bus Stop Departing'!C87,'By Bus Stop Departing'!C96,'By Bus Stop Departing'!C105,'By Bus Stop Departing'!C114,'By Bus Stop Departing'!C123,'By Bus Stop Departing'!C132,'By Bus Stop Departing'!C141,'By Bus Stop Departing'!C150,'By Bus Stop Departing'!C159,'By Bus Stop Departing'!C168,'By Bus Stop Departing'!C177,'By Bus Stop Departing'!C186,'By Bus Stop Departing'!C195,'By Bus Stop Departing'!C204,'By Bus Stop Departing'!C213,'By Bus Stop Departing'!C222)</f>
        <v>0</v>
      </c>
      <c r="D15" s="20">
        <f>SUM('By Bus Stop Departing'!D15,'By Bus Stop Departing'!D24,'By Bus Stop Departing'!D33,'By Bus Stop Departing'!D42,'By Bus Stop Departing'!D51,'By Bus Stop Departing'!D60,'By Bus Stop Departing'!D69,'By Bus Stop Departing'!D78,'By Bus Stop Departing'!D87,'By Bus Stop Departing'!D96,'By Bus Stop Departing'!D105,'By Bus Stop Departing'!D114,'By Bus Stop Departing'!D123,'By Bus Stop Departing'!D132,'By Bus Stop Departing'!D141,'By Bus Stop Departing'!D150,'By Bus Stop Departing'!D159,'By Bus Stop Departing'!D168,'By Bus Stop Departing'!D177,'By Bus Stop Departing'!D186,'By Bus Stop Departing'!D195,'By Bus Stop Departing'!D204,'By Bus Stop Departing'!D213,'By Bus Stop Departing'!D222)</f>
        <v>0</v>
      </c>
      <c r="E15" s="20">
        <f>SUM('By Bus Stop Departing'!E15,'By Bus Stop Departing'!E24,'By Bus Stop Departing'!E33,'By Bus Stop Departing'!E42,'By Bus Stop Departing'!E51,'By Bus Stop Departing'!E60,'By Bus Stop Departing'!E69,'By Bus Stop Departing'!E78,'By Bus Stop Departing'!E87,'By Bus Stop Departing'!E96,'By Bus Stop Departing'!E105,'By Bus Stop Departing'!E114,'By Bus Stop Departing'!E123,'By Bus Stop Departing'!E132,'By Bus Stop Departing'!E141,'By Bus Stop Departing'!E150,'By Bus Stop Departing'!E159,'By Bus Stop Departing'!E168,'By Bus Stop Departing'!E177,'By Bus Stop Departing'!E186,'By Bus Stop Departing'!E195,'By Bus Stop Departing'!E204,'By Bus Stop Departing'!E213,'By Bus Stop Departing'!E222)</f>
        <v>0</v>
      </c>
      <c r="F15" s="20">
        <f>SUM('By Bus Stop Departing'!F15,'By Bus Stop Departing'!F24,'By Bus Stop Departing'!F33,'By Bus Stop Departing'!F42,'By Bus Stop Departing'!F51,'By Bus Stop Departing'!F60,'By Bus Stop Departing'!F69,'By Bus Stop Departing'!F78,'By Bus Stop Departing'!F87,'By Bus Stop Departing'!F96,'By Bus Stop Departing'!F105,'By Bus Stop Departing'!F114,'By Bus Stop Departing'!F123,'By Bus Stop Departing'!F132,'By Bus Stop Departing'!F141,'By Bus Stop Departing'!F150,'By Bus Stop Departing'!F159,'By Bus Stop Departing'!F168,'By Bus Stop Departing'!F177,'By Bus Stop Departing'!F186,'By Bus Stop Departing'!F195,'By Bus Stop Departing'!F204,'By Bus Stop Departing'!F213,'By Bus Stop Departing'!F222)</f>
        <v>1</v>
      </c>
      <c r="G15" s="20">
        <f>SUM('By Bus Stop Departing'!G15,'By Bus Stop Departing'!G24,'By Bus Stop Departing'!G33,'By Bus Stop Departing'!G42,'By Bus Stop Departing'!G51,'By Bus Stop Departing'!G60,'By Bus Stop Departing'!G69,'By Bus Stop Departing'!G78,'By Bus Stop Departing'!G87,'By Bus Stop Departing'!G96,'By Bus Stop Departing'!G105,'By Bus Stop Departing'!G114,'By Bus Stop Departing'!G123,'By Bus Stop Departing'!G132,'By Bus Stop Departing'!G141,'By Bus Stop Departing'!G150,'By Bus Stop Departing'!G159,'By Bus Stop Departing'!G168,'By Bus Stop Departing'!G177,'By Bus Stop Departing'!G186,'By Bus Stop Departing'!G195,'By Bus Stop Departing'!G204,'By Bus Stop Departing'!G213,'By Bus Stop Departing'!G222)</f>
        <v>1</v>
      </c>
      <c r="H15" s="20">
        <f>SUM('By Bus Stop Departing'!H15,'By Bus Stop Departing'!H24,'By Bus Stop Departing'!H33,'By Bus Stop Departing'!H42,'By Bus Stop Departing'!H51,'By Bus Stop Departing'!H60,'By Bus Stop Departing'!H69,'By Bus Stop Departing'!H78,'By Bus Stop Departing'!H87,'By Bus Stop Departing'!H96,'By Bus Stop Departing'!H105,'By Bus Stop Departing'!H114,'By Bus Stop Departing'!H123,'By Bus Stop Departing'!H132,'By Bus Stop Departing'!H141,'By Bus Stop Departing'!H150,'By Bus Stop Departing'!H159,'By Bus Stop Departing'!H168,'By Bus Stop Departing'!H177,'By Bus Stop Departing'!H186,'By Bus Stop Departing'!H195,'By Bus Stop Departing'!H204,'By Bus Stop Departing'!H213,'By Bus Stop Departing'!H222)</f>
        <v>4</v>
      </c>
      <c r="I15" s="20">
        <f>SUM('By Bus Stop Departing'!I15,'By Bus Stop Departing'!I24,'By Bus Stop Departing'!I33,'By Bus Stop Departing'!I42,'By Bus Stop Departing'!I51,'By Bus Stop Departing'!I60,'By Bus Stop Departing'!I69,'By Bus Stop Departing'!I78,'By Bus Stop Departing'!I87,'By Bus Stop Departing'!I96,'By Bus Stop Departing'!I105,'By Bus Stop Departing'!I114,'By Bus Stop Departing'!I123,'By Bus Stop Departing'!I132,'By Bus Stop Departing'!I141,'By Bus Stop Departing'!I150,'By Bus Stop Departing'!I159,'By Bus Stop Departing'!I168,'By Bus Stop Departing'!I177,'By Bus Stop Departing'!I186,'By Bus Stop Departing'!I195,'By Bus Stop Departing'!I204,'By Bus Stop Departing'!I213,'By Bus Stop Departing'!I222)</f>
        <v>10</v>
      </c>
      <c r="J15" s="20">
        <f>SUM('By Bus Stop Departing'!J15,'By Bus Stop Departing'!J24,'By Bus Stop Departing'!J33,'By Bus Stop Departing'!J42,'By Bus Stop Departing'!J51,'By Bus Stop Departing'!J60,'By Bus Stop Departing'!J69,'By Bus Stop Departing'!J78,'By Bus Stop Departing'!J87,'By Bus Stop Departing'!J96,'By Bus Stop Departing'!J105,'By Bus Stop Departing'!J114,'By Bus Stop Departing'!J123,'By Bus Stop Departing'!J132,'By Bus Stop Departing'!J141,'By Bus Stop Departing'!J150,'By Bus Stop Departing'!J159,'By Bus Stop Departing'!J168,'By Bus Stop Departing'!J177,'By Bus Stop Departing'!J186,'By Bus Stop Departing'!J195,'By Bus Stop Departing'!J204,'By Bus Stop Departing'!J213,'By Bus Stop Departing'!J222)</f>
        <v>9</v>
      </c>
      <c r="K15" s="20">
        <f>SUM('By Bus Stop Departing'!K15,'By Bus Stop Departing'!K24,'By Bus Stop Departing'!K33,'By Bus Stop Departing'!K42,'By Bus Stop Departing'!K51,'By Bus Stop Departing'!K60,'By Bus Stop Departing'!K69,'By Bus Stop Departing'!K78,'By Bus Stop Departing'!K87,'By Bus Stop Departing'!K96,'By Bus Stop Departing'!K105,'By Bus Stop Departing'!K114,'By Bus Stop Departing'!K123,'By Bus Stop Departing'!K132,'By Bus Stop Departing'!K141,'By Bus Stop Departing'!K150,'By Bus Stop Departing'!K159,'By Bus Stop Departing'!K168,'By Bus Stop Departing'!K177,'By Bus Stop Departing'!K186,'By Bus Stop Departing'!K195,'By Bus Stop Departing'!K204,'By Bus Stop Departing'!K213,'By Bus Stop Departing'!K222)</f>
        <v>6</v>
      </c>
      <c r="L15" s="20">
        <f>SUM('By Bus Stop Departing'!L15,'By Bus Stop Departing'!L24,'By Bus Stop Departing'!L33,'By Bus Stop Departing'!L42,'By Bus Stop Departing'!L51,'By Bus Stop Departing'!L60,'By Bus Stop Departing'!L69,'By Bus Stop Departing'!L78,'By Bus Stop Departing'!L87,'By Bus Stop Departing'!L96,'By Bus Stop Departing'!L105,'By Bus Stop Departing'!L114,'By Bus Stop Departing'!L123,'By Bus Stop Departing'!L132,'By Bus Stop Departing'!L141,'By Bus Stop Departing'!L150,'By Bus Stop Departing'!L159,'By Bus Stop Departing'!L168,'By Bus Stop Departing'!L177,'By Bus Stop Departing'!L186,'By Bus Stop Departing'!L195,'By Bus Stop Departing'!L204,'By Bus Stop Departing'!L213,'By Bus Stop Departing'!L222)</f>
        <v>8</v>
      </c>
      <c r="M15" s="20">
        <f>SUM('By Bus Stop Departing'!M15,'By Bus Stop Departing'!M24,'By Bus Stop Departing'!M33,'By Bus Stop Departing'!M42,'By Bus Stop Departing'!M51,'By Bus Stop Departing'!M60,'By Bus Stop Departing'!M69,'By Bus Stop Departing'!M78,'By Bus Stop Departing'!M87,'By Bus Stop Departing'!M96,'By Bus Stop Departing'!M105,'By Bus Stop Departing'!M114,'By Bus Stop Departing'!M123,'By Bus Stop Departing'!M132,'By Bus Stop Departing'!M141,'By Bus Stop Departing'!M150,'By Bus Stop Departing'!M159,'By Bus Stop Departing'!M168,'By Bus Stop Departing'!M177,'By Bus Stop Departing'!M186,'By Bus Stop Departing'!M195,'By Bus Stop Departing'!M204,'By Bus Stop Departing'!M213,'By Bus Stop Departing'!M222)</f>
        <v>6</v>
      </c>
      <c r="N15" s="20">
        <f>SUM('By Bus Stop Departing'!N15,'By Bus Stop Departing'!N24,'By Bus Stop Departing'!N33,'By Bus Stop Departing'!N42,'By Bus Stop Departing'!N51,'By Bus Stop Departing'!N60,'By Bus Stop Departing'!N69,'By Bus Stop Departing'!N78,'By Bus Stop Departing'!N87,'By Bus Stop Departing'!N96,'By Bus Stop Departing'!N105,'By Bus Stop Departing'!N114,'By Bus Stop Departing'!N123,'By Bus Stop Departing'!N132,'By Bus Stop Departing'!N141,'By Bus Stop Departing'!N150,'By Bus Stop Departing'!N159,'By Bus Stop Departing'!N168,'By Bus Stop Departing'!N177,'By Bus Stop Departing'!N186,'By Bus Stop Departing'!N195,'By Bus Stop Departing'!N204,'By Bus Stop Departing'!N213,'By Bus Stop Departing'!N222)</f>
        <v>33</v>
      </c>
      <c r="O15" s="20">
        <f>SUM('By Bus Stop Departing'!O15,'By Bus Stop Departing'!O24,'By Bus Stop Departing'!O33,'By Bus Stop Departing'!O42,'By Bus Stop Departing'!O51,'By Bus Stop Departing'!O60,'By Bus Stop Departing'!O69,'By Bus Stop Departing'!O78,'By Bus Stop Departing'!O87,'By Bus Stop Departing'!O96,'By Bus Stop Departing'!O105,'By Bus Stop Departing'!O114,'By Bus Stop Departing'!O123,'By Bus Stop Departing'!O132,'By Bus Stop Departing'!O141,'By Bus Stop Departing'!O150,'By Bus Stop Departing'!O159,'By Bus Stop Departing'!O168,'By Bus Stop Departing'!O177,'By Bus Stop Departing'!O186,'By Bus Stop Departing'!O195,'By Bus Stop Departing'!O204,'By Bus Stop Departing'!O213,'By Bus Stop Departing'!O222)</f>
        <v>16</v>
      </c>
      <c r="P15" s="20">
        <f>SUM('By Bus Stop Departing'!P15,'By Bus Stop Departing'!P24,'By Bus Stop Departing'!P33,'By Bus Stop Departing'!P42,'By Bus Stop Departing'!P51,'By Bus Stop Departing'!P60,'By Bus Stop Departing'!P69,'By Bus Stop Departing'!P78,'By Bus Stop Departing'!P87,'By Bus Stop Departing'!P96,'By Bus Stop Departing'!P105,'By Bus Stop Departing'!P114,'By Bus Stop Departing'!P123,'By Bus Stop Departing'!P132,'By Bus Stop Departing'!P141,'By Bus Stop Departing'!P150,'By Bus Stop Departing'!P159,'By Bus Stop Departing'!P168,'By Bus Stop Departing'!P177,'By Bus Stop Departing'!P186,'By Bus Stop Departing'!P195,'By Bus Stop Departing'!P204,'By Bus Stop Departing'!P213,'By Bus Stop Departing'!P222)</f>
        <v>13</v>
      </c>
      <c r="Q15" s="20">
        <f>SUM('By Bus Stop Departing'!Q15,'By Bus Stop Departing'!Q24,'By Bus Stop Departing'!Q33,'By Bus Stop Departing'!Q42,'By Bus Stop Departing'!Q51,'By Bus Stop Departing'!Q60,'By Bus Stop Departing'!Q69,'By Bus Stop Departing'!Q78,'By Bus Stop Departing'!Q87,'By Bus Stop Departing'!Q96,'By Bus Stop Departing'!Q105,'By Bus Stop Departing'!Q114,'By Bus Stop Departing'!Q123,'By Bus Stop Departing'!Q132,'By Bus Stop Departing'!Q141,'By Bus Stop Departing'!Q150,'By Bus Stop Departing'!Q159,'By Bus Stop Departing'!Q168,'By Bus Stop Departing'!Q177,'By Bus Stop Departing'!Q186,'By Bus Stop Departing'!Q195,'By Bus Stop Departing'!Q204,'By Bus Stop Departing'!Q213,'By Bus Stop Departing'!Q222)</f>
        <v>0</v>
      </c>
      <c r="R15" s="20">
        <f>SUM('By Bus Stop Departing'!R15,'By Bus Stop Departing'!R24,'By Bus Stop Departing'!R33,'By Bus Stop Departing'!R42,'By Bus Stop Departing'!R51,'By Bus Stop Departing'!R60,'By Bus Stop Departing'!R69,'By Bus Stop Departing'!R78,'By Bus Stop Departing'!R87,'By Bus Stop Departing'!R96,'By Bus Stop Departing'!R105,'By Bus Stop Departing'!R114,'By Bus Stop Departing'!R123,'By Bus Stop Departing'!R132,'By Bus Stop Departing'!R141,'By Bus Stop Departing'!R150,'By Bus Stop Departing'!R159,'By Bus Stop Departing'!R168,'By Bus Stop Departing'!R177,'By Bus Stop Departing'!R186,'By Bus Stop Departing'!R195,'By Bus Stop Departing'!R204,'By Bus Stop Departing'!R213,'By Bus Stop Departing'!R222)</f>
        <v>0</v>
      </c>
      <c r="S15" s="14">
        <f t="shared" si="0"/>
        <v>107</v>
      </c>
    </row>
    <row r="16" spans="1:19" ht="12">
      <c r="A16" s="30"/>
      <c r="B16" s="31" t="s">
        <v>2</v>
      </c>
      <c r="C16" s="32">
        <f>SUM(C8:C15)</f>
        <v>22</v>
      </c>
      <c r="D16" s="32">
        <f aca="true" t="shared" si="1" ref="D16:R16">SUM(D8:D15)</f>
        <v>23</v>
      </c>
      <c r="E16" s="32">
        <f t="shared" si="1"/>
        <v>36</v>
      </c>
      <c r="F16" s="32">
        <f t="shared" si="1"/>
        <v>65</v>
      </c>
      <c r="G16" s="32">
        <f t="shared" si="1"/>
        <v>88</v>
      </c>
      <c r="H16" s="32">
        <f t="shared" si="1"/>
        <v>85</v>
      </c>
      <c r="I16" s="32">
        <f t="shared" si="1"/>
        <v>146</v>
      </c>
      <c r="J16" s="32">
        <f t="shared" si="1"/>
        <v>154</v>
      </c>
      <c r="K16" s="32">
        <f t="shared" si="1"/>
        <v>247</v>
      </c>
      <c r="L16" s="32">
        <f t="shared" si="1"/>
        <v>360</v>
      </c>
      <c r="M16" s="32">
        <f t="shared" si="1"/>
        <v>379</v>
      </c>
      <c r="N16" s="32">
        <f t="shared" si="1"/>
        <v>364</v>
      </c>
      <c r="O16" s="32">
        <f t="shared" si="1"/>
        <v>385</v>
      </c>
      <c r="P16" s="32">
        <f t="shared" si="1"/>
        <v>136</v>
      </c>
      <c r="Q16" s="32">
        <f t="shared" si="1"/>
        <v>87</v>
      </c>
      <c r="R16" s="32">
        <f t="shared" si="1"/>
        <v>87</v>
      </c>
      <c r="S16" s="31">
        <f t="shared" si="0"/>
        <v>2664</v>
      </c>
    </row>
    <row r="17" spans="1:19" ht="12">
      <c r="A17" s="29" t="s">
        <v>0</v>
      </c>
      <c r="B17" s="29">
        <v>3</v>
      </c>
      <c r="C17" s="13">
        <f>SUM('By Bus Stop Departing'!C224)</f>
        <v>0</v>
      </c>
      <c r="D17" s="13">
        <f>SUM('By Bus Stop Departing'!D224)</f>
        <v>1</v>
      </c>
      <c r="E17" s="13">
        <f>SUM('By Bus Stop Departing'!E224)</f>
        <v>10</v>
      </c>
      <c r="F17" s="13">
        <f>SUM('By Bus Stop Departing'!F224)</f>
        <v>13</v>
      </c>
      <c r="G17" s="13">
        <f>SUM('By Bus Stop Departing'!G224)</f>
        <v>23</v>
      </c>
      <c r="H17" s="13">
        <f>SUM('By Bus Stop Departing'!H224)</f>
        <v>27</v>
      </c>
      <c r="I17" s="13">
        <f>SUM('By Bus Stop Departing'!I224)</f>
        <v>26</v>
      </c>
      <c r="J17" s="13">
        <f>SUM('By Bus Stop Departing'!J224)</f>
        <v>12</v>
      </c>
      <c r="K17" s="13">
        <f>SUM('By Bus Stop Departing'!K224)</f>
        <v>15</v>
      </c>
      <c r="L17" s="13">
        <f>SUM('By Bus Stop Departing'!L224)</f>
        <v>36</v>
      </c>
      <c r="M17" s="13">
        <f>SUM('By Bus Stop Departing'!M224)</f>
        <v>34</v>
      </c>
      <c r="N17" s="13">
        <f>SUM('By Bus Stop Departing'!N224)</f>
        <v>27</v>
      </c>
      <c r="O17" s="13">
        <f>SUM('By Bus Stop Departing'!O224)</f>
        <v>10</v>
      </c>
      <c r="P17" s="13">
        <f>SUM('By Bus Stop Departing'!P224)</f>
        <v>6</v>
      </c>
      <c r="Q17" s="13">
        <f>SUM('By Bus Stop Departing'!Q224)</f>
        <v>6</v>
      </c>
      <c r="R17" s="13">
        <f>SUM('By Bus Stop Departing'!R224)</f>
        <v>0</v>
      </c>
      <c r="S17" s="29">
        <f t="shared" si="0"/>
        <v>246</v>
      </c>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14"/>
      <c r="B23" s="14"/>
      <c r="C23" s="20"/>
      <c r="D23" s="20"/>
      <c r="E23" s="20"/>
      <c r="F23" s="20"/>
      <c r="G23" s="20"/>
      <c r="H23" s="20"/>
      <c r="I23" s="20"/>
      <c r="J23" s="20"/>
      <c r="K23" s="20"/>
      <c r="L23" s="20"/>
      <c r="M23" s="20"/>
      <c r="N23" s="20"/>
      <c r="O23" s="20"/>
      <c r="P23" s="20"/>
      <c r="Q23" s="20"/>
      <c r="R23" s="20"/>
      <c r="S23" s="14"/>
    </row>
    <row r="24" spans="1:19" ht="12">
      <c r="A24" s="14"/>
      <c r="B24" s="14"/>
      <c r="C24" s="20"/>
      <c r="D24" s="20"/>
      <c r="E24" s="20"/>
      <c r="F24" s="20"/>
      <c r="G24" s="20"/>
      <c r="H24" s="20"/>
      <c r="I24" s="20"/>
      <c r="J24" s="20"/>
      <c r="K24" s="20"/>
      <c r="L24" s="20"/>
      <c r="M24" s="20"/>
      <c r="N24" s="20"/>
      <c r="O24" s="20"/>
      <c r="P24" s="20"/>
      <c r="Q24" s="20"/>
      <c r="R24" s="20"/>
      <c r="S24" s="14"/>
    </row>
    <row r="25" spans="1:19" ht="12">
      <c r="A25" s="30"/>
      <c r="B25" s="31" t="s">
        <v>2</v>
      </c>
      <c r="C25" s="32">
        <f aca="true" t="shared" si="2" ref="C25:R25">SUM(C17:C24)</f>
        <v>0</v>
      </c>
      <c r="D25" s="32">
        <f t="shared" si="2"/>
        <v>1</v>
      </c>
      <c r="E25" s="32">
        <f t="shared" si="2"/>
        <v>10</v>
      </c>
      <c r="F25" s="32">
        <f t="shared" si="2"/>
        <v>13</v>
      </c>
      <c r="G25" s="32">
        <f t="shared" si="2"/>
        <v>23</v>
      </c>
      <c r="H25" s="32">
        <f t="shared" si="2"/>
        <v>27</v>
      </c>
      <c r="I25" s="32">
        <f t="shared" si="2"/>
        <v>26</v>
      </c>
      <c r="J25" s="32">
        <f t="shared" si="2"/>
        <v>12</v>
      </c>
      <c r="K25" s="32">
        <f t="shared" si="2"/>
        <v>15</v>
      </c>
      <c r="L25" s="32">
        <f t="shared" si="2"/>
        <v>36</v>
      </c>
      <c r="M25" s="32">
        <f t="shared" si="2"/>
        <v>34</v>
      </c>
      <c r="N25" s="32">
        <f t="shared" si="2"/>
        <v>27</v>
      </c>
      <c r="O25" s="32">
        <f t="shared" si="2"/>
        <v>10</v>
      </c>
      <c r="P25" s="32">
        <f t="shared" si="2"/>
        <v>6</v>
      </c>
      <c r="Q25" s="32">
        <f t="shared" si="2"/>
        <v>6</v>
      </c>
      <c r="R25" s="32">
        <f t="shared" si="2"/>
        <v>0</v>
      </c>
      <c r="S25" s="31">
        <f t="shared" si="0"/>
        <v>246</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232"/>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207</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155</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29">
        <v>30</v>
      </c>
      <c r="C8" s="12">
        <v>0</v>
      </c>
      <c r="D8" s="13">
        <v>0</v>
      </c>
      <c r="E8" s="13">
        <v>0</v>
      </c>
      <c r="F8" s="13">
        <v>0</v>
      </c>
      <c r="G8" s="13">
        <v>0</v>
      </c>
      <c r="H8" s="13">
        <v>0</v>
      </c>
      <c r="I8" s="13">
        <v>0</v>
      </c>
      <c r="J8" s="13">
        <v>0</v>
      </c>
      <c r="K8" s="13">
        <v>0</v>
      </c>
      <c r="L8" s="13">
        <v>0</v>
      </c>
      <c r="M8" s="13">
        <v>0</v>
      </c>
      <c r="N8" s="13">
        <v>0</v>
      </c>
      <c r="O8" s="13">
        <v>0</v>
      </c>
      <c r="P8" s="13">
        <v>0</v>
      </c>
      <c r="Q8" s="13">
        <v>0</v>
      </c>
      <c r="R8" s="13">
        <v>0</v>
      </c>
      <c r="S8" s="29">
        <f aca="true" t="shared" si="0" ref="S8:S79">SUM(C8:R8)</f>
        <v>0</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166</v>
      </c>
      <c r="B10" s="14">
        <v>48</v>
      </c>
      <c r="C10" s="19"/>
      <c r="D10" s="20"/>
      <c r="E10" s="20"/>
      <c r="F10" s="20"/>
      <c r="G10" s="20"/>
      <c r="H10" s="20"/>
      <c r="I10" s="20"/>
      <c r="J10" s="20"/>
      <c r="K10" s="20"/>
      <c r="L10" s="20"/>
      <c r="M10" s="20"/>
      <c r="N10" s="20"/>
      <c r="O10" s="20"/>
      <c r="P10" s="20"/>
      <c r="Q10" s="20"/>
      <c r="R10" s="20"/>
      <c r="S10" s="14">
        <f t="shared" si="0"/>
        <v>0</v>
      </c>
    </row>
    <row r="11" spans="1:19" ht="12">
      <c r="A11" s="14" t="s">
        <v>4</v>
      </c>
      <c r="B11" s="14">
        <v>49</v>
      </c>
      <c r="C11" s="19"/>
      <c r="D11" s="20"/>
      <c r="E11" s="20"/>
      <c r="F11" s="20"/>
      <c r="G11" s="20"/>
      <c r="H11" s="20"/>
      <c r="I11" s="20"/>
      <c r="J11" s="20"/>
      <c r="K11" s="20"/>
      <c r="L11" s="20"/>
      <c r="M11" s="20"/>
      <c r="N11" s="20"/>
      <c r="O11" s="20"/>
      <c r="P11" s="20"/>
      <c r="Q11" s="20"/>
      <c r="R11" s="20"/>
      <c r="S11" s="14">
        <f t="shared" si="0"/>
        <v>0</v>
      </c>
    </row>
    <row r="12" spans="1:19" ht="12">
      <c r="A12" s="14" t="s">
        <v>43</v>
      </c>
      <c r="B12" s="14">
        <v>86</v>
      </c>
      <c r="C12" s="19"/>
      <c r="D12" s="20"/>
      <c r="E12" s="20"/>
      <c r="F12" s="20"/>
      <c r="G12" s="20"/>
      <c r="H12" s="20"/>
      <c r="I12" s="20"/>
      <c r="J12" s="20"/>
      <c r="K12" s="20"/>
      <c r="L12" s="20"/>
      <c r="M12" s="20"/>
      <c r="N12" s="20"/>
      <c r="O12" s="20"/>
      <c r="P12" s="20"/>
      <c r="Q12" s="20"/>
      <c r="R12" s="20"/>
      <c r="S12" s="14">
        <f t="shared" si="0"/>
        <v>0</v>
      </c>
    </row>
    <row r="13" spans="1:19" ht="12">
      <c r="A13" s="14"/>
      <c r="B13" s="14">
        <v>101</v>
      </c>
      <c r="C13" s="19"/>
      <c r="D13" s="20"/>
      <c r="E13" s="20"/>
      <c r="F13" s="20"/>
      <c r="G13" s="20"/>
      <c r="H13" s="20"/>
      <c r="I13" s="20"/>
      <c r="J13" s="20"/>
      <c r="K13" s="20"/>
      <c r="L13" s="20"/>
      <c r="M13" s="20"/>
      <c r="N13" s="20"/>
      <c r="O13" s="20"/>
      <c r="P13" s="20"/>
      <c r="Q13" s="20"/>
      <c r="R13" s="20"/>
      <c r="S13" s="14">
        <f t="shared" si="0"/>
        <v>0</v>
      </c>
    </row>
    <row r="14" spans="1:19" ht="12">
      <c r="A14" s="14"/>
      <c r="B14" s="14">
        <v>150</v>
      </c>
      <c r="C14" s="19"/>
      <c r="D14" s="20"/>
      <c r="E14" s="20"/>
      <c r="F14" s="20"/>
      <c r="G14" s="20"/>
      <c r="H14" s="20"/>
      <c r="I14" s="20"/>
      <c r="J14" s="20"/>
      <c r="K14" s="20"/>
      <c r="L14" s="20"/>
      <c r="M14" s="20"/>
      <c r="N14" s="20"/>
      <c r="O14" s="20"/>
      <c r="P14" s="20"/>
      <c r="Q14" s="20"/>
      <c r="R14" s="20"/>
      <c r="S14" s="14">
        <f t="shared" si="0"/>
        <v>0</v>
      </c>
    </row>
    <row r="15" spans="1:19" ht="12">
      <c r="A15" s="14"/>
      <c r="B15" s="30">
        <v>921</v>
      </c>
      <c r="C15" s="50"/>
      <c r="D15" s="34"/>
      <c r="E15" s="34"/>
      <c r="F15" s="34"/>
      <c r="G15" s="34"/>
      <c r="H15" s="34"/>
      <c r="I15" s="34"/>
      <c r="J15" s="34"/>
      <c r="K15" s="34"/>
      <c r="L15" s="34"/>
      <c r="M15" s="34"/>
      <c r="N15" s="34"/>
      <c r="O15" s="34"/>
      <c r="P15" s="34"/>
      <c r="Q15" s="34"/>
      <c r="R15" s="34"/>
      <c r="S15" s="30">
        <f t="shared" si="0"/>
        <v>0</v>
      </c>
    </row>
    <row r="16" spans="1:19" ht="12">
      <c r="A16" s="14"/>
      <c r="B16" s="31" t="s">
        <v>2</v>
      </c>
      <c r="C16" s="51">
        <f>SUM(C8:C15)</f>
        <v>0</v>
      </c>
      <c r="D16" s="32">
        <f aca="true" t="shared" si="1" ref="D16:R16">SUM(D8:D15)</f>
        <v>0</v>
      </c>
      <c r="E16" s="32">
        <f t="shared" si="1"/>
        <v>0</v>
      </c>
      <c r="F16" s="32">
        <f t="shared" si="1"/>
        <v>0</v>
      </c>
      <c r="G16" s="32">
        <f t="shared" si="1"/>
        <v>0</v>
      </c>
      <c r="H16" s="32">
        <f t="shared" si="1"/>
        <v>0</v>
      </c>
      <c r="I16" s="32">
        <f t="shared" si="1"/>
        <v>0</v>
      </c>
      <c r="J16" s="32">
        <f t="shared" si="1"/>
        <v>0</v>
      </c>
      <c r="K16" s="32">
        <f t="shared" si="1"/>
        <v>0</v>
      </c>
      <c r="L16" s="32">
        <f t="shared" si="1"/>
        <v>0</v>
      </c>
      <c r="M16" s="32">
        <f t="shared" si="1"/>
        <v>0</v>
      </c>
      <c r="N16" s="32">
        <f t="shared" si="1"/>
        <v>0</v>
      </c>
      <c r="O16" s="32">
        <f t="shared" si="1"/>
        <v>0</v>
      </c>
      <c r="P16" s="32">
        <f t="shared" si="1"/>
        <v>0</v>
      </c>
      <c r="Q16" s="32">
        <f t="shared" si="1"/>
        <v>0</v>
      </c>
      <c r="R16" s="32">
        <f t="shared" si="1"/>
        <v>0</v>
      </c>
      <c r="S16" s="31">
        <f t="shared" si="0"/>
        <v>0</v>
      </c>
    </row>
    <row r="17" spans="1:19" ht="12">
      <c r="A17" s="29" t="s">
        <v>47</v>
      </c>
      <c r="B17" s="29">
        <v>30</v>
      </c>
      <c r="C17" s="12">
        <v>0</v>
      </c>
      <c r="D17" s="13">
        <v>0</v>
      </c>
      <c r="E17" s="13">
        <v>0</v>
      </c>
      <c r="F17" s="13">
        <v>1</v>
      </c>
      <c r="G17" s="13">
        <v>0</v>
      </c>
      <c r="H17" s="13">
        <v>0</v>
      </c>
      <c r="I17" s="13">
        <v>0</v>
      </c>
      <c r="J17" s="13">
        <v>0</v>
      </c>
      <c r="K17" s="13">
        <v>0</v>
      </c>
      <c r="L17" s="13">
        <v>0</v>
      </c>
      <c r="M17" s="13">
        <v>0</v>
      </c>
      <c r="N17" s="13">
        <v>0</v>
      </c>
      <c r="O17" s="13">
        <v>0</v>
      </c>
      <c r="P17" s="13">
        <v>0</v>
      </c>
      <c r="Q17" s="13">
        <v>1</v>
      </c>
      <c r="R17" s="13">
        <v>0</v>
      </c>
      <c r="S17" s="29">
        <f t="shared" si="0"/>
        <v>2</v>
      </c>
    </row>
    <row r="18" spans="1:19" ht="12">
      <c r="A18" s="14" t="s">
        <v>42</v>
      </c>
      <c r="B18" s="14">
        <v>41</v>
      </c>
      <c r="C18" s="19"/>
      <c r="D18" s="20"/>
      <c r="E18" s="20"/>
      <c r="F18" s="20"/>
      <c r="G18" s="20"/>
      <c r="H18" s="20"/>
      <c r="I18" s="20"/>
      <c r="J18" s="20"/>
      <c r="K18" s="20"/>
      <c r="L18" s="20"/>
      <c r="M18" s="20"/>
      <c r="N18" s="20"/>
      <c r="O18" s="20"/>
      <c r="P18" s="20"/>
      <c r="Q18" s="20"/>
      <c r="R18" s="20"/>
      <c r="S18" s="14">
        <f t="shared" si="0"/>
        <v>0</v>
      </c>
    </row>
    <row r="19" spans="1:19" ht="12">
      <c r="A19" s="14" t="s">
        <v>46</v>
      </c>
      <c r="B19" s="14">
        <v>48</v>
      </c>
      <c r="C19" s="19"/>
      <c r="D19" s="20"/>
      <c r="E19" s="20"/>
      <c r="F19" s="20"/>
      <c r="G19" s="20"/>
      <c r="H19" s="20"/>
      <c r="I19" s="20"/>
      <c r="J19" s="20"/>
      <c r="K19" s="20"/>
      <c r="L19" s="20"/>
      <c r="M19" s="20"/>
      <c r="N19" s="20"/>
      <c r="O19" s="20"/>
      <c r="P19" s="20"/>
      <c r="Q19" s="20"/>
      <c r="R19" s="20"/>
      <c r="S19" s="14">
        <f t="shared" si="0"/>
        <v>0</v>
      </c>
    </row>
    <row r="20" spans="1:19" ht="12">
      <c r="A20" s="14" t="s">
        <v>4</v>
      </c>
      <c r="B20" s="14">
        <v>49</v>
      </c>
      <c r="C20" s="19"/>
      <c r="D20" s="20"/>
      <c r="E20" s="20"/>
      <c r="F20" s="20"/>
      <c r="G20" s="20"/>
      <c r="H20" s="20"/>
      <c r="I20" s="20"/>
      <c r="J20" s="20"/>
      <c r="K20" s="20"/>
      <c r="L20" s="20"/>
      <c r="M20" s="20"/>
      <c r="N20" s="20"/>
      <c r="O20" s="20"/>
      <c r="P20" s="20"/>
      <c r="Q20" s="20"/>
      <c r="R20" s="20"/>
      <c r="S20" s="14">
        <f t="shared" si="0"/>
        <v>0</v>
      </c>
    </row>
    <row r="21" spans="1:19" ht="12">
      <c r="A21" s="14" t="s">
        <v>48</v>
      </c>
      <c r="B21" s="14">
        <v>86</v>
      </c>
      <c r="C21" s="19"/>
      <c r="D21" s="20"/>
      <c r="E21" s="20"/>
      <c r="F21" s="20"/>
      <c r="G21" s="20"/>
      <c r="H21" s="20"/>
      <c r="I21" s="20"/>
      <c r="J21" s="20"/>
      <c r="K21" s="20"/>
      <c r="L21" s="20"/>
      <c r="M21" s="20"/>
      <c r="N21" s="20"/>
      <c r="O21" s="20"/>
      <c r="P21" s="20"/>
      <c r="Q21" s="20"/>
      <c r="R21" s="20"/>
      <c r="S21" s="14">
        <f t="shared" si="0"/>
        <v>0</v>
      </c>
    </row>
    <row r="22" spans="1:19" ht="12">
      <c r="A22" s="14"/>
      <c r="B22" s="14">
        <v>101</v>
      </c>
      <c r="C22" s="19">
        <v>0</v>
      </c>
      <c r="D22" s="20">
        <v>0</v>
      </c>
      <c r="E22" s="20">
        <v>0</v>
      </c>
      <c r="F22" s="20">
        <v>0</v>
      </c>
      <c r="G22" s="20">
        <v>0</v>
      </c>
      <c r="H22" s="20">
        <v>0</v>
      </c>
      <c r="I22" s="20">
        <v>0</v>
      </c>
      <c r="J22" s="20">
        <v>0</v>
      </c>
      <c r="K22" s="20">
        <v>0</v>
      </c>
      <c r="L22" s="20">
        <v>0</v>
      </c>
      <c r="M22" s="20">
        <v>0</v>
      </c>
      <c r="N22" s="20">
        <v>0</v>
      </c>
      <c r="O22" s="20">
        <v>0</v>
      </c>
      <c r="P22" s="20">
        <v>0</v>
      </c>
      <c r="Q22" s="20">
        <v>0</v>
      </c>
      <c r="R22" s="20">
        <v>0</v>
      </c>
      <c r="S22" s="14">
        <f t="shared" si="0"/>
        <v>0</v>
      </c>
    </row>
    <row r="23" spans="1:19" ht="12">
      <c r="A23" s="14"/>
      <c r="B23" s="14">
        <v>150</v>
      </c>
      <c r="C23" s="19"/>
      <c r="D23" s="20"/>
      <c r="E23" s="20"/>
      <c r="F23" s="20"/>
      <c r="G23" s="20"/>
      <c r="H23" s="20"/>
      <c r="I23" s="20"/>
      <c r="J23" s="20"/>
      <c r="K23" s="20"/>
      <c r="L23" s="20"/>
      <c r="M23" s="20"/>
      <c r="N23" s="20"/>
      <c r="O23" s="20"/>
      <c r="P23" s="20"/>
      <c r="Q23" s="20"/>
      <c r="R23" s="20"/>
      <c r="S23" s="14">
        <f t="shared" si="0"/>
        <v>0</v>
      </c>
    </row>
    <row r="24" spans="1:19" ht="12">
      <c r="A24" s="14"/>
      <c r="B24" s="30">
        <v>921</v>
      </c>
      <c r="C24" s="50"/>
      <c r="D24" s="34"/>
      <c r="E24" s="34"/>
      <c r="F24" s="34"/>
      <c r="G24" s="34"/>
      <c r="H24" s="34"/>
      <c r="I24" s="34"/>
      <c r="J24" s="34"/>
      <c r="K24" s="34"/>
      <c r="L24" s="34"/>
      <c r="M24" s="34"/>
      <c r="N24" s="34"/>
      <c r="O24" s="34"/>
      <c r="P24" s="34"/>
      <c r="Q24" s="34"/>
      <c r="R24" s="34"/>
      <c r="S24" s="30">
        <f t="shared" si="0"/>
        <v>0</v>
      </c>
    </row>
    <row r="25" spans="1:19" ht="12">
      <c r="A25" s="30"/>
      <c r="B25" s="31" t="s">
        <v>2</v>
      </c>
      <c r="C25" s="51">
        <f aca="true" t="shared" si="2" ref="C25:R25">SUM(C17:C24)</f>
        <v>0</v>
      </c>
      <c r="D25" s="32">
        <f t="shared" si="2"/>
        <v>0</v>
      </c>
      <c r="E25" s="32">
        <f t="shared" si="2"/>
        <v>0</v>
      </c>
      <c r="F25" s="32">
        <f t="shared" si="2"/>
        <v>1</v>
      </c>
      <c r="G25" s="32">
        <f t="shared" si="2"/>
        <v>0</v>
      </c>
      <c r="H25" s="32">
        <f t="shared" si="2"/>
        <v>0</v>
      </c>
      <c r="I25" s="32">
        <f t="shared" si="2"/>
        <v>0</v>
      </c>
      <c r="J25" s="32">
        <f t="shared" si="2"/>
        <v>0</v>
      </c>
      <c r="K25" s="32">
        <f t="shared" si="2"/>
        <v>0</v>
      </c>
      <c r="L25" s="32">
        <f t="shared" si="2"/>
        <v>0</v>
      </c>
      <c r="M25" s="32">
        <f t="shared" si="2"/>
        <v>0</v>
      </c>
      <c r="N25" s="32">
        <f t="shared" si="2"/>
        <v>0</v>
      </c>
      <c r="O25" s="32">
        <f t="shared" si="2"/>
        <v>0</v>
      </c>
      <c r="P25" s="32">
        <f t="shared" si="2"/>
        <v>0</v>
      </c>
      <c r="Q25" s="32">
        <f t="shared" si="2"/>
        <v>1</v>
      </c>
      <c r="R25" s="32">
        <f t="shared" si="2"/>
        <v>0</v>
      </c>
      <c r="S25" s="31">
        <f t="shared" si="0"/>
        <v>2</v>
      </c>
    </row>
    <row r="26" spans="1:19" ht="12">
      <c r="A26" s="29" t="s">
        <v>45</v>
      </c>
      <c r="B26" s="29">
        <v>30</v>
      </c>
      <c r="C26" s="12">
        <v>0</v>
      </c>
      <c r="D26" s="13">
        <v>0</v>
      </c>
      <c r="E26" s="13">
        <v>0</v>
      </c>
      <c r="F26" s="13">
        <v>0</v>
      </c>
      <c r="G26" s="13">
        <v>0</v>
      </c>
      <c r="H26" s="13">
        <v>0</v>
      </c>
      <c r="I26" s="13">
        <v>0</v>
      </c>
      <c r="J26" s="13">
        <v>0</v>
      </c>
      <c r="K26" s="13">
        <v>0</v>
      </c>
      <c r="L26" s="13">
        <v>0</v>
      </c>
      <c r="M26" s="13">
        <v>0</v>
      </c>
      <c r="N26" s="13">
        <v>0</v>
      </c>
      <c r="O26" s="13">
        <v>0</v>
      </c>
      <c r="P26" s="13">
        <v>0</v>
      </c>
      <c r="Q26" s="13">
        <v>0</v>
      </c>
      <c r="R26" s="13">
        <v>0</v>
      </c>
      <c r="S26" s="29">
        <f t="shared" si="0"/>
        <v>0</v>
      </c>
    </row>
    <row r="27" spans="1:19" ht="12">
      <c r="A27" s="14" t="s">
        <v>42</v>
      </c>
      <c r="B27" s="14">
        <v>41</v>
      </c>
      <c r="C27" s="19"/>
      <c r="D27" s="20"/>
      <c r="E27" s="20"/>
      <c r="F27" s="20"/>
      <c r="G27" s="20"/>
      <c r="H27" s="20"/>
      <c r="I27" s="20"/>
      <c r="J27" s="20"/>
      <c r="K27" s="20"/>
      <c r="L27" s="20"/>
      <c r="M27" s="20"/>
      <c r="N27" s="20"/>
      <c r="O27" s="20"/>
      <c r="P27" s="20"/>
      <c r="Q27" s="20"/>
      <c r="R27" s="20"/>
      <c r="S27" s="14">
        <f t="shared" si="0"/>
        <v>0</v>
      </c>
    </row>
    <row r="28" spans="1:19" ht="12">
      <c r="A28" s="14" t="s">
        <v>46</v>
      </c>
      <c r="B28" s="14">
        <v>48</v>
      </c>
      <c r="C28" s="19"/>
      <c r="D28" s="20"/>
      <c r="E28" s="20"/>
      <c r="F28" s="20"/>
      <c r="G28" s="20"/>
      <c r="H28" s="20"/>
      <c r="I28" s="20"/>
      <c r="J28" s="20"/>
      <c r="K28" s="20"/>
      <c r="L28" s="20"/>
      <c r="M28" s="20"/>
      <c r="N28" s="20"/>
      <c r="O28" s="20"/>
      <c r="P28" s="20"/>
      <c r="Q28" s="20"/>
      <c r="R28" s="20"/>
      <c r="S28" s="14">
        <f t="shared" si="0"/>
        <v>0</v>
      </c>
    </row>
    <row r="29" spans="1:19" ht="12">
      <c r="A29" s="14" t="s">
        <v>4</v>
      </c>
      <c r="B29" s="14">
        <v>49</v>
      </c>
      <c r="C29" s="19"/>
      <c r="D29" s="20"/>
      <c r="E29" s="20"/>
      <c r="F29" s="20"/>
      <c r="G29" s="20"/>
      <c r="H29" s="20"/>
      <c r="I29" s="20"/>
      <c r="J29" s="20"/>
      <c r="K29" s="20"/>
      <c r="L29" s="20"/>
      <c r="M29" s="20"/>
      <c r="N29" s="20"/>
      <c r="O29" s="20"/>
      <c r="P29" s="20"/>
      <c r="Q29" s="20"/>
      <c r="R29" s="20"/>
      <c r="S29" s="14">
        <f t="shared" si="0"/>
        <v>0</v>
      </c>
    </row>
    <row r="30" spans="1:19" ht="12">
      <c r="A30" s="14" t="s">
        <v>48</v>
      </c>
      <c r="B30" s="14">
        <v>86</v>
      </c>
      <c r="C30" s="19"/>
      <c r="D30" s="20"/>
      <c r="E30" s="20"/>
      <c r="F30" s="20"/>
      <c r="G30" s="20"/>
      <c r="H30" s="20"/>
      <c r="I30" s="20"/>
      <c r="J30" s="20"/>
      <c r="K30" s="20"/>
      <c r="L30" s="20"/>
      <c r="M30" s="20"/>
      <c r="N30" s="20"/>
      <c r="O30" s="20"/>
      <c r="P30" s="20"/>
      <c r="Q30" s="20"/>
      <c r="R30" s="20"/>
      <c r="S30" s="14">
        <f t="shared" si="0"/>
        <v>0</v>
      </c>
    </row>
    <row r="31" spans="1:19" ht="12">
      <c r="A31" s="14"/>
      <c r="B31" s="14">
        <v>101</v>
      </c>
      <c r="C31" s="19"/>
      <c r="D31" s="20"/>
      <c r="E31" s="20"/>
      <c r="F31" s="20"/>
      <c r="G31" s="20"/>
      <c r="H31" s="20"/>
      <c r="I31" s="20"/>
      <c r="J31" s="20"/>
      <c r="K31" s="20"/>
      <c r="L31" s="20"/>
      <c r="M31" s="20"/>
      <c r="N31" s="20"/>
      <c r="O31" s="20"/>
      <c r="P31" s="20"/>
      <c r="Q31" s="20"/>
      <c r="R31" s="20"/>
      <c r="S31" s="14">
        <f t="shared" si="0"/>
        <v>0</v>
      </c>
    </row>
    <row r="32" spans="1:19" ht="12">
      <c r="A32" s="14"/>
      <c r="B32" s="14">
        <v>150</v>
      </c>
      <c r="C32" s="19"/>
      <c r="D32" s="20"/>
      <c r="E32" s="20"/>
      <c r="F32" s="20"/>
      <c r="G32" s="20"/>
      <c r="H32" s="20"/>
      <c r="I32" s="20"/>
      <c r="J32" s="20"/>
      <c r="K32" s="20"/>
      <c r="L32" s="20"/>
      <c r="M32" s="20"/>
      <c r="N32" s="20"/>
      <c r="O32" s="20"/>
      <c r="P32" s="20"/>
      <c r="Q32" s="20"/>
      <c r="R32" s="20"/>
      <c r="S32" s="14">
        <f t="shared" si="0"/>
        <v>0</v>
      </c>
    </row>
    <row r="33" spans="1:19" ht="12">
      <c r="A33" s="14"/>
      <c r="B33" s="30">
        <v>921</v>
      </c>
      <c r="C33" s="50"/>
      <c r="D33" s="34"/>
      <c r="E33" s="34"/>
      <c r="F33" s="34"/>
      <c r="G33" s="34"/>
      <c r="H33" s="34"/>
      <c r="I33" s="34"/>
      <c r="J33" s="34"/>
      <c r="K33" s="34"/>
      <c r="L33" s="34"/>
      <c r="M33" s="34"/>
      <c r="N33" s="34"/>
      <c r="O33" s="34"/>
      <c r="P33" s="34"/>
      <c r="Q33" s="34"/>
      <c r="R33" s="34"/>
      <c r="S33" s="30">
        <f t="shared" si="0"/>
        <v>0</v>
      </c>
    </row>
    <row r="34" spans="1:19" ht="12">
      <c r="A34" s="30"/>
      <c r="B34" s="31" t="s">
        <v>2</v>
      </c>
      <c r="C34" s="51">
        <f aca="true" t="shared" si="3" ref="C34:R34">SUM(C26:C33)</f>
        <v>0</v>
      </c>
      <c r="D34" s="32">
        <f t="shared" si="3"/>
        <v>0</v>
      </c>
      <c r="E34" s="32">
        <f t="shared" si="3"/>
        <v>0</v>
      </c>
      <c r="F34" s="32">
        <f t="shared" si="3"/>
        <v>0</v>
      </c>
      <c r="G34" s="32">
        <f t="shared" si="3"/>
        <v>0</v>
      </c>
      <c r="H34" s="32">
        <f t="shared" si="3"/>
        <v>0</v>
      </c>
      <c r="I34" s="32">
        <f t="shared" si="3"/>
        <v>0</v>
      </c>
      <c r="J34" s="32">
        <f t="shared" si="3"/>
        <v>0</v>
      </c>
      <c r="K34" s="32">
        <f t="shared" si="3"/>
        <v>0</v>
      </c>
      <c r="L34" s="32">
        <f t="shared" si="3"/>
        <v>0</v>
      </c>
      <c r="M34" s="32">
        <f t="shared" si="3"/>
        <v>0</v>
      </c>
      <c r="N34" s="32">
        <f t="shared" si="3"/>
        <v>0</v>
      </c>
      <c r="O34" s="32">
        <f t="shared" si="3"/>
        <v>0</v>
      </c>
      <c r="P34" s="32">
        <f t="shared" si="3"/>
        <v>0</v>
      </c>
      <c r="Q34" s="32">
        <f t="shared" si="3"/>
        <v>0</v>
      </c>
      <c r="R34" s="32">
        <f t="shared" si="3"/>
        <v>0</v>
      </c>
      <c r="S34" s="31">
        <f t="shared" si="0"/>
        <v>0</v>
      </c>
    </row>
    <row r="35" spans="1:19" ht="12">
      <c r="A35" s="29" t="s">
        <v>44</v>
      </c>
      <c r="B35" s="29">
        <v>30</v>
      </c>
      <c r="C35" s="12"/>
      <c r="D35" s="13"/>
      <c r="E35" s="13"/>
      <c r="F35" s="13"/>
      <c r="G35" s="13"/>
      <c r="H35" s="13"/>
      <c r="I35" s="13"/>
      <c r="J35" s="13"/>
      <c r="K35" s="13"/>
      <c r="L35" s="13"/>
      <c r="M35" s="13"/>
      <c r="N35" s="13"/>
      <c r="O35" s="13"/>
      <c r="P35" s="13"/>
      <c r="Q35" s="13"/>
      <c r="R35" s="13"/>
      <c r="S35" s="29">
        <f t="shared" si="0"/>
        <v>0</v>
      </c>
    </row>
    <row r="36" spans="1:19" ht="12">
      <c r="A36" s="14" t="s">
        <v>42</v>
      </c>
      <c r="B36" s="14">
        <v>41</v>
      </c>
      <c r="C36" s="19"/>
      <c r="D36" s="20"/>
      <c r="E36" s="20"/>
      <c r="F36" s="20"/>
      <c r="G36" s="20"/>
      <c r="H36" s="20"/>
      <c r="I36" s="20"/>
      <c r="J36" s="20"/>
      <c r="K36" s="20"/>
      <c r="L36" s="20"/>
      <c r="M36" s="20"/>
      <c r="N36" s="20"/>
      <c r="O36" s="20"/>
      <c r="P36" s="20"/>
      <c r="Q36" s="20"/>
      <c r="R36" s="20"/>
      <c r="S36" s="14">
        <f t="shared" si="0"/>
        <v>0</v>
      </c>
    </row>
    <row r="37" spans="1:19" ht="12">
      <c r="A37" s="14" t="s">
        <v>48</v>
      </c>
      <c r="B37" s="14">
        <v>48</v>
      </c>
      <c r="C37" s="19"/>
      <c r="D37" s="20"/>
      <c r="E37" s="20"/>
      <c r="F37" s="20"/>
      <c r="G37" s="20"/>
      <c r="H37" s="20"/>
      <c r="I37" s="20"/>
      <c r="J37" s="20"/>
      <c r="K37" s="20"/>
      <c r="L37" s="20"/>
      <c r="M37" s="20"/>
      <c r="N37" s="20"/>
      <c r="O37" s="20"/>
      <c r="P37" s="20"/>
      <c r="Q37" s="20"/>
      <c r="R37" s="20"/>
      <c r="S37" s="14">
        <f t="shared" si="0"/>
        <v>0</v>
      </c>
    </row>
    <row r="38" spans="1:19" ht="12">
      <c r="A38" s="14" t="s">
        <v>4</v>
      </c>
      <c r="B38" s="14">
        <v>49</v>
      </c>
      <c r="C38" s="19"/>
      <c r="D38" s="20"/>
      <c r="E38" s="20"/>
      <c r="F38" s="20"/>
      <c r="G38" s="20"/>
      <c r="H38" s="20"/>
      <c r="I38" s="20"/>
      <c r="J38" s="20"/>
      <c r="K38" s="20"/>
      <c r="L38" s="20"/>
      <c r="M38" s="20"/>
      <c r="N38" s="20"/>
      <c r="O38" s="20"/>
      <c r="P38" s="20"/>
      <c r="Q38" s="20"/>
      <c r="R38" s="20"/>
      <c r="S38" s="14">
        <f t="shared" si="0"/>
        <v>0</v>
      </c>
    </row>
    <row r="39" spans="1:19" ht="12">
      <c r="A39" s="14" t="s">
        <v>167</v>
      </c>
      <c r="B39" s="14">
        <v>86</v>
      </c>
      <c r="C39" s="19"/>
      <c r="D39" s="20"/>
      <c r="E39" s="20"/>
      <c r="F39" s="20"/>
      <c r="G39" s="20"/>
      <c r="H39" s="20"/>
      <c r="I39" s="20"/>
      <c r="J39" s="20"/>
      <c r="K39" s="20"/>
      <c r="L39" s="20"/>
      <c r="M39" s="20"/>
      <c r="N39" s="20"/>
      <c r="O39" s="20"/>
      <c r="P39" s="20"/>
      <c r="Q39" s="20"/>
      <c r="R39" s="20"/>
      <c r="S39" s="14">
        <f t="shared" si="0"/>
        <v>0</v>
      </c>
    </row>
    <row r="40" spans="1:19" ht="12">
      <c r="A40" s="14"/>
      <c r="B40" s="14">
        <v>101</v>
      </c>
      <c r="C40" s="19">
        <v>1</v>
      </c>
      <c r="D40" s="20">
        <v>1</v>
      </c>
      <c r="E40" s="20">
        <v>0</v>
      </c>
      <c r="F40" s="20">
        <v>0</v>
      </c>
      <c r="G40" s="20">
        <v>0</v>
      </c>
      <c r="H40" s="20">
        <v>0</v>
      </c>
      <c r="I40" s="20">
        <v>4</v>
      </c>
      <c r="J40" s="20">
        <v>0</v>
      </c>
      <c r="K40" s="20">
        <v>0</v>
      </c>
      <c r="L40" s="20">
        <v>0</v>
      </c>
      <c r="M40" s="20">
        <v>1</v>
      </c>
      <c r="N40" s="20">
        <v>1</v>
      </c>
      <c r="O40" s="20">
        <v>0</v>
      </c>
      <c r="P40" s="20">
        <v>0</v>
      </c>
      <c r="Q40" s="20">
        <v>0</v>
      </c>
      <c r="R40" s="20">
        <v>0</v>
      </c>
      <c r="S40" s="14">
        <f t="shared" si="0"/>
        <v>8</v>
      </c>
    </row>
    <row r="41" spans="1:19" ht="12">
      <c r="A41" s="14"/>
      <c r="B41" s="14">
        <v>150</v>
      </c>
      <c r="C41" s="19"/>
      <c r="D41" s="20"/>
      <c r="E41" s="20"/>
      <c r="F41" s="20"/>
      <c r="G41" s="20"/>
      <c r="H41" s="20"/>
      <c r="I41" s="20"/>
      <c r="J41" s="20"/>
      <c r="K41" s="20"/>
      <c r="L41" s="20"/>
      <c r="M41" s="20"/>
      <c r="N41" s="20"/>
      <c r="O41" s="20"/>
      <c r="P41" s="20"/>
      <c r="Q41" s="20"/>
      <c r="R41" s="20"/>
      <c r="S41" s="14">
        <f t="shared" si="0"/>
        <v>0</v>
      </c>
    </row>
    <row r="42" spans="1:19" ht="12">
      <c r="A42" s="14"/>
      <c r="B42" s="30">
        <v>921</v>
      </c>
      <c r="C42" s="50"/>
      <c r="D42" s="34"/>
      <c r="E42" s="34"/>
      <c r="F42" s="34"/>
      <c r="G42" s="34"/>
      <c r="H42" s="34"/>
      <c r="I42" s="34"/>
      <c r="J42" s="34"/>
      <c r="K42" s="34"/>
      <c r="L42" s="34"/>
      <c r="M42" s="34"/>
      <c r="N42" s="34"/>
      <c r="O42" s="34"/>
      <c r="P42" s="34"/>
      <c r="Q42" s="34"/>
      <c r="R42" s="34"/>
      <c r="S42" s="30">
        <f t="shared" si="0"/>
        <v>0</v>
      </c>
    </row>
    <row r="43" spans="1:19" ht="12">
      <c r="A43" s="30"/>
      <c r="B43" s="31" t="s">
        <v>2</v>
      </c>
      <c r="C43" s="51">
        <f aca="true" t="shared" si="4" ref="C43:R43">SUM(C35:C42)</f>
        <v>1</v>
      </c>
      <c r="D43" s="32">
        <f t="shared" si="4"/>
        <v>1</v>
      </c>
      <c r="E43" s="32">
        <f t="shared" si="4"/>
        <v>0</v>
      </c>
      <c r="F43" s="32">
        <f t="shared" si="4"/>
        <v>0</v>
      </c>
      <c r="G43" s="32">
        <f t="shared" si="4"/>
        <v>0</v>
      </c>
      <c r="H43" s="32">
        <f t="shared" si="4"/>
        <v>0</v>
      </c>
      <c r="I43" s="32">
        <f t="shared" si="4"/>
        <v>4</v>
      </c>
      <c r="J43" s="32">
        <f t="shared" si="4"/>
        <v>0</v>
      </c>
      <c r="K43" s="32">
        <f t="shared" si="4"/>
        <v>0</v>
      </c>
      <c r="L43" s="32">
        <f t="shared" si="4"/>
        <v>0</v>
      </c>
      <c r="M43" s="32">
        <f t="shared" si="4"/>
        <v>1</v>
      </c>
      <c r="N43" s="32">
        <f t="shared" si="4"/>
        <v>1</v>
      </c>
      <c r="O43" s="32">
        <f t="shared" si="4"/>
        <v>0</v>
      </c>
      <c r="P43" s="32">
        <f t="shared" si="4"/>
        <v>0</v>
      </c>
      <c r="Q43" s="32">
        <f t="shared" si="4"/>
        <v>0</v>
      </c>
      <c r="R43" s="32">
        <f t="shared" si="4"/>
        <v>0</v>
      </c>
      <c r="S43" s="31">
        <f t="shared" si="0"/>
        <v>8</v>
      </c>
    </row>
    <row r="44" spans="1:19" ht="12">
      <c r="A44" s="29" t="s">
        <v>41</v>
      </c>
      <c r="B44" s="29">
        <v>30</v>
      </c>
      <c r="C44" s="12"/>
      <c r="D44" s="13"/>
      <c r="E44" s="13"/>
      <c r="F44" s="13"/>
      <c r="G44" s="13"/>
      <c r="H44" s="13"/>
      <c r="I44" s="13"/>
      <c r="J44" s="13"/>
      <c r="K44" s="13"/>
      <c r="L44" s="13"/>
      <c r="M44" s="13"/>
      <c r="N44" s="13"/>
      <c r="O44" s="13"/>
      <c r="P44" s="13"/>
      <c r="Q44" s="13"/>
      <c r="R44" s="13"/>
      <c r="S44" s="29">
        <f t="shared" si="0"/>
        <v>0</v>
      </c>
    </row>
    <row r="45" spans="1:19" ht="12">
      <c r="A45" s="14" t="s">
        <v>42</v>
      </c>
      <c r="B45" s="14">
        <v>41</v>
      </c>
      <c r="C45" s="19"/>
      <c r="D45" s="20"/>
      <c r="E45" s="20"/>
      <c r="F45" s="20"/>
      <c r="G45" s="20"/>
      <c r="H45" s="20"/>
      <c r="I45" s="20"/>
      <c r="J45" s="20"/>
      <c r="K45" s="20"/>
      <c r="L45" s="20"/>
      <c r="M45" s="20"/>
      <c r="N45" s="20"/>
      <c r="O45" s="20"/>
      <c r="P45" s="20"/>
      <c r="Q45" s="20"/>
      <c r="R45" s="20"/>
      <c r="S45" s="14">
        <f t="shared" si="0"/>
        <v>0</v>
      </c>
    </row>
    <row r="46" spans="1:19" ht="12">
      <c r="A46" s="14" t="s">
        <v>168</v>
      </c>
      <c r="B46" s="14">
        <v>48</v>
      </c>
      <c r="C46" s="19"/>
      <c r="D46" s="20"/>
      <c r="E46" s="20"/>
      <c r="F46" s="20"/>
      <c r="G46" s="20"/>
      <c r="H46" s="20"/>
      <c r="I46" s="20"/>
      <c r="J46" s="20"/>
      <c r="K46" s="20"/>
      <c r="L46" s="20"/>
      <c r="M46" s="20"/>
      <c r="N46" s="20"/>
      <c r="O46" s="20"/>
      <c r="P46" s="20"/>
      <c r="Q46" s="20"/>
      <c r="R46" s="20"/>
      <c r="S46" s="14">
        <f t="shared" si="0"/>
        <v>0</v>
      </c>
    </row>
    <row r="47" spans="1:19" ht="12">
      <c r="A47" s="14" t="s">
        <v>4</v>
      </c>
      <c r="B47" s="14">
        <v>49</v>
      </c>
      <c r="C47" s="19"/>
      <c r="D47" s="20"/>
      <c r="E47" s="20"/>
      <c r="F47" s="20"/>
      <c r="G47" s="20"/>
      <c r="H47" s="20"/>
      <c r="I47" s="20"/>
      <c r="J47" s="20"/>
      <c r="K47" s="20"/>
      <c r="L47" s="20"/>
      <c r="M47" s="20"/>
      <c r="N47" s="20"/>
      <c r="O47" s="20"/>
      <c r="P47" s="20"/>
      <c r="Q47" s="20"/>
      <c r="R47" s="20"/>
      <c r="S47" s="14">
        <f t="shared" si="0"/>
        <v>0</v>
      </c>
    </row>
    <row r="48" spans="1:19" ht="12">
      <c r="A48" s="14" t="s">
        <v>48</v>
      </c>
      <c r="B48" s="14">
        <v>86</v>
      </c>
      <c r="C48" s="19"/>
      <c r="D48" s="20"/>
      <c r="E48" s="20"/>
      <c r="F48" s="20"/>
      <c r="G48" s="20"/>
      <c r="H48" s="20"/>
      <c r="I48" s="20"/>
      <c r="J48" s="20"/>
      <c r="K48" s="20"/>
      <c r="L48" s="20"/>
      <c r="M48" s="20"/>
      <c r="N48" s="20"/>
      <c r="O48" s="20"/>
      <c r="P48" s="20"/>
      <c r="Q48" s="20"/>
      <c r="R48" s="20"/>
      <c r="S48" s="14">
        <f t="shared" si="0"/>
        <v>0</v>
      </c>
    </row>
    <row r="49" spans="1:19" ht="12">
      <c r="A49" s="14"/>
      <c r="B49" s="14">
        <v>101</v>
      </c>
      <c r="C49" s="19">
        <v>0</v>
      </c>
      <c r="D49" s="20">
        <v>0</v>
      </c>
      <c r="E49" s="20">
        <v>0</v>
      </c>
      <c r="F49" s="20">
        <v>1</v>
      </c>
      <c r="G49" s="20">
        <v>2</v>
      </c>
      <c r="H49" s="20">
        <v>1</v>
      </c>
      <c r="I49" s="20">
        <v>0</v>
      </c>
      <c r="J49" s="20">
        <v>1</v>
      </c>
      <c r="K49" s="20">
        <v>0</v>
      </c>
      <c r="L49" s="20">
        <v>0</v>
      </c>
      <c r="M49" s="20">
        <v>3</v>
      </c>
      <c r="N49" s="20">
        <v>1</v>
      </c>
      <c r="O49" s="20">
        <v>0</v>
      </c>
      <c r="P49" s="20">
        <v>0</v>
      </c>
      <c r="Q49" s="20">
        <v>0</v>
      </c>
      <c r="R49" s="20">
        <v>0</v>
      </c>
      <c r="S49" s="14">
        <f t="shared" si="0"/>
        <v>9</v>
      </c>
    </row>
    <row r="50" spans="1:19" ht="12">
      <c r="A50" s="14"/>
      <c r="B50" s="14">
        <v>150</v>
      </c>
      <c r="C50" s="19"/>
      <c r="D50" s="20"/>
      <c r="E50" s="20"/>
      <c r="F50" s="20"/>
      <c r="G50" s="20"/>
      <c r="H50" s="20"/>
      <c r="I50" s="20"/>
      <c r="J50" s="20"/>
      <c r="K50" s="20"/>
      <c r="L50" s="20"/>
      <c r="M50" s="20"/>
      <c r="N50" s="20"/>
      <c r="O50" s="20"/>
      <c r="P50" s="20"/>
      <c r="Q50" s="20"/>
      <c r="R50" s="20"/>
      <c r="S50" s="14">
        <f t="shared" si="0"/>
        <v>0</v>
      </c>
    </row>
    <row r="51" spans="1:19" ht="12">
      <c r="A51" s="14"/>
      <c r="B51" s="30">
        <v>921</v>
      </c>
      <c r="C51" s="50"/>
      <c r="D51" s="34"/>
      <c r="E51" s="34"/>
      <c r="F51" s="34"/>
      <c r="G51" s="34"/>
      <c r="H51" s="34"/>
      <c r="I51" s="34"/>
      <c r="J51" s="34"/>
      <c r="K51" s="34"/>
      <c r="L51" s="34"/>
      <c r="M51" s="34"/>
      <c r="N51" s="34"/>
      <c r="O51" s="34"/>
      <c r="P51" s="34"/>
      <c r="Q51" s="34"/>
      <c r="R51" s="34"/>
      <c r="S51" s="30">
        <f t="shared" si="0"/>
        <v>0</v>
      </c>
    </row>
    <row r="52" spans="1:19" ht="12">
      <c r="A52" s="30"/>
      <c r="B52" s="31" t="s">
        <v>2</v>
      </c>
      <c r="C52" s="51">
        <f aca="true" t="shared" si="5" ref="C52:R52">SUM(C44:C51)</f>
        <v>0</v>
      </c>
      <c r="D52" s="32">
        <f t="shared" si="5"/>
        <v>0</v>
      </c>
      <c r="E52" s="32">
        <f t="shared" si="5"/>
        <v>0</v>
      </c>
      <c r="F52" s="32">
        <f t="shared" si="5"/>
        <v>1</v>
      </c>
      <c r="G52" s="32">
        <f t="shared" si="5"/>
        <v>2</v>
      </c>
      <c r="H52" s="32">
        <f t="shared" si="5"/>
        <v>1</v>
      </c>
      <c r="I52" s="32">
        <f t="shared" si="5"/>
        <v>0</v>
      </c>
      <c r="J52" s="32">
        <f t="shared" si="5"/>
        <v>1</v>
      </c>
      <c r="K52" s="32">
        <f t="shared" si="5"/>
        <v>0</v>
      </c>
      <c r="L52" s="32">
        <f t="shared" si="5"/>
        <v>0</v>
      </c>
      <c r="M52" s="32">
        <f t="shared" si="5"/>
        <v>3</v>
      </c>
      <c r="N52" s="32">
        <f t="shared" si="5"/>
        <v>1</v>
      </c>
      <c r="O52" s="32">
        <f t="shared" si="5"/>
        <v>0</v>
      </c>
      <c r="P52" s="32">
        <f t="shared" si="5"/>
        <v>0</v>
      </c>
      <c r="Q52" s="32">
        <f t="shared" si="5"/>
        <v>0</v>
      </c>
      <c r="R52" s="32">
        <f t="shared" si="5"/>
        <v>0</v>
      </c>
      <c r="S52" s="31">
        <f t="shared" si="0"/>
        <v>9</v>
      </c>
    </row>
    <row r="53" spans="1:19" ht="12">
      <c r="A53" s="29" t="s">
        <v>44</v>
      </c>
      <c r="B53" s="29">
        <v>30</v>
      </c>
      <c r="C53" s="12"/>
      <c r="D53" s="13"/>
      <c r="E53" s="13"/>
      <c r="F53" s="13"/>
      <c r="G53" s="13"/>
      <c r="H53" s="13"/>
      <c r="I53" s="13"/>
      <c r="J53" s="13"/>
      <c r="K53" s="13"/>
      <c r="L53" s="13"/>
      <c r="M53" s="13"/>
      <c r="N53" s="13"/>
      <c r="O53" s="13"/>
      <c r="P53" s="13"/>
      <c r="Q53" s="13"/>
      <c r="R53" s="13"/>
      <c r="S53" s="29">
        <f t="shared" si="0"/>
        <v>0</v>
      </c>
    </row>
    <row r="54" spans="1:19" ht="12">
      <c r="A54" s="14" t="s">
        <v>42</v>
      </c>
      <c r="B54" s="14">
        <v>41</v>
      </c>
      <c r="C54" s="19"/>
      <c r="D54" s="20"/>
      <c r="E54" s="20"/>
      <c r="F54" s="20"/>
      <c r="G54" s="20"/>
      <c r="H54" s="20"/>
      <c r="I54" s="20"/>
      <c r="J54" s="20"/>
      <c r="K54" s="20"/>
      <c r="L54" s="20"/>
      <c r="M54" s="20"/>
      <c r="N54" s="20"/>
      <c r="O54" s="20"/>
      <c r="P54" s="20"/>
      <c r="Q54" s="20"/>
      <c r="R54" s="20"/>
      <c r="S54" s="14">
        <f t="shared" si="0"/>
        <v>0</v>
      </c>
    </row>
    <row r="55" spans="1:19" ht="12">
      <c r="A55" s="14" t="s">
        <v>168</v>
      </c>
      <c r="B55" s="14">
        <v>48</v>
      </c>
      <c r="C55" s="19"/>
      <c r="D55" s="20"/>
      <c r="E55" s="20"/>
      <c r="F55" s="20"/>
      <c r="G55" s="20"/>
      <c r="H55" s="20"/>
      <c r="I55" s="20"/>
      <c r="J55" s="20"/>
      <c r="K55" s="20"/>
      <c r="L55" s="20"/>
      <c r="M55" s="20"/>
      <c r="N55" s="20"/>
      <c r="O55" s="20"/>
      <c r="P55" s="20"/>
      <c r="Q55" s="20"/>
      <c r="R55" s="20"/>
      <c r="S55" s="14">
        <f t="shared" si="0"/>
        <v>0</v>
      </c>
    </row>
    <row r="56" spans="1:19" ht="12">
      <c r="A56" s="14" t="s">
        <v>4</v>
      </c>
      <c r="B56" s="14">
        <v>49</v>
      </c>
      <c r="C56" s="19"/>
      <c r="D56" s="20"/>
      <c r="E56" s="20"/>
      <c r="F56" s="20"/>
      <c r="G56" s="20"/>
      <c r="H56" s="20"/>
      <c r="I56" s="20"/>
      <c r="J56" s="20"/>
      <c r="K56" s="20"/>
      <c r="L56" s="20"/>
      <c r="M56" s="20"/>
      <c r="N56" s="20"/>
      <c r="O56" s="20"/>
      <c r="P56" s="20"/>
      <c r="Q56" s="20"/>
      <c r="R56" s="20"/>
      <c r="S56" s="14">
        <f t="shared" si="0"/>
        <v>0</v>
      </c>
    </row>
    <row r="57" spans="1:19" ht="12">
      <c r="A57" s="14" t="s">
        <v>48</v>
      </c>
      <c r="B57" s="14">
        <v>86</v>
      </c>
      <c r="C57" s="19"/>
      <c r="D57" s="20"/>
      <c r="E57" s="20"/>
      <c r="F57" s="20"/>
      <c r="G57" s="20"/>
      <c r="H57" s="20"/>
      <c r="I57" s="20"/>
      <c r="J57" s="20"/>
      <c r="K57" s="20"/>
      <c r="L57" s="20"/>
      <c r="M57" s="20"/>
      <c r="N57" s="20"/>
      <c r="O57" s="20"/>
      <c r="P57" s="20"/>
      <c r="Q57" s="20"/>
      <c r="R57" s="20"/>
      <c r="S57" s="14">
        <f t="shared" si="0"/>
        <v>0</v>
      </c>
    </row>
    <row r="58" spans="1:19" ht="12">
      <c r="A58" s="14"/>
      <c r="B58" s="14">
        <v>101</v>
      </c>
      <c r="C58" s="19">
        <v>0</v>
      </c>
      <c r="D58" s="20">
        <v>0</v>
      </c>
      <c r="E58" s="20">
        <v>0</v>
      </c>
      <c r="F58" s="20">
        <v>1</v>
      </c>
      <c r="G58" s="20">
        <v>0</v>
      </c>
      <c r="H58" s="20">
        <v>0</v>
      </c>
      <c r="I58" s="20">
        <v>1</v>
      </c>
      <c r="J58" s="20">
        <v>0</v>
      </c>
      <c r="K58" s="20">
        <v>2</v>
      </c>
      <c r="L58" s="20">
        <v>0</v>
      </c>
      <c r="M58" s="20">
        <v>0</v>
      </c>
      <c r="N58" s="20">
        <v>0</v>
      </c>
      <c r="O58" s="20">
        <v>0</v>
      </c>
      <c r="P58" s="20">
        <v>0</v>
      </c>
      <c r="Q58" s="20">
        <v>0</v>
      </c>
      <c r="R58" s="20">
        <v>0</v>
      </c>
      <c r="S58" s="14">
        <f t="shared" si="0"/>
        <v>4</v>
      </c>
    </row>
    <row r="59" spans="1:19" ht="12">
      <c r="A59" s="14"/>
      <c r="B59" s="14">
        <v>150</v>
      </c>
      <c r="C59" s="19"/>
      <c r="D59" s="20"/>
      <c r="E59" s="20"/>
      <c r="F59" s="20"/>
      <c r="G59" s="20"/>
      <c r="H59" s="20"/>
      <c r="I59" s="20"/>
      <c r="J59" s="20"/>
      <c r="K59" s="20"/>
      <c r="L59" s="20"/>
      <c r="M59" s="20"/>
      <c r="N59" s="20"/>
      <c r="O59" s="20"/>
      <c r="P59" s="20"/>
      <c r="Q59" s="20"/>
      <c r="R59" s="20"/>
      <c r="S59" s="14">
        <f t="shared" si="0"/>
        <v>0</v>
      </c>
    </row>
    <row r="60" spans="1:19" ht="12">
      <c r="A60" s="14"/>
      <c r="B60" s="30">
        <v>921</v>
      </c>
      <c r="C60" s="50"/>
      <c r="D60" s="34"/>
      <c r="E60" s="34"/>
      <c r="F60" s="34"/>
      <c r="G60" s="34"/>
      <c r="H60" s="34"/>
      <c r="I60" s="34"/>
      <c r="J60" s="34"/>
      <c r="K60" s="34"/>
      <c r="L60" s="34"/>
      <c r="M60" s="34"/>
      <c r="N60" s="34"/>
      <c r="O60" s="34"/>
      <c r="P60" s="34"/>
      <c r="Q60" s="34"/>
      <c r="R60" s="34"/>
      <c r="S60" s="30">
        <f t="shared" si="0"/>
        <v>0</v>
      </c>
    </row>
    <row r="61" spans="1:19" ht="12">
      <c r="A61" s="30"/>
      <c r="B61" s="31" t="s">
        <v>2</v>
      </c>
      <c r="C61" s="51">
        <f aca="true" t="shared" si="6" ref="C61:R61">SUM(C53:C60)</f>
        <v>0</v>
      </c>
      <c r="D61" s="32">
        <f t="shared" si="6"/>
        <v>0</v>
      </c>
      <c r="E61" s="32">
        <f t="shared" si="6"/>
        <v>0</v>
      </c>
      <c r="F61" s="32">
        <f t="shared" si="6"/>
        <v>1</v>
      </c>
      <c r="G61" s="32">
        <f t="shared" si="6"/>
        <v>0</v>
      </c>
      <c r="H61" s="32">
        <f t="shared" si="6"/>
        <v>0</v>
      </c>
      <c r="I61" s="32">
        <f t="shared" si="6"/>
        <v>1</v>
      </c>
      <c r="J61" s="32">
        <f t="shared" si="6"/>
        <v>0</v>
      </c>
      <c r="K61" s="32">
        <f t="shared" si="6"/>
        <v>2</v>
      </c>
      <c r="L61" s="32">
        <f t="shared" si="6"/>
        <v>0</v>
      </c>
      <c r="M61" s="32">
        <f t="shared" si="6"/>
        <v>0</v>
      </c>
      <c r="N61" s="32">
        <f t="shared" si="6"/>
        <v>0</v>
      </c>
      <c r="O61" s="32">
        <f t="shared" si="6"/>
        <v>0</v>
      </c>
      <c r="P61" s="32">
        <f t="shared" si="6"/>
        <v>0</v>
      </c>
      <c r="Q61" s="32">
        <f t="shared" si="6"/>
        <v>0</v>
      </c>
      <c r="R61" s="32">
        <f t="shared" si="6"/>
        <v>0</v>
      </c>
      <c r="S61" s="31">
        <f t="shared" si="0"/>
        <v>4</v>
      </c>
    </row>
    <row r="62" spans="1:19" ht="12">
      <c r="A62" s="29" t="s">
        <v>47</v>
      </c>
      <c r="B62" s="29">
        <v>30</v>
      </c>
      <c r="C62" s="12">
        <v>0</v>
      </c>
      <c r="D62" s="13">
        <v>1</v>
      </c>
      <c r="E62" s="13">
        <v>4</v>
      </c>
      <c r="F62" s="13">
        <v>0</v>
      </c>
      <c r="G62" s="13">
        <v>0</v>
      </c>
      <c r="H62" s="13">
        <v>0</v>
      </c>
      <c r="I62" s="13">
        <v>1</v>
      </c>
      <c r="J62" s="13">
        <v>1</v>
      </c>
      <c r="K62" s="13">
        <v>0</v>
      </c>
      <c r="L62" s="13">
        <v>0</v>
      </c>
      <c r="M62" s="13">
        <v>0</v>
      </c>
      <c r="N62" s="13">
        <v>0</v>
      </c>
      <c r="O62" s="13">
        <v>0</v>
      </c>
      <c r="P62" s="13">
        <v>0</v>
      </c>
      <c r="Q62" s="13">
        <v>0</v>
      </c>
      <c r="R62" s="13">
        <v>0</v>
      </c>
      <c r="S62" s="29">
        <f t="shared" si="0"/>
        <v>7</v>
      </c>
    </row>
    <row r="63" spans="1:19" ht="12">
      <c r="A63" s="14" t="s">
        <v>42</v>
      </c>
      <c r="B63" s="14">
        <v>41</v>
      </c>
      <c r="C63" s="19"/>
      <c r="D63" s="20"/>
      <c r="E63" s="20"/>
      <c r="F63" s="20"/>
      <c r="G63" s="20"/>
      <c r="H63" s="20"/>
      <c r="I63" s="20"/>
      <c r="J63" s="20"/>
      <c r="K63" s="20"/>
      <c r="L63" s="20"/>
      <c r="M63" s="20"/>
      <c r="N63" s="20"/>
      <c r="O63" s="20"/>
      <c r="P63" s="20"/>
      <c r="Q63" s="20"/>
      <c r="R63" s="20"/>
      <c r="S63" s="14">
        <f t="shared" si="0"/>
        <v>0</v>
      </c>
    </row>
    <row r="64" spans="1:19" ht="12">
      <c r="A64" s="14" t="s">
        <v>46</v>
      </c>
      <c r="B64" s="14">
        <v>48</v>
      </c>
      <c r="C64" s="19"/>
      <c r="D64" s="20"/>
      <c r="E64" s="20"/>
      <c r="F64" s="20"/>
      <c r="G64" s="20"/>
      <c r="H64" s="20"/>
      <c r="I64" s="20"/>
      <c r="J64" s="20"/>
      <c r="K64" s="20"/>
      <c r="L64" s="20"/>
      <c r="M64" s="20"/>
      <c r="N64" s="20"/>
      <c r="O64" s="20"/>
      <c r="P64" s="20"/>
      <c r="Q64" s="20"/>
      <c r="R64" s="20"/>
      <c r="S64" s="14">
        <f t="shared" si="0"/>
        <v>0</v>
      </c>
    </row>
    <row r="65" spans="1:19" ht="12">
      <c r="A65" s="14" t="s">
        <v>4</v>
      </c>
      <c r="B65" s="14">
        <v>49</v>
      </c>
      <c r="C65" s="19"/>
      <c r="D65" s="20"/>
      <c r="E65" s="20"/>
      <c r="F65" s="20"/>
      <c r="G65" s="20"/>
      <c r="H65" s="20"/>
      <c r="I65" s="20"/>
      <c r="J65" s="20"/>
      <c r="K65" s="20"/>
      <c r="L65" s="20"/>
      <c r="M65" s="20"/>
      <c r="N65" s="20"/>
      <c r="O65" s="20"/>
      <c r="P65" s="20"/>
      <c r="Q65" s="20"/>
      <c r="R65" s="20"/>
      <c r="S65" s="14">
        <f t="shared" si="0"/>
        <v>0</v>
      </c>
    </row>
    <row r="66" spans="1:19" ht="12">
      <c r="A66" s="14" t="s">
        <v>49</v>
      </c>
      <c r="B66" s="14">
        <v>86</v>
      </c>
      <c r="C66" s="19"/>
      <c r="D66" s="20"/>
      <c r="E66" s="20"/>
      <c r="F66" s="20"/>
      <c r="G66" s="20"/>
      <c r="H66" s="20"/>
      <c r="I66" s="20"/>
      <c r="J66" s="20"/>
      <c r="K66" s="20"/>
      <c r="L66" s="20"/>
      <c r="M66" s="20"/>
      <c r="N66" s="20"/>
      <c r="O66" s="20"/>
      <c r="P66" s="20"/>
      <c r="Q66" s="20"/>
      <c r="R66" s="20"/>
      <c r="S66" s="14">
        <f t="shared" si="0"/>
        <v>0</v>
      </c>
    </row>
    <row r="67" spans="1:19" ht="12">
      <c r="A67" s="14"/>
      <c r="B67" s="14">
        <v>101</v>
      </c>
      <c r="C67" s="19">
        <v>0</v>
      </c>
      <c r="D67" s="20">
        <v>0</v>
      </c>
      <c r="E67" s="20">
        <v>0</v>
      </c>
      <c r="F67" s="20">
        <v>1</v>
      </c>
      <c r="G67" s="20">
        <v>1</v>
      </c>
      <c r="H67" s="20">
        <v>2</v>
      </c>
      <c r="I67" s="20">
        <v>0</v>
      </c>
      <c r="J67" s="20">
        <v>0</v>
      </c>
      <c r="K67" s="20">
        <v>0</v>
      </c>
      <c r="L67" s="20">
        <v>0</v>
      </c>
      <c r="M67" s="20">
        <v>0</v>
      </c>
      <c r="N67" s="20">
        <v>0</v>
      </c>
      <c r="O67" s="20">
        <v>0</v>
      </c>
      <c r="P67" s="20">
        <v>2</v>
      </c>
      <c r="Q67" s="20">
        <v>0</v>
      </c>
      <c r="R67" s="20">
        <v>0</v>
      </c>
      <c r="S67" s="14">
        <f t="shared" si="0"/>
        <v>6</v>
      </c>
    </row>
    <row r="68" spans="1:19" ht="12">
      <c r="A68" s="14"/>
      <c r="B68" s="14">
        <v>150</v>
      </c>
      <c r="C68" s="19"/>
      <c r="D68" s="20"/>
      <c r="E68" s="20"/>
      <c r="F68" s="20"/>
      <c r="G68" s="20"/>
      <c r="H68" s="20"/>
      <c r="I68" s="20"/>
      <c r="J68" s="20"/>
      <c r="K68" s="20"/>
      <c r="L68" s="20"/>
      <c r="M68" s="20"/>
      <c r="N68" s="20"/>
      <c r="O68" s="20"/>
      <c r="P68" s="20"/>
      <c r="Q68" s="20"/>
      <c r="R68" s="20"/>
      <c r="S68" s="14">
        <f t="shared" si="0"/>
        <v>0</v>
      </c>
    </row>
    <row r="69" spans="1:19" ht="12">
      <c r="A69" s="14"/>
      <c r="B69" s="30">
        <v>921</v>
      </c>
      <c r="C69" s="50"/>
      <c r="D69" s="34"/>
      <c r="E69" s="34"/>
      <c r="F69" s="34"/>
      <c r="G69" s="34"/>
      <c r="H69" s="34"/>
      <c r="I69" s="34"/>
      <c r="J69" s="34"/>
      <c r="K69" s="34"/>
      <c r="L69" s="34"/>
      <c r="M69" s="34"/>
      <c r="N69" s="34"/>
      <c r="O69" s="34"/>
      <c r="P69" s="34"/>
      <c r="Q69" s="34"/>
      <c r="R69" s="34"/>
      <c r="S69" s="30">
        <f t="shared" si="0"/>
        <v>0</v>
      </c>
    </row>
    <row r="70" spans="1:19" ht="12">
      <c r="A70" s="30"/>
      <c r="B70" s="31" t="s">
        <v>2</v>
      </c>
      <c r="C70" s="51">
        <f aca="true" t="shared" si="7" ref="C70:R70">SUM(C62:C69)</f>
        <v>0</v>
      </c>
      <c r="D70" s="32">
        <f t="shared" si="7"/>
        <v>1</v>
      </c>
      <c r="E70" s="32">
        <f t="shared" si="7"/>
        <v>4</v>
      </c>
      <c r="F70" s="32">
        <f t="shared" si="7"/>
        <v>1</v>
      </c>
      <c r="G70" s="32">
        <f t="shared" si="7"/>
        <v>1</v>
      </c>
      <c r="H70" s="32">
        <f t="shared" si="7"/>
        <v>2</v>
      </c>
      <c r="I70" s="32">
        <f t="shared" si="7"/>
        <v>1</v>
      </c>
      <c r="J70" s="32">
        <f t="shared" si="7"/>
        <v>1</v>
      </c>
      <c r="K70" s="32">
        <f t="shared" si="7"/>
        <v>0</v>
      </c>
      <c r="L70" s="32">
        <f t="shared" si="7"/>
        <v>0</v>
      </c>
      <c r="M70" s="32">
        <f t="shared" si="7"/>
        <v>0</v>
      </c>
      <c r="N70" s="32">
        <f t="shared" si="7"/>
        <v>0</v>
      </c>
      <c r="O70" s="32">
        <f t="shared" si="7"/>
        <v>0</v>
      </c>
      <c r="P70" s="32">
        <f t="shared" si="7"/>
        <v>2</v>
      </c>
      <c r="Q70" s="32">
        <f t="shared" si="7"/>
        <v>0</v>
      </c>
      <c r="R70" s="32">
        <f t="shared" si="7"/>
        <v>0</v>
      </c>
      <c r="S70" s="31">
        <f t="shared" si="0"/>
        <v>13</v>
      </c>
    </row>
    <row r="71" spans="1:19" ht="12">
      <c r="A71" s="29" t="s">
        <v>45</v>
      </c>
      <c r="B71" s="29">
        <v>30</v>
      </c>
      <c r="C71" s="12">
        <v>4</v>
      </c>
      <c r="D71" s="13">
        <v>10</v>
      </c>
      <c r="E71" s="13">
        <v>13</v>
      </c>
      <c r="F71" s="13">
        <v>23</v>
      </c>
      <c r="G71" s="13">
        <v>14</v>
      </c>
      <c r="H71" s="13">
        <v>9</v>
      </c>
      <c r="I71" s="13">
        <v>13</v>
      </c>
      <c r="J71" s="13">
        <v>1</v>
      </c>
      <c r="K71" s="13">
        <v>7</v>
      </c>
      <c r="L71" s="13">
        <v>0</v>
      </c>
      <c r="M71" s="13">
        <v>6</v>
      </c>
      <c r="N71" s="13">
        <v>3</v>
      </c>
      <c r="O71" s="13">
        <v>5</v>
      </c>
      <c r="P71" s="13">
        <v>2</v>
      </c>
      <c r="Q71" s="13">
        <v>0</v>
      </c>
      <c r="R71" s="13">
        <v>1</v>
      </c>
      <c r="S71" s="29">
        <f t="shared" si="0"/>
        <v>111</v>
      </c>
    </row>
    <row r="72" spans="1:19" ht="12">
      <c r="A72" s="14" t="s">
        <v>42</v>
      </c>
      <c r="B72" s="14">
        <v>41</v>
      </c>
      <c r="C72" s="19"/>
      <c r="D72" s="20"/>
      <c r="E72" s="20"/>
      <c r="F72" s="20"/>
      <c r="G72" s="20"/>
      <c r="H72" s="20"/>
      <c r="I72" s="20"/>
      <c r="J72" s="20"/>
      <c r="K72" s="20"/>
      <c r="L72" s="20"/>
      <c r="M72" s="20"/>
      <c r="N72" s="20"/>
      <c r="O72" s="20"/>
      <c r="P72" s="20"/>
      <c r="Q72" s="20"/>
      <c r="R72" s="20"/>
      <c r="S72" s="14">
        <f t="shared" si="0"/>
        <v>0</v>
      </c>
    </row>
    <row r="73" spans="1:19" ht="12">
      <c r="A73" s="14" t="s">
        <v>46</v>
      </c>
      <c r="B73" s="14">
        <v>48</v>
      </c>
      <c r="C73" s="19"/>
      <c r="D73" s="20"/>
      <c r="E73" s="20"/>
      <c r="F73" s="20"/>
      <c r="G73" s="20"/>
      <c r="H73" s="20"/>
      <c r="I73" s="20"/>
      <c r="J73" s="20"/>
      <c r="K73" s="20"/>
      <c r="L73" s="20"/>
      <c r="M73" s="20"/>
      <c r="N73" s="20"/>
      <c r="O73" s="20"/>
      <c r="P73" s="20"/>
      <c r="Q73" s="20"/>
      <c r="R73" s="20"/>
      <c r="S73" s="14">
        <f t="shared" si="0"/>
        <v>0</v>
      </c>
    </row>
    <row r="74" spans="1:19" ht="12">
      <c r="A74" s="14" t="s">
        <v>4</v>
      </c>
      <c r="B74" s="14">
        <v>49</v>
      </c>
      <c r="C74" s="19"/>
      <c r="D74" s="20"/>
      <c r="E74" s="20"/>
      <c r="F74" s="20"/>
      <c r="G74" s="20"/>
      <c r="H74" s="20"/>
      <c r="I74" s="20"/>
      <c r="J74" s="20"/>
      <c r="K74" s="20"/>
      <c r="L74" s="20"/>
      <c r="M74" s="20"/>
      <c r="N74" s="20"/>
      <c r="O74" s="20"/>
      <c r="P74" s="20"/>
      <c r="Q74" s="20"/>
      <c r="R74" s="20"/>
      <c r="S74" s="14">
        <f t="shared" si="0"/>
        <v>0</v>
      </c>
    </row>
    <row r="75" spans="1:19" ht="12">
      <c r="A75" s="14" t="s">
        <v>49</v>
      </c>
      <c r="B75" s="14">
        <v>86</v>
      </c>
      <c r="C75" s="19"/>
      <c r="D75" s="20"/>
      <c r="E75" s="20"/>
      <c r="F75" s="20"/>
      <c r="G75" s="20"/>
      <c r="H75" s="20"/>
      <c r="I75" s="20"/>
      <c r="J75" s="20"/>
      <c r="K75" s="20"/>
      <c r="L75" s="20"/>
      <c r="M75" s="20"/>
      <c r="N75" s="20"/>
      <c r="O75" s="20"/>
      <c r="P75" s="20"/>
      <c r="Q75" s="20"/>
      <c r="R75" s="20"/>
      <c r="S75" s="14">
        <f t="shared" si="0"/>
        <v>0</v>
      </c>
    </row>
    <row r="76" spans="1:19" ht="12">
      <c r="A76" s="14"/>
      <c r="B76" s="14">
        <v>101</v>
      </c>
      <c r="C76" s="19">
        <v>0</v>
      </c>
      <c r="D76" s="20">
        <v>1</v>
      </c>
      <c r="E76" s="20">
        <v>6</v>
      </c>
      <c r="F76" s="20">
        <v>1</v>
      </c>
      <c r="G76" s="20">
        <v>3</v>
      </c>
      <c r="H76" s="20">
        <v>4</v>
      </c>
      <c r="I76" s="20">
        <v>1</v>
      </c>
      <c r="J76" s="20">
        <v>0</v>
      </c>
      <c r="K76" s="20">
        <v>2</v>
      </c>
      <c r="L76" s="20">
        <v>0</v>
      </c>
      <c r="M76" s="20">
        <v>0</v>
      </c>
      <c r="N76" s="20">
        <v>0</v>
      </c>
      <c r="O76" s="20">
        <v>0</v>
      </c>
      <c r="P76" s="20">
        <v>0</v>
      </c>
      <c r="Q76" s="20">
        <v>0</v>
      </c>
      <c r="R76" s="20">
        <v>0</v>
      </c>
      <c r="S76" s="14">
        <f t="shared" si="0"/>
        <v>18</v>
      </c>
    </row>
    <row r="77" spans="1:19" ht="12">
      <c r="A77" s="14"/>
      <c r="B77" s="14">
        <v>150</v>
      </c>
      <c r="C77" s="19"/>
      <c r="D77" s="20"/>
      <c r="E77" s="20"/>
      <c r="F77" s="20"/>
      <c r="G77" s="20"/>
      <c r="H77" s="20"/>
      <c r="I77" s="20"/>
      <c r="J77" s="20"/>
      <c r="K77" s="20"/>
      <c r="L77" s="20"/>
      <c r="M77" s="20"/>
      <c r="N77" s="20"/>
      <c r="O77" s="20"/>
      <c r="P77" s="20"/>
      <c r="Q77" s="20"/>
      <c r="R77" s="20"/>
      <c r="S77" s="14">
        <f t="shared" si="0"/>
        <v>0</v>
      </c>
    </row>
    <row r="78" spans="1:19" ht="12">
      <c r="A78" s="14"/>
      <c r="B78" s="30">
        <v>921</v>
      </c>
      <c r="C78" s="50"/>
      <c r="D78" s="34"/>
      <c r="E78" s="34"/>
      <c r="F78" s="34"/>
      <c r="G78" s="34"/>
      <c r="H78" s="34"/>
      <c r="I78" s="34"/>
      <c r="J78" s="34"/>
      <c r="K78" s="34"/>
      <c r="L78" s="34"/>
      <c r="M78" s="34"/>
      <c r="N78" s="34"/>
      <c r="O78" s="34"/>
      <c r="P78" s="34"/>
      <c r="Q78" s="34"/>
      <c r="R78" s="34"/>
      <c r="S78" s="30">
        <f t="shared" si="0"/>
        <v>0</v>
      </c>
    </row>
    <row r="79" spans="1:19" ht="12">
      <c r="A79" s="30"/>
      <c r="B79" s="31" t="s">
        <v>2</v>
      </c>
      <c r="C79" s="51">
        <f aca="true" t="shared" si="8" ref="C79:R79">SUM(C71:C78)</f>
        <v>4</v>
      </c>
      <c r="D79" s="32">
        <f t="shared" si="8"/>
        <v>11</v>
      </c>
      <c r="E79" s="32">
        <f t="shared" si="8"/>
        <v>19</v>
      </c>
      <c r="F79" s="32">
        <f t="shared" si="8"/>
        <v>24</v>
      </c>
      <c r="G79" s="32">
        <f t="shared" si="8"/>
        <v>17</v>
      </c>
      <c r="H79" s="32">
        <f t="shared" si="8"/>
        <v>13</v>
      </c>
      <c r="I79" s="32">
        <f t="shared" si="8"/>
        <v>14</v>
      </c>
      <c r="J79" s="32">
        <f t="shared" si="8"/>
        <v>1</v>
      </c>
      <c r="K79" s="32">
        <f t="shared" si="8"/>
        <v>9</v>
      </c>
      <c r="L79" s="32">
        <f t="shared" si="8"/>
        <v>0</v>
      </c>
      <c r="M79" s="32">
        <f t="shared" si="8"/>
        <v>6</v>
      </c>
      <c r="N79" s="32">
        <f t="shared" si="8"/>
        <v>3</v>
      </c>
      <c r="O79" s="32">
        <f t="shared" si="8"/>
        <v>5</v>
      </c>
      <c r="P79" s="32">
        <f t="shared" si="8"/>
        <v>2</v>
      </c>
      <c r="Q79" s="32">
        <f t="shared" si="8"/>
        <v>0</v>
      </c>
      <c r="R79" s="32">
        <f t="shared" si="8"/>
        <v>1</v>
      </c>
      <c r="S79" s="31">
        <f t="shared" si="0"/>
        <v>129</v>
      </c>
    </row>
    <row r="80" spans="1:19" ht="12">
      <c r="A80" s="29" t="s">
        <v>47</v>
      </c>
      <c r="B80" s="29">
        <v>30</v>
      </c>
      <c r="C80" s="12"/>
      <c r="D80" s="13"/>
      <c r="E80" s="13"/>
      <c r="F80" s="13"/>
      <c r="G80" s="13"/>
      <c r="H80" s="13"/>
      <c r="I80" s="13"/>
      <c r="J80" s="13"/>
      <c r="K80" s="13"/>
      <c r="L80" s="13"/>
      <c r="M80" s="13"/>
      <c r="N80" s="13"/>
      <c r="O80" s="13"/>
      <c r="P80" s="13"/>
      <c r="Q80" s="13"/>
      <c r="R80" s="13"/>
      <c r="S80" s="29">
        <f aca="true" t="shared" si="9" ref="S80:S143">SUM(C80:R80)</f>
        <v>0</v>
      </c>
    </row>
    <row r="81" spans="1:19" ht="12">
      <c r="A81" s="14" t="s">
        <v>42</v>
      </c>
      <c r="B81" s="14">
        <v>41</v>
      </c>
      <c r="C81" s="19"/>
      <c r="D81" s="20"/>
      <c r="E81" s="20"/>
      <c r="F81" s="20"/>
      <c r="G81" s="20"/>
      <c r="H81" s="20"/>
      <c r="I81" s="20"/>
      <c r="J81" s="20"/>
      <c r="K81" s="20"/>
      <c r="L81" s="20"/>
      <c r="M81" s="20"/>
      <c r="N81" s="20"/>
      <c r="O81" s="20"/>
      <c r="P81" s="20"/>
      <c r="Q81" s="20"/>
      <c r="R81" s="20"/>
      <c r="S81" s="14">
        <f t="shared" si="9"/>
        <v>0</v>
      </c>
    </row>
    <row r="82" spans="1:19" ht="12">
      <c r="A82" s="14" t="s">
        <v>46</v>
      </c>
      <c r="B82" s="14">
        <v>48</v>
      </c>
      <c r="C82" s="19"/>
      <c r="D82" s="20"/>
      <c r="E82" s="20"/>
      <c r="F82" s="20"/>
      <c r="G82" s="20"/>
      <c r="H82" s="20"/>
      <c r="I82" s="20"/>
      <c r="J82" s="20"/>
      <c r="K82" s="20"/>
      <c r="L82" s="20"/>
      <c r="M82" s="20"/>
      <c r="N82" s="20"/>
      <c r="O82" s="20"/>
      <c r="P82" s="20"/>
      <c r="Q82" s="20"/>
      <c r="R82" s="20"/>
      <c r="S82" s="14">
        <f t="shared" si="9"/>
        <v>0</v>
      </c>
    </row>
    <row r="83" spans="1:19" ht="12">
      <c r="A83" s="14" t="s">
        <v>4</v>
      </c>
      <c r="B83" s="14">
        <v>49</v>
      </c>
      <c r="C83" s="19"/>
      <c r="D83" s="20"/>
      <c r="E83" s="20"/>
      <c r="F83" s="20"/>
      <c r="G83" s="20"/>
      <c r="H83" s="20"/>
      <c r="I83" s="20"/>
      <c r="J83" s="20"/>
      <c r="K83" s="20"/>
      <c r="L83" s="20"/>
      <c r="M83" s="20"/>
      <c r="N83" s="20"/>
      <c r="O83" s="20"/>
      <c r="P83" s="20"/>
      <c r="Q83" s="20"/>
      <c r="R83" s="20"/>
      <c r="S83" s="14">
        <f t="shared" si="9"/>
        <v>0</v>
      </c>
    </row>
    <row r="84" spans="1:19" ht="12">
      <c r="A84" s="14" t="s">
        <v>53</v>
      </c>
      <c r="B84" s="14">
        <v>86</v>
      </c>
      <c r="C84" s="19"/>
      <c r="D84" s="20"/>
      <c r="E84" s="20"/>
      <c r="F84" s="20"/>
      <c r="G84" s="20"/>
      <c r="H84" s="20"/>
      <c r="I84" s="20"/>
      <c r="J84" s="20"/>
      <c r="K84" s="20"/>
      <c r="L84" s="20"/>
      <c r="M84" s="20"/>
      <c r="N84" s="20"/>
      <c r="O84" s="20"/>
      <c r="P84" s="20"/>
      <c r="Q84" s="20"/>
      <c r="R84" s="20"/>
      <c r="S84" s="14">
        <f t="shared" si="9"/>
        <v>0</v>
      </c>
    </row>
    <row r="85" spans="1:19" ht="12">
      <c r="A85" s="14"/>
      <c r="B85" s="14">
        <v>101</v>
      </c>
      <c r="C85" s="19">
        <v>1</v>
      </c>
      <c r="D85" s="20">
        <v>0</v>
      </c>
      <c r="E85" s="20">
        <v>18</v>
      </c>
      <c r="F85" s="20">
        <v>4</v>
      </c>
      <c r="G85" s="20">
        <v>7</v>
      </c>
      <c r="H85" s="20">
        <v>5</v>
      </c>
      <c r="I85" s="20">
        <v>2</v>
      </c>
      <c r="J85" s="20">
        <v>1</v>
      </c>
      <c r="K85" s="20">
        <v>1</v>
      </c>
      <c r="L85" s="20">
        <v>0</v>
      </c>
      <c r="M85" s="20">
        <v>0</v>
      </c>
      <c r="N85" s="20">
        <v>0</v>
      </c>
      <c r="O85" s="20">
        <v>5</v>
      </c>
      <c r="P85" s="20">
        <v>0</v>
      </c>
      <c r="Q85" s="20">
        <v>0</v>
      </c>
      <c r="R85" s="20">
        <v>0</v>
      </c>
      <c r="S85" s="14">
        <f t="shared" si="9"/>
        <v>44</v>
      </c>
    </row>
    <row r="86" spans="1:19" ht="12">
      <c r="A86" s="14"/>
      <c r="B86" s="14">
        <v>150</v>
      </c>
      <c r="C86" s="19"/>
      <c r="D86" s="20"/>
      <c r="E86" s="20"/>
      <c r="F86" s="20"/>
      <c r="G86" s="20"/>
      <c r="H86" s="20"/>
      <c r="I86" s="20"/>
      <c r="J86" s="20"/>
      <c r="K86" s="20"/>
      <c r="L86" s="20"/>
      <c r="M86" s="20"/>
      <c r="N86" s="20"/>
      <c r="O86" s="20"/>
      <c r="P86" s="20"/>
      <c r="Q86" s="20"/>
      <c r="R86" s="20"/>
      <c r="S86" s="14">
        <f t="shared" si="9"/>
        <v>0</v>
      </c>
    </row>
    <row r="87" spans="1:19" ht="12">
      <c r="A87" s="14"/>
      <c r="B87" s="30">
        <v>921</v>
      </c>
      <c r="C87" s="50"/>
      <c r="D87" s="34"/>
      <c r="E87" s="34"/>
      <c r="F87" s="34"/>
      <c r="G87" s="34"/>
      <c r="H87" s="34"/>
      <c r="I87" s="34"/>
      <c r="J87" s="34"/>
      <c r="K87" s="34"/>
      <c r="L87" s="34"/>
      <c r="M87" s="34"/>
      <c r="N87" s="34"/>
      <c r="O87" s="34"/>
      <c r="P87" s="34"/>
      <c r="Q87" s="34"/>
      <c r="R87" s="34"/>
      <c r="S87" s="30">
        <f t="shared" si="9"/>
        <v>0</v>
      </c>
    </row>
    <row r="88" spans="1:19" ht="12">
      <c r="A88" s="30"/>
      <c r="B88" s="31" t="s">
        <v>2</v>
      </c>
      <c r="C88" s="51">
        <f aca="true" t="shared" si="10" ref="C88:R88">SUM(C80:C87)</f>
        <v>1</v>
      </c>
      <c r="D88" s="32">
        <f t="shared" si="10"/>
        <v>0</v>
      </c>
      <c r="E88" s="32">
        <f t="shared" si="10"/>
        <v>18</v>
      </c>
      <c r="F88" s="32">
        <f t="shared" si="10"/>
        <v>4</v>
      </c>
      <c r="G88" s="32">
        <f t="shared" si="10"/>
        <v>7</v>
      </c>
      <c r="H88" s="32">
        <f t="shared" si="10"/>
        <v>5</v>
      </c>
      <c r="I88" s="32">
        <f t="shared" si="10"/>
        <v>2</v>
      </c>
      <c r="J88" s="32">
        <f t="shared" si="10"/>
        <v>1</v>
      </c>
      <c r="K88" s="32">
        <f t="shared" si="10"/>
        <v>1</v>
      </c>
      <c r="L88" s="32">
        <f t="shared" si="10"/>
        <v>0</v>
      </c>
      <c r="M88" s="32">
        <f t="shared" si="10"/>
        <v>0</v>
      </c>
      <c r="N88" s="32">
        <f t="shared" si="10"/>
        <v>0</v>
      </c>
      <c r="O88" s="32">
        <f t="shared" si="10"/>
        <v>5</v>
      </c>
      <c r="P88" s="32">
        <f t="shared" si="10"/>
        <v>0</v>
      </c>
      <c r="Q88" s="32">
        <f t="shared" si="10"/>
        <v>0</v>
      </c>
      <c r="R88" s="32">
        <f t="shared" si="10"/>
        <v>0</v>
      </c>
      <c r="S88" s="31">
        <f t="shared" si="9"/>
        <v>44</v>
      </c>
    </row>
    <row r="89" spans="1:19" ht="12">
      <c r="A89" s="29" t="s">
        <v>45</v>
      </c>
      <c r="B89" s="29">
        <v>30</v>
      </c>
      <c r="C89" s="12"/>
      <c r="D89" s="13"/>
      <c r="E89" s="13"/>
      <c r="F89" s="13"/>
      <c r="G89" s="13"/>
      <c r="H89" s="13"/>
      <c r="I89" s="13"/>
      <c r="J89" s="13"/>
      <c r="K89" s="13"/>
      <c r="L89" s="13"/>
      <c r="M89" s="13"/>
      <c r="N89" s="13"/>
      <c r="O89" s="13"/>
      <c r="P89" s="13"/>
      <c r="Q89" s="13"/>
      <c r="R89" s="13"/>
      <c r="S89" s="29">
        <f t="shared" si="9"/>
        <v>0</v>
      </c>
    </row>
    <row r="90" spans="1:19" ht="12">
      <c r="A90" s="14" t="s">
        <v>42</v>
      </c>
      <c r="B90" s="14">
        <v>41</v>
      </c>
      <c r="C90" s="19"/>
      <c r="D90" s="20"/>
      <c r="E90" s="20"/>
      <c r="F90" s="20"/>
      <c r="G90" s="20"/>
      <c r="H90" s="20"/>
      <c r="I90" s="20"/>
      <c r="J90" s="20"/>
      <c r="K90" s="20"/>
      <c r="L90" s="20"/>
      <c r="M90" s="20"/>
      <c r="N90" s="20"/>
      <c r="O90" s="20"/>
      <c r="P90" s="20"/>
      <c r="Q90" s="20"/>
      <c r="R90" s="20"/>
      <c r="S90" s="14">
        <f t="shared" si="9"/>
        <v>0</v>
      </c>
    </row>
    <row r="91" spans="1:19" ht="12">
      <c r="A91" s="14" t="s">
        <v>46</v>
      </c>
      <c r="B91" s="14">
        <v>48</v>
      </c>
      <c r="C91" s="19"/>
      <c r="D91" s="20"/>
      <c r="E91" s="20"/>
      <c r="F91" s="20"/>
      <c r="G91" s="20"/>
      <c r="H91" s="20"/>
      <c r="I91" s="20"/>
      <c r="J91" s="20"/>
      <c r="K91" s="20"/>
      <c r="L91" s="20"/>
      <c r="M91" s="20"/>
      <c r="N91" s="20"/>
      <c r="O91" s="20"/>
      <c r="P91" s="20"/>
      <c r="Q91" s="20"/>
      <c r="R91" s="20"/>
      <c r="S91" s="14">
        <f t="shared" si="9"/>
        <v>0</v>
      </c>
    </row>
    <row r="92" spans="1:19" ht="12">
      <c r="A92" s="14" t="s">
        <v>4</v>
      </c>
      <c r="B92" s="14">
        <v>49</v>
      </c>
      <c r="C92" s="19"/>
      <c r="D92" s="20"/>
      <c r="E92" s="20"/>
      <c r="F92" s="20"/>
      <c r="G92" s="20"/>
      <c r="H92" s="20"/>
      <c r="I92" s="20"/>
      <c r="J92" s="20"/>
      <c r="K92" s="20"/>
      <c r="L92" s="20"/>
      <c r="M92" s="20"/>
      <c r="N92" s="20"/>
      <c r="O92" s="20"/>
      <c r="P92" s="20"/>
      <c r="Q92" s="20"/>
      <c r="R92" s="20"/>
      <c r="S92" s="14">
        <f t="shared" si="9"/>
        <v>0</v>
      </c>
    </row>
    <row r="93" spans="1:19" ht="12">
      <c r="A93" s="14" t="s">
        <v>53</v>
      </c>
      <c r="B93" s="14">
        <v>86</v>
      </c>
      <c r="C93" s="19"/>
      <c r="D93" s="20"/>
      <c r="E93" s="20"/>
      <c r="F93" s="20"/>
      <c r="G93" s="20"/>
      <c r="H93" s="20"/>
      <c r="I93" s="20"/>
      <c r="J93" s="20"/>
      <c r="K93" s="20"/>
      <c r="L93" s="20"/>
      <c r="M93" s="20"/>
      <c r="N93" s="20"/>
      <c r="O93" s="20"/>
      <c r="P93" s="20"/>
      <c r="Q93" s="20"/>
      <c r="R93" s="20"/>
      <c r="S93" s="14">
        <f t="shared" si="9"/>
        <v>0</v>
      </c>
    </row>
    <row r="94" spans="1:19" ht="12">
      <c r="A94" s="14"/>
      <c r="B94" s="14">
        <v>101</v>
      </c>
      <c r="C94" s="19">
        <v>1</v>
      </c>
      <c r="D94" s="20">
        <v>4</v>
      </c>
      <c r="E94" s="20">
        <v>14</v>
      </c>
      <c r="F94" s="20">
        <v>10</v>
      </c>
      <c r="G94" s="20">
        <v>3</v>
      </c>
      <c r="H94" s="20">
        <v>5</v>
      </c>
      <c r="I94" s="20">
        <v>3</v>
      </c>
      <c r="J94" s="20">
        <v>3</v>
      </c>
      <c r="K94" s="20">
        <v>1</v>
      </c>
      <c r="L94" s="20">
        <v>3</v>
      </c>
      <c r="M94" s="20">
        <v>1</v>
      </c>
      <c r="N94" s="20">
        <v>0</v>
      </c>
      <c r="O94" s="20">
        <v>0</v>
      </c>
      <c r="P94" s="20">
        <v>0</v>
      </c>
      <c r="Q94" s="20">
        <v>0</v>
      </c>
      <c r="R94" s="20">
        <v>0</v>
      </c>
      <c r="S94" s="14">
        <f t="shared" si="9"/>
        <v>48</v>
      </c>
    </row>
    <row r="95" spans="1:19" ht="12">
      <c r="A95" s="14"/>
      <c r="B95" s="14">
        <v>150</v>
      </c>
      <c r="C95" s="19"/>
      <c r="D95" s="20"/>
      <c r="E95" s="20"/>
      <c r="F95" s="20"/>
      <c r="G95" s="20"/>
      <c r="H95" s="20"/>
      <c r="I95" s="20"/>
      <c r="J95" s="20"/>
      <c r="K95" s="20"/>
      <c r="L95" s="20"/>
      <c r="M95" s="20"/>
      <c r="N95" s="20"/>
      <c r="O95" s="20"/>
      <c r="P95" s="20"/>
      <c r="Q95" s="20"/>
      <c r="R95" s="20"/>
      <c r="S95" s="14">
        <f t="shared" si="9"/>
        <v>0</v>
      </c>
    </row>
    <row r="96" spans="1:19" ht="12">
      <c r="A96" s="14"/>
      <c r="B96" s="30">
        <v>921</v>
      </c>
      <c r="C96" s="50"/>
      <c r="D96" s="34"/>
      <c r="E96" s="34"/>
      <c r="F96" s="34"/>
      <c r="G96" s="34"/>
      <c r="H96" s="34"/>
      <c r="I96" s="34"/>
      <c r="J96" s="34"/>
      <c r="K96" s="34"/>
      <c r="L96" s="34"/>
      <c r="M96" s="34"/>
      <c r="N96" s="34"/>
      <c r="O96" s="34"/>
      <c r="P96" s="34"/>
      <c r="Q96" s="34"/>
      <c r="R96" s="34"/>
      <c r="S96" s="30">
        <f t="shared" si="9"/>
        <v>0</v>
      </c>
    </row>
    <row r="97" spans="1:19" ht="12">
      <c r="A97" s="30"/>
      <c r="B97" s="31" t="s">
        <v>2</v>
      </c>
      <c r="C97" s="51">
        <f aca="true" t="shared" si="11" ref="C97:R97">SUM(C89:C96)</f>
        <v>1</v>
      </c>
      <c r="D97" s="32">
        <f t="shared" si="11"/>
        <v>4</v>
      </c>
      <c r="E97" s="32">
        <f t="shared" si="11"/>
        <v>14</v>
      </c>
      <c r="F97" s="32">
        <f t="shared" si="11"/>
        <v>10</v>
      </c>
      <c r="G97" s="32">
        <f t="shared" si="11"/>
        <v>3</v>
      </c>
      <c r="H97" s="32">
        <f t="shared" si="11"/>
        <v>5</v>
      </c>
      <c r="I97" s="32">
        <f t="shared" si="11"/>
        <v>3</v>
      </c>
      <c r="J97" s="32">
        <f t="shared" si="11"/>
        <v>3</v>
      </c>
      <c r="K97" s="32">
        <f t="shared" si="11"/>
        <v>1</v>
      </c>
      <c r="L97" s="32">
        <f t="shared" si="11"/>
        <v>3</v>
      </c>
      <c r="M97" s="32">
        <f t="shared" si="11"/>
        <v>1</v>
      </c>
      <c r="N97" s="32">
        <f t="shared" si="11"/>
        <v>0</v>
      </c>
      <c r="O97" s="32">
        <f t="shared" si="11"/>
        <v>0</v>
      </c>
      <c r="P97" s="32">
        <f t="shared" si="11"/>
        <v>0</v>
      </c>
      <c r="Q97" s="32">
        <f t="shared" si="11"/>
        <v>0</v>
      </c>
      <c r="R97" s="32">
        <f t="shared" si="11"/>
        <v>0</v>
      </c>
      <c r="S97" s="31">
        <f t="shared" si="9"/>
        <v>48</v>
      </c>
    </row>
    <row r="98" spans="1:19" ht="12">
      <c r="A98" s="29" t="s">
        <v>47</v>
      </c>
      <c r="B98" s="29">
        <v>30</v>
      </c>
      <c r="C98" s="12"/>
      <c r="D98" s="13"/>
      <c r="E98" s="13"/>
      <c r="F98" s="13"/>
      <c r="G98" s="13"/>
      <c r="H98" s="13"/>
      <c r="I98" s="13"/>
      <c r="J98" s="13"/>
      <c r="K98" s="13"/>
      <c r="L98" s="13"/>
      <c r="M98" s="13"/>
      <c r="N98" s="13"/>
      <c r="O98" s="13"/>
      <c r="P98" s="13"/>
      <c r="Q98" s="13"/>
      <c r="R98" s="13"/>
      <c r="S98" s="29">
        <f t="shared" si="9"/>
        <v>0</v>
      </c>
    </row>
    <row r="99" spans="1:19" ht="12">
      <c r="A99" s="14" t="s">
        <v>42</v>
      </c>
      <c r="B99" s="14">
        <v>41</v>
      </c>
      <c r="C99" s="19"/>
      <c r="D99" s="20"/>
      <c r="E99" s="20"/>
      <c r="F99" s="20"/>
      <c r="G99" s="20"/>
      <c r="H99" s="20"/>
      <c r="I99" s="20"/>
      <c r="J99" s="20"/>
      <c r="K99" s="20"/>
      <c r="L99" s="20"/>
      <c r="M99" s="20"/>
      <c r="N99" s="20"/>
      <c r="O99" s="20"/>
      <c r="P99" s="20"/>
      <c r="Q99" s="20"/>
      <c r="R99" s="20"/>
      <c r="S99" s="14">
        <f t="shared" si="9"/>
        <v>0</v>
      </c>
    </row>
    <row r="100" spans="1:19" ht="12">
      <c r="A100" s="14" t="s">
        <v>46</v>
      </c>
      <c r="B100" s="14">
        <v>48</v>
      </c>
      <c r="C100" s="19"/>
      <c r="D100" s="20"/>
      <c r="E100" s="20"/>
      <c r="F100" s="20"/>
      <c r="G100" s="20"/>
      <c r="H100" s="20"/>
      <c r="I100" s="20"/>
      <c r="J100" s="20"/>
      <c r="K100" s="20"/>
      <c r="L100" s="20"/>
      <c r="M100" s="20"/>
      <c r="N100" s="20"/>
      <c r="O100" s="20"/>
      <c r="P100" s="20"/>
      <c r="Q100" s="20"/>
      <c r="R100" s="20"/>
      <c r="S100" s="14">
        <f t="shared" si="9"/>
        <v>0</v>
      </c>
    </row>
    <row r="101" spans="1:19" ht="12">
      <c r="A101" s="14" t="s">
        <v>4</v>
      </c>
      <c r="B101" s="14">
        <v>49</v>
      </c>
      <c r="C101" s="19"/>
      <c r="D101" s="20"/>
      <c r="E101" s="20"/>
      <c r="F101" s="20"/>
      <c r="G101" s="20"/>
      <c r="H101" s="20"/>
      <c r="I101" s="20"/>
      <c r="J101" s="20"/>
      <c r="K101" s="20"/>
      <c r="L101" s="20"/>
      <c r="M101" s="20"/>
      <c r="N101" s="20"/>
      <c r="O101" s="20"/>
      <c r="P101" s="20"/>
      <c r="Q101" s="20"/>
      <c r="R101" s="20"/>
      <c r="S101" s="14">
        <f t="shared" si="9"/>
        <v>0</v>
      </c>
    </row>
    <row r="102" spans="1:19" ht="12">
      <c r="A102" s="14" t="s">
        <v>169</v>
      </c>
      <c r="B102" s="14">
        <v>86</v>
      </c>
      <c r="C102" s="19"/>
      <c r="D102" s="20"/>
      <c r="E102" s="20"/>
      <c r="F102" s="20"/>
      <c r="G102" s="20"/>
      <c r="H102" s="20"/>
      <c r="I102" s="20"/>
      <c r="J102" s="20"/>
      <c r="K102" s="20"/>
      <c r="L102" s="20"/>
      <c r="M102" s="20"/>
      <c r="N102" s="20"/>
      <c r="O102" s="20"/>
      <c r="P102" s="20"/>
      <c r="Q102" s="20"/>
      <c r="R102" s="20"/>
      <c r="S102" s="14">
        <f t="shared" si="9"/>
        <v>0</v>
      </c>
    </row>
    <row r="103" spans="1:19" ht="12">
      <c r="A103" s="14"/>
      <c r="B103" s="14">
        <v>101</v>
      </c>
      <c r="C103" s="19">
        <v>3</v>
      </c>
      <c r="D103" s="20">
        <v>1</v>
      </c>
      <c r="E103" s="20">
        <v>0</v>
      </c>
      <c r="F103" s="20">
        <v>1</v>
      </c>
      <c r="G103" s="20">
        <v>0</v>
      </c>
      <c r="H103" s="20">
        <v>0</v>
      </c>
      <c r="I103" s="20">
        <v>0</v>
      </c>
      <c r="J103" s="20">
        <v>1</v>
      </c>
      <c r="K103" s="20">
        <v>0</v>
      </c>
      <c r="L103" s="20">
        <v>2</v>
      </c>
      <c r="M103" s="20">
        <v>0</v>
      </c>
      <c r="N103" s="20">
        <v>0</v>
      </c>
      <c r="O103" s="20">
        <v>0</v>
      </c>
      <c r="P103" s="20">
        <v>3</v>
      </c>
      <c r="Q103" s="20">
        <v>0</v>
      </c>
      <c r="R103" s="20">
        <v>0</v>
      </c>
      <c r="S103" s="14">
        <f t="shared" si="9"/>
        <v>11</v>
      </c>
    </row>
    <row r="104" spans="1:19" ht="12">
      <c r="A104" s="14"/>
      <c r="B104" s="14">
        <v>150</v>
      </c>
      <c r="C104" s="19"/>
      <c r="D104" s="20"/>
      <c r="E104" s="20"/>
      <c r="F104" s="20"/>
      <c r="G104" s="20"/>
      <c r="H104" s="20"/>
      <c r="I104" s="20"/>
      <c r="J104" s="20"/>
      <c r="K104" s="20"/>
      <c r="L104" s="20"/>
      <c r="M104" s="20"/>
      <c r="N104" s="20"/>
      <c r="O104" s="20"/>
      <c r="P104" s="20"/>
      <c r="Q104" s="20"/>
      <c r="R104" s="20"/>
      <c r="S104" s="14">
        <f t="shared" si="9"/>
        <v>0</v>
      </c>
    </row>
    <row r="105" spans="1:19" ht="12">
      <c r="A105" s="14"/>
      <c r="B105" s="30">
        <v>921</v>
      </c>
      <c r="C105" s="50"/>
      <c r="D105" s="34"/>
      <c r="E105" s="34"/>
      <c r="F105" s="34"/>
      <c r="G105" s="34"/>
      <c r="H105" s="34"/>
      <c r="I105" s="34"/>
      <c r="J105" s="34"/>
      <c r="K105" s="34"/>
      <c r="L105" s="34"/>
      <c r="M105" s="34"/>
      <c r="N105" s="34"/>
      <c r="O105" s="34"/>
      <c r="P105" s="34"/>
      <c r="Q105" s="34"/>
      <c r="R105" s="34"/>
      <c r="S105" s="30">
        <f t="shared" si="9"/>
        <v>0</v>
      </c>
    </row>
    <row r="106" spans="1:19" ht="12">
      <c r="A106" s="30"/>
      <c r="B106" s="31" t="s">
        <v>2</v>
      </c>
      <c r="C106" s="51">
        <f aca="true" t="shared" si="12" ref="C106:R106">SUM(C98:C105)</f>
        <v>3</v>
      </c>
      <c r="D106" s="32">
        <f t="shared" si="12"/>
        <v>1</v>
      </c>
      <c r="E106" s="32">
        <f t="shared" si="12"/>
        <v>0</v>
      </c>
      <c r="F106" s="32">
        <f t="shared" si="12"/>
        <v>1</v>
      </c>
      <c r="G106" s="32">
        <f t="shared" si="12"/>
        <v>0</v>
      </c>
      <c r="H106" s="32">
        <f t="shared" si="12"/>
        <v>0</v>
      </c>
      <c r="I106" s="32">
        <f t="shared" si="12"/>
        <v>0</v>
      </c>
      <c r="J106" s="32">
        <f t="shared" si="12"/>
        <v>1</v>
      </c>
      <c r="K106" s="32">
        <f t="shared" si="12"/>
        <v>0</v>
      </c>
      <c r="L106" s="32">
        <f t="shared" si="12"/>
        <v>2</v>
      </c>
      <c r="M106" s="32">
        <f t="shared" si="12"/>
        <v>0</v>
      </c>
      <c r="N106" s="32">
        <f t="shared" si="12"/>
        <v>0</v>
      </c>
      <c r="O106" s="32">
        <f t="shared" si="12"/>
        <v>0</v>
      </c>
      <c r="P106" s="32">
        <f t="shared" si="12"/>
        <v>3</v>
      </c>
      <c r="Q106" s="32">
        <f t="shared" si="12"/>
        <v>0</v>
      </c>
      <c r="R106" s="32">
        <f t="shared" si="12"/>
        <v>0</v>
      </c>
      <c r="S106" s="31">
        <f t="shared" si="9"/>
        <v>11</v>
      </c>
    </row>
    <row r="107" spans="1:19" ht="12">
      <c r="A107" s="29" t="s">
        <v>45</v>
      </c>
      <c r="B107" s="29">
        <v>30</v>
      </c>
      <c r="C107" s="12"/>
      <c r="D107" s="13"/>
      <c r="E107" s="13"/>
      <c r="F107" s="13"/>
      <c r="G107" s="13"/>
      <c r="H107" s="13"/>
      <c r="I107" s="13"/>
      <c r="J107" s="13"/>
      <c r="K107" s="13"/>
      <c r="L107" s="13"/>
      <c r="M107" s="13"/>
      <c r="N107" s="13"/>
      <c r="O107" s="13"/>
      <c r="P107" s="13"/>
      <c r="Q107" s="13"/>
      <c r="R107" s="13"/>
      <c r="S107" s="29">
        <f t="shared" si="9"/>
        <v>0</v>
      </c>
    </row>
    <row r="108" spans="1:19" ht="12">
      <c r="A108" s="14" t="s">
        <v>42</v>
      </c>
      <c r="B108" s="14">
        <v>41</v>
      </c>
      <c r="C108" s="19"/>
      <c r="D108" s="20"/>
      <c r="E108" s="20"/>
      <c r="F108" s="20"/>
      <c r="G108" s="20"/>
      <c r="H108" s="20"/>
      <c r="I108" s="20"/>
      <c r="J108" s="20"/>
      <c r="K108" s="20"/>
      <c r="L108" s="20"/>
      <c r="M108" s="20"/>
      <c r="N108" s="20"/>
      <c r="O108" s="20"/>
      <c r="P108" s="20"/>
      <c r="Q108" s="20"/>
      <c r="R108" s="20"/>
      <c r="S108" s="14">
        <f t="shared" si="9"/>
        <v>0</v>
      </c>
    </row>
    <row r="109" spans="1:19" ht="12">
      <c r="A109" s="14" t="s">
        <v>46</v>
      </c>
      <c r="B109" s="14">
        <v>48</v>
      </c>
      <c r="C109" s="19"/>
      <c r="D109" s="20"/>
      <c r="E109" s="20"/>
      <c r="F109" s="20"/>
      <c r="G109" s="20"/>
      <c r="H109" s="20"/>
      <c r="I109" s="20"/>
      <c r="J109" s="20"/>
      <c r="K109" s="20"/>
      <c r="L109" s="20"/>
      <c r="M109" s="20"/>
      <c r="N109" s="20"/>
      <c r="O109" s="20"/>
      <c r="P109" s="20"/>
      <c r="Q109" s="20"/>
      <c r="R109" s="20"/>
      <c r="S109" s="14">
        <f t="shared" si="9"/>
        <v>0</v>
      </c>
    </row>
    <row r="110" spans="1:19" ht="12">
      <c r="A110" s="14" t="s">
        <v>4</v>
      </c>
      <c r="B110" s="14">
        <v>49</v>
      </c>
      <c r="C110" s="19"/>
      <c r="D110" s="20"/>
      <c r="E110" s="20"/>
      <c r="F110" s="20"/>
      <c r="G110" s="20"/>
      <c r="H110" s="20"/>
      <c r="I110" s="20"/>
      <c r="J110" s="20"/>
      <c r="K110" s="20"/>
      <c r="L110" s="20"/>
      <c r="M110" s="20"/>
      <c r="N110" s="20"/>
      <c r="O110" s="20"/>
      <c r="P110" s="20"/>
      <c r="Q110" s="20"/>
      <c r="R110" s="20"/>
      <c r="S110" s="14">
        <f t="shared" si="9"/>
        <v>0</v>
      </c>
    </row>
    <row r="111" spans="1:19" ht="12">
      <c r="A111" s="14" t="s">
        <v>169</v>
      </c>
      <c r="B111" s="14">
        <v>86</v>
      </c>
      <c r="C111" s="19"/>
      <c r="D111" s="20"/>
      <c r="E111" s="20"/>
      <c r="F111" s="20"/>
      <c r="G111" s="20"/>
      <c r="H111" s="20"/>
      <c r="I111" s="20"/>
      <c r="J111" s="20"/>
      <c r="K111" s="20"/>
      <c r="L111" s="20"/>
      <c r="M111" s="20"/>
      <c r="N111" s="20"/>
      <c r="O111" s="20"/>
      <c r="P111" s="20"/>
      <c r="Q111" s="20"/>
      <c r="R111" s="20"/>
      <c r="S111" s="14">
        <f t="shared" si="9"/>
        <v>0</v>
      </c>
    </row>
    <row r="112" spans="1:19" ht="12">
      <c r="A112" s="14"/>
      <c r="B112" s="14">
        <v>101</v>
      </c>
      <c r="C112" s="19">
        <v>0</v>
      </c>
      <c r="D112" s="20">
        <v>2</v>
      </c>
      <c r="E112" s="20">
        <v>0</v>
      </c>
      <c r="F112" s="20">
        <v>0</v>
      </c>
      <c r="G112" s="20">
        <v>3</v>
      </c>
      <c r="H112" s="20">
        <v>4</v>
      </c>
      <c r="I112" s="20">
        <v>3</v>
      </c>
      <c r="J112" s="20">
        <v>0</v>
      </c>
      <c r="K112" s="20">
        <v>0</v>
      </c>
      <c r="L112" s="20">
        <v>0</v>
      </c>
      <c r="M112" s="20">
        <v>0</v>
      </c>
      <c r="N112" s="20">
        <v>0</v>
      </c>
      <c r="O112" s="20">
        <v>0</v>
      </c>
      <c r="P112" s="20">
        <v>0</v>
      </c>
      <c r="Q112" s="20">
        <v>0</v>
      </c>
      <c r="R112" s="20">
        <v>0</v>
      </c>
      <c r="S112" s="14">
        <f t="shared" si="9"/>
        <v>12</v>
      </c>
    </row>
    <row r="113" spans="1:19" ht="12">
      <c r="A113" s="14"/>
      <c r="B113" s="14">
        <v>150</v>
      </c>
      <c r="C113" s="19"/>
      <c r="D113" s="20"/>
      <c r="E113" s="20"/>
      <c r="F113" s="20"/>
      <c r="G113" s="20"/>
      <c r="H113" s="20"/>
      <c r="I113" s="20"/>
      <c r="J113" s="20"/>
      <c r="K113" s="20"/>
      <c r="L113" s="20"/>
      <c r="M113" s="20"/>
      <c r="N113" s="20"/>
      <c r="O113" s="20"/>
      <c r="P113" s="20"/>
      <c r="Q113" s="20"/>
      <c r="R113" s="20"/>
      <c r="S113" s="14">
        <f t="shared" si="9"/>
        <v>0</v>
      </c>
    </row>
    <row r="114" spans="1:19" ht="12">
      <c r="A114" s="14"/>
      <c r="B114" s="30">
        <v>921</v>
      </c>
      <c r="C114" s="50"/>
      <c r="D114" s="34"/>
      <c r="E114" s="34"/>
      <c r="F114" s="34"/>
      <c r="G114" s="34"/>
      <c r="H114" s="34"/>
      <c r="I114" s="34"/>
      <c r="J114" s="34"/>
      <c r="K114" s="34"/>
      <c r="L114" s="34"/>
      <c r="M114" s="34"/>
      <c r="N114" s="34"/>
      <c r="O114" s="34"/>
      <c r="P114" s="34"/>
      <c r="Q114" s="34"/>
      <c r="R114" s="34"/>
      <c r="S114" s="30">
        <f t="shared" si="9"/>
        <v>0</v>
      </c>
    </row>
    <row r="115" spans="1:19" ht="12">
      <c r="A115" s="30"/>
      <c r="B115" s="31" t="s">
        <v>2</v>
      </c>
      <c r="C115" s="51">
        <f aca="true" t="shared" si="13" ref="C115:R115">SUM(C107:C114)</f>
        <v>0</v>
      </c>
      <c r="D115" s="32">
        <f t="shared" si="13"/>
        <v>2</v>
      </c>
      <c r="E115" s="32">
        <f t="shared" si="13"/>
        <v>0</v>
      </c>
      <c r="F115" s="32">
        <f t="shared" si="13"/>
        <v>0</v>
      </c>
      <c r="G115" s="32">
        <f t="shared" si="13"/>
        <v>3</v>
      </c>
      <c r="H115" s="32">
        <f t="shared" si="13"/>
        <v>4</v>
      </c>
      <c r="I115" s="32">
        <f t="shared" si="13"/>
        <v>3</v>
      </c>
      <c r="J115" s="32">
        <f t="shared" si="13"/>
        <v>0</v>
      </c>
      <c r="K115" s="32">
        <f t="shared" si="13"/>
        <v>0</v>
      </c>
      <c r="L115" s="32">
        <f t="shared" si="13"/>
        <v>0</v>
      </c>
      <c r="M115" s="32">
        <f t="shared" si="13"/>
        <v>0</v>
      </c>
      <c r="N115" s="32">
        <f t="shared" si="13"/>
        <v>0</v>
      </c>
      <c r="O115" s="32">
        <f t="shared" si="13"/>
        <v>0</v>
      </c>
      <c r="P115" s="32">
        <f t="shared" si="13"/>
        <v>0</v>
      </c>
      <c r="Q115" s="32">
        <f t="shared" si="13"/>
        <v>0</v>
      </c>
      <c r="R115" s="32">
        <f t="shared" si="13"/>
        <v>0</v>
      </c>
      <c r="S115" s="31">
        <f t="shared" si="9"/>
        <v>12</v>
      </c>
    </row>
    <row r="116" spans="1:19" ht="12">
      <c r="A116" s="29" t="s">
        <v>45</v>
      </c>
      <c r="B116" s="29">
        <v>30</v>
      </c>
      <c r="C116" s="12"/>
      <c r="D116" s="13"/>
      <c r="E116" s="13"/>
      <c r="F116" s="13"/>
      <c r="G116" s="13"/>
      <c r="H116" s="13"/>
      <c r="I116" s="13"/>
      <c r="J116" s="13"/>
      <c r="K116" s="13"/>
      <c r="L116" s="13"/>
      <c r="M116" s="13"/>
      <c r="N116" s="13"/>
      <c r="O116" s="13"/>
      <c r="P116" s="13"/>
      <c r="Q116" s="13"/>
      <c r="R116" s="13"/>
      <c r="S116" s="29">
        <f t="shared" si="9"/>
        <v>0</v>
      </c>
    </row>
    <row r="117" spans="1:19" ht="12">
      <c r="A117" s="14" t="s">
        <v>42</v>
      </c>
      <c r="B117" s="14">
        <v>41</v>
      </c>
      <c r="C117" s="19"/>
      <c r="D117" s="20"/>
      <c r="E117" s="20"/>
      <c r="F117" s="20"/>
      <c r="G117" s="20"/>
      <c r="H117" s="20"/>
      <c r="I117" s="20"/>
      <c r="J117" s="20"/>
      <c r="K117" s="20"/>
      <c r="L117" s="20"/>
      <c r="M117" s="20"/>
      <c r="N117" s="20"/>
      <c r="O117" s="20"/>
      <c r="P117" s="20"/>
      <c r="Q117" s="20"/>
      <c r="R117" s="20"/>
      <c r="S117" s="14">
        <f t="shared" si="9"/>
        <v>0</v>
      </c>
    </row>
    <row r="118" spans="1:19" ht="12">
      <c r="A118" s="14" t="s">
        <v>46</v>
      </c>
      <c r="B118" s="14">
        <v>48</v>
      </c>
      <c r="C118" s="19"/>
      <c r="D118" s="20"/>
      <c r="E118" s="20"/>
      <c r="F118" s="20"/>
      <c r="G118" s="20"/>
      <c r="H118" s="20"/>
      <c r="I118" s="20"/>
      <c r="J118" s="20"/>
      <c r="K118" s="20"/>
      <c r="L118" s="20"/>
      <c r="M118" s="20"/>
      <c r="N118" s="20"/>
      <c r="O118" s="20"/>
      <c r="P118" s="20"/>
      <c r="Q118" s="20"/>
      <c r="R118" s="20"/>
      <c r="S118" s="14">
        <f t="shared" si="9"/>
        <v>0</v>
      </c>
    </row>
    <row r="119" spans="1:19" ht="12">
      <c r="A119" s="14" t="s">
        <v>4</v>
      </c>
      <c r="B119" s="14">
        <v>49</v>
      </c>
      <c r="C119" s="19"/>
      <c r="D119" s="20"/>
      <c r="E119" s="20"/>
      <c r="F119" s="20"/>
      <c r="G119" s="20"/>
      <c r="H119" s="20"/>
      <c r="I119" s="20"/>
      <c r="J119" s="20"/>
      <c r="K119" s="20"/>
      <c r="L119" s="20"/>
      <c r="M119" s="20"/>
      <c r="N119" s="20"/>
      <c r="O119" s="20"/>
      <c r="P119" s="20"/>
      <c r="Q119" s="20"/>
      <c r="R119" s="20"/>
      <c r="S119" s="14">
        <f t="shared" si="9"/>
        <v>0</v>
      </c>
    </row>
    <row r="120" spans="1:19" ht="12">
      <c r="A120" s="14" t="s">
        <v>73</v>
      </c>
      <c r="B120" s="14">
        <v>86</v>
      </c>
      <c r="C120" s="19"/>
      <c r="D120" s="20"/>
      <c r="E120" s="20"/>
      <c r="F120" s="20"/>
      <c r="G120" s="20"/>
      <c r="H120" s="20"/>
      <c r="I120" s="20"/>
      <c r="J120" s="20"/>
      <c r="K120" s="20"/>
      <c r="L120" s="20"/>
      <c r="M120" s="20"/>
      <c r="N120" s="20"/>
      <c r="O120" s="20"/>
      <c r="P120" s="20"/>
      <c r="Q120" s="20"/>
      <c r="R120" s="20"/>
      <c r="S120" s="14">
        <f t="shared" si="9"/>
        <v>0</v>
      </c>
    </row>
    <row r="121" spans="1:19" ht="12">
      <c r="A121" s="14"/>
      <c r="B121" s="14">
        <v>101</v>
      </c>
      <c r="C121" s="19">
        <v>0</v>
      </c>
      <c r="D121" s="20">
        <v>0</v>
      </c>
      <c r="E121" s="20">
        <v>0</v>
      </c>
      <c r="F121" s="20">
        <v>0</v>
      </c>
      <c r="G121" s="20">
        <v>0</v>
      </c>
      <c r="H121" s="20">
        <v>0</v>
      </c>
      <c r="I121" s="20">
        <v>2</v>
      </c>
      <c r="J121" s="20">
        <v>1</v>
      </c>
      <c r="K121" s="20">
        <v>0</v>
      </c>
      <c r="L121" s="20">
        <v>0</v>
      </c>
      <c r="M121" s="20">
        <v>0</v>
      </c>
      <c r="N121" s="20">
        <v>0</v>
      </c>
      <c r="O121" s="20">
        <v>0</v>
      </c>
      <c r="P121" s="20">
        <v>0</v>
      </c>
      <c r="Q121" s="20">
        <v>0</v>
      </c>
      <c r="R121" s="20">
        <v>0</v>
      </c>
      <c r="S121" s="14">
        <f t="shared" si="9"/>
        <v>3</v>
      </c>
    </row>
    <row r="122" spans="1:19" ht="12">
      <c r="A122" s="14"/>
      <c r="B122" s="14">
        <v>150</v>
      </c>
      <c r="C122" s="19"/>
      <c r="D122" s="20"/>
      <c r="E122" s="20"/>
      <c r="F122" s="20"/>
      <c r="G122" s="20"/>
      <c r="H122" s="20"/>
      <c r="I122" s="20"/>
      <c r="J122" s="20"/>
      <c r="K122" s="20"/>
      <c r="L122" s="20"/>
      <c r="M122" s="20"/>
      <c r="N122" s="20"/>
      <c r="O122" s="20"/>
      <c r="P122" s="20"/>
      <c r="Q122" s="20"/>
      <c r="R122" s="20"/>
      <c r="S122" s="14">
        <f t="shared" si="9"/>
        <v>0</v>
      </c>
    </row>
    <row r="123" spans="1:19" ht="12">
      <c r="A123" s="14"/>
      <c r="B123" s="30">
        <v>921</v>
      </c>
      <c r="C123" s="50"/>
      <c r="D123" s="34"/>
      <c r="E123" s="34"/>
      <c r="F123" s="34"/>
      <c r="G123" s="34"/>
      <c r="H123" s="34"/>
      <c r="I123" s="34"/>
      <c r="J123" s="34"/>
      <c r="K123" s="34"/>
      <c r="L123" s="34"/>
      <c r="M123" s="34"/>
      <c r="N123" s="34"/>
      <c r="O123" s="34"/>
      <c r="P123" s="34"/>
      <c r="Q123" s="34"/>
      <c r="R123" s="34"/>
      <c r="S123" s="30">
        <f t="shared" si="9"/>
        <v>0</v>
      </c>
    </row>
    <row r="124" spans="1:19" ht="12">
      <c r="A124" s="30"/>
      <c r="B124" s="31" t="s">
        <v>2</v>
      </c>
      <c r="C124" s="51">
        <f aca="true" t="shared" si="14" ref="C124:R124">SUM(C116:C123)</f>
        <v>0</v>
      </c>
      <c r="D124" s="32">
        <f t="shared" si="14"/>
        <v>0</v>
      </c>
      <c r="E124" s="32">
        <f t="shared" si="14"/>
        <v>0</v>
      </c>
      <c r="F124" s="32">
        <f t="shared" si="14"/>
        <v>0</v>
      </c>
      <c r="G124" s="32">
        <f t="shared" si="14"/>
        <v>0</v>
      </c>
      <c r="H124" s="32">
        <f t="shared" si="14"/>
        <v>0</v>
      </c>
      <c r="I124" s="32">
        <f t="shared" si="14"/>
        <v>2</v>
      </c>
      <c r="J124" s="32">
        <f t="shared" si="14"/>
        <v>1</v>
      </c>
      <c r="K124" s="32">
        <f t="shared" si="14"/>
        <v>0</v>
      </c>
      <c r="L124" s="32">
        <f t="shared" si="14"/>
        <v>0</v>
      </c>
      <c r="M124" s="32">
        <f t="shared" si="14"/>
        <v>0</v>
      </c>
      <c r="N124" s="32">
        <f t="shared" si="14"/>
        <v>0</v>
      </c>
      <c r="O124" s="32">
        <f t="shared" si="14"/>
        <v>0</v>
      </c>
      <c r="P124" s="32">
        <f t="shared" si="14"/>
        <v>0</v>
      </c>
      <c r="Q124" s="32">
        <f t="shared" si="14"/>
        <v>0</v>
      </c>
      <c r="R124" s="32">
        <f t="shared" si="14"/>
        <v>0</v>
      </c>
      <c r="S124" s="31">
        <f t="shared" si="9"/>
        <v>3</v>
      </c>
    </row>
    <row r="125" spans="1:19" ht="12">
      <c r="A125" s="29" t="s">
        <v>47</v>
      </c>
      <c r="B125" s="29">
        <v>30</v>
      </c>
      <c r="C125" s="12"/>
      <c r="D125" s="13"/>
      <c r="E125" s="13"/>
      <c r="F125" s="13"/>
      <c r="G125" s="13"/>
      <c r="H125" s="13"/>
      <c r="I125" s="13"/>
      <c r="J125" s="13"/>
      <c r="K125" s="13"/>
      <c r="L125" s="13"/>
      <c r="M125" s="13"/>
      <c r="N125" s="13"/>
      <c r="O125" s="13"/>
      <c r="P125" s="13"/>
      <c r="Q125" s="13"/>
      <c r="R125" s="13"/>
      <c r="S125" s="29">
        <f t="shared" si="9"/>
        <v>0</v>
      </c>
    </row>
    <row r="126" spans="1:19" ht="12">
      <c r="A126" s="14" t="s">
        <v>42</v>
      </c>
      <c r="B126" s="14">
        <v>41</v>
      </c>
      <c r="C126" s="19"/>
      <c r="D126" s="20"/>
      <c r="E126" s="20"/>
      <c r="F126" s="20"/>
      <c r="G126" s="20"/>
      <c r="H126" s="20"/>
      <c r="I126" s="20"/>
      <c r="J126" s="20"/>
      <c r="K126" s="20"/>
      <c r="L126" s="20"/>
      <c r="M126" s="20"/>
      <c r="N126" s="20"/>
      <c r="O126" s="20"/>
      <c r="P126" s="20"/>
      <c r="Q126" s="20"/>
      <c r="R126" s="20"/>
      <c r="S126" s="14">
        <f t="shared" si="9"/>
        <v>0</v>
      </c>
    </row>
    <row r="127" spans="1:19" ht="12">
      <c r="A127" s="14" t="s">
        <v>46</v>
      </c>
      <c r="B127" s="14">
        <v>48</v>
      </c>
      <c r="C127" s="19"/>
      <c r="D127" s="20"/>
      <c r="E127" s="20"/>
      <c r="F127" s="20"/>
      <c r="G127" s="20"/>
      <c r="H127" s="20"/>
      <c r="I127" s="20"/>
      <c r="J127" s="20"/>
      <c r="K127" s="20"/>
      <c r="L127" s="20"/>
      <c r="M127" s="20"/>
      <c r="N127" s="20"/>
      <c r="O127" s="20"/>
      <c r="P127" s="20"/>
      <c r="Q127" s="20"/>
      <c r="R127" s="20"/>
      <c r="S127" s="14">
        <f t="shared" si="9"/>
        <v>0</v>
      </c>
    </row>
    <row r="128" spans="1:19" ht="12">
      <c r="A128" s="14" t="s">
        <v>4</v>
      </c>
      <c r="B128" s="14">
        <v>49</v>
      </c>
      <c r="C128" s="19"/>
      <c r="D128" s="20"/>
      <c r="E128" s="20"/>
      <c r="F128" s="20"/>
      <c r="G128" s="20"/>
      <c r="H128" s="20"/>
      <c r="I128" s="20"/>
      <c r="J128" s="20"/>
      <c r="K128" s="20"/>
      <c r="L128" s="20"/>
      <c r="M128" s="20"/>
      <c r="N128" s="20"/>
      <c r="O128" s="20"/>
      <c r="P128" s="20"/>
      <c r="Q128" s="20"/>
      <c r="R128" s="20"/>
      <c r="S128" s="14">
        <f t="shared" si="9"/>
        <v>0</v>
      </c>
    </row>
    <row r="129" spans="1:19" ht="12">
      <c r="A129" s="14" t="s">
        <v>91</v>
      </c>
      <c r="B129" s="14">
        <v>86</v>
      </c>
      <c r="C129" s="19"/>
      <c r="D129" s="20"/>
      <c r="E129" s="20"/>
      <c r="F129" s="20"/>
      <c r="G129" s="20"/>
      <c r="H129" s="20"/>
      <c r="I129" s="20"/>
      <c r="J129" s="20"/>
      <c r="K129" s="20"/>
      <c r="L129" s="20"/>
      <c r="M129" s="20"/>
      <c r="N129" s="20"/>
      <c r="O129" s="20"/>
      <c r="P129" s="20"/>
      <c r="Q129" s="20"/>
      <c r="R129" s="20"/>
      <c r="S129" s="14">
        <f t="shared" si="9"/>
        <v>0</v>
      </c>
    </row>
    <row r="130" spans="1:19" ht="12">
      <c r="A130" s="14"/>
      <c r="B130" s="14">
        <v>101</v>
      </c>
      <c r="C130" s="19">
        <v>0</v>
      </c>
      <c r="D130" s="20">
        <v>0</v>
      </c>
      <c r="E130" s="20">
        <v>0</v>
      </c>
      <c r="F130" s="20">
        <v>0</v>
      </c>
      <c r="G130" s="20">
        <v>0</v>
      </c>
      <c r="H130" s="20">
        <v>0</v>
      </c>
      <c r="I130" s="20">
        <v>0</v>
      </c>
      <c r="J130" s="20">
        <v>0</v>
      </c>
      <c r="K130" s="20">
        <v>0</v>
      </c>
      <c r="L130" s="20">
        <v>0</v>
      </c>
      <c r="M130" s="20">
        <v>0</v>
      </c>
      <c r="N130" s="20">
        <v>0</v>
      </c>
      <c r="O130" s="20">
        <v>0</v>
      </c>
      <c r="P130" s="20">
        <v>0</v>
      </c>
      <c r="Q130" s="20">
        <v>0</v>
      </c>
      <c r="R130" s="20">
        <v>0</v>
      </c>
      <c r="S130" s="14">
        <f t="shared" si="9"/>
        <v>0</v>
      </c>
    </row>
    <row r="131" spans="1:19" ht="12">
      <c r="A131" s="14"/>
      <c r="B131" s="14">
        <v>150</v>
      </c>
      <c r="C131" s="19"/>
      <c r="D131" s="20"/>
      <c r="E131" s="20"/>
      <c r="F131" s="20"/>
      <c r="G131" s="20"/>
      <c r="H131" s="20"/>
      <c r="I131" s="20"/>
      <c r="J131" s="20"/>
      <c r="K131" s="20"/>
      <c r="L131" s="20"/>
      <c r="M131" s="20"/>
      <c r="N131" s="20"/>
      <c r="O131" s="20"/>
      <c r="P131" s="20"/>
      <c r="Q131" s="20"/>
      <c r="R131" s="20"/>
      <c r="S131" s="14">
        <f t="shared" si="9"/>
        <v>0</v>
      </c>
    </row>
    <row r="132" spans="1:19" ht="12">
      <c r="A132" s="14"/>
      <c r="B132" s="30">
        <v>921</v>
      </c>
      <c r="C132" s="50"/>
      <c r="D132" s="34"/>
      <c r="E132" s="34"/>
      <c r="F132" s="34"/>
      <c r="G132" s="34"/>
      <c r="H132" s="34"/>
      <c r="I132" s="34"/>
      <c r="J132" s="34"/>
      <c r="K132" s="34"/>
      <c r="L132" s="34"/>
      <c r="M132" s="34"/>
      <c r="N132" s="34"/>
      <c r="O132" s="34"/>
      <c r="P132" s="34"/>
      <c r="Q132" s="34"/>
      <c r="R132" s="34"/>
      <c r="S132" s="30">
        <f t="shared" si="9"/>
        <v>0</v>
      </c>
    </row>
    <row r="133" spans="1:19" ht="12">
      <c r="A133" s="30"/>
      <c r="B133" s="31" t="s">
        <v>2</v>
      </c>
      <c r="C133" s="51">
        <f aca="true" t="shared" si="15" ref="C133:R133">SUM(C125:C132)</f>
        <v>0</v>
      </c>
      <c r="D133" s="32">
        <f t="shared" si="15"/>
        <v>0</v>
      </c>
      <c r="E133" s="32">
        <f t="shared" si="15"/>
        <v>0</v>
      </c>
      <c r="F133" s="32">
        <f t="shared" si="15"/>
        <v>0</v>
      </c>
      <c r="G133" s="32">
        <f t="shared" si="15"/>
        <v>0</v>
      </c>
      <c r="H133" s="32">
        <f t="shared" si="15"/>
        <v>0</v>
      </c>
      <c r="I133" s="32">
        <f t="shared" si="15"/>
        <v>0</v>
      </c>
      <c r="J133" s="32">
        <f t="shared" si="15"/>
        <v>0</v>
      </c>
      <c r="K133" s="32">
        <f t="shared" si="15"/>
        <v>0</v>
      </c>
      <c r="L133" s="32">
        <f t="shared" si="15"/>
        <v>0</v>
      </c>
      <c r="M133" s="32">
        <f t="shared" si="15"/>
        <v>0</v>
      </c>
      <c r="N133" s="32">
        <f t="shared" si="15"/>
        <v>0</v>
      </c>
      <c r="O133" s="32">
        <f t="shared" si="15"/>
        <v>0</v>
      </c>
      <c r="P133" s="32">
        <f t="shared" si="15"/>
        <v>0</v>
      </c>
      <c r="Q133" s="32">
        <f t="shared" si="15"/>
        <v>0</v>
      </c>
      <c r="R133" s="32">
        <f t="shared" si="15"/>
        <v>0</v>
      </c>
      <c r="S133" s="31">
        <f t="shared" si="9"/>
        <v>0</v>
      </c>
    </row>
    <row r="134" spans="1:19" ht="12">
      <c r="A134" s="29" t="s">
        <v>41</v>
      </c>
      <c r="B134" s="29">
        <v>30</v>
      </c>
      <c r="C134" s="12"/>
      <c r="D134" s="13"/>
      <c r="E134" s="13"/>
      <c r="F134" s="13"/>
      <c r="G134" s="13"/>
      <c r="H134" s="13"/>
      <c r="I134" s="13"/>
      <c r="J134" s="13"/>
      <c r="K134" s="13"/>
      <c r="L134" s="13"/>
      <c r="M134" s="13"/>
      <c r="N134" s="13"/>
      <c r="O134" s="13"/>
      <c r="P134" s="13"/>
      <c r="Q134" s="13"/>
      <c r="R134" s="13"/>
      <c r="S134" s="29">
        <f t="shared" si="9"/>
        <v>0</v>
      </c>
    </row>
    <row r="135" spans="1:19" ht="12">
      <c r="A135" s="14" t="s">
        <v>42</v>
      </c>
      <c r="B135" s="14">
        <v>41</v>
      </c>
      <c r="C135" s="19"/>
      <c r="D135" s="20"/>
      <c r="E135" s="20"/>
      <c r="F135" s="20"/>
      <c r="G135" s="20"/>
      <c r="H135" s="20"/>
      <c r="I135" s="20"/>
      <c r="J135" s="20"/>
      <c r="K135" s="20"/>
      <c r="L135" s="20"/>
      <c r="M135" s="20"/>
      <c r="N135" s="20"/>
      <c r="O135" s="20"/>
      <c r="P135" s="20"/>
      <c r="Q135" s="20"/>
      <c r="R135" s="20"/>
      <c r="S135" s="14">
        <f t="shared" si="9"/>
        <v>0</v>
      </c>
    </row>
    <row r="136" spans="1:19" ht="12">
      <c r="A136" s="14" t="s">
        <v>55</v>
      </c>
      <c r="B136" s="14">
        <v>48</v>
      </c>
      <c r="C136" s="19"/>
      <c r="D136" s="20"/>
      <c r="E136" s="20"/>
      <c r="F136" s="20"/>
      <c r="G136" s="20"/>
      <c r="H136" s="20"/>
      <c r="I136" s="20"/>
      <c r="J136" s="20"/>
      <c r="K136" s="20"/>
      <c r="L136" s="20"/>
      <c r="M136" s="20"/>
      <c r="N136" s="20"/>
      <c r="O136" s="20"/>
      <c r="P136" s="20"/>
      <c r="Q136" s="20"/>
      <c r="R136" s="20"/>
      <c r="S136" s="14">
        <f t="shared" si="9"/>
        <v>0</v>
      </c>
    </row>
    <row r="137" spans="1:19" ht="12">
      <c r="A137" s="14" t="s">
        <v>4</v>
      </c>
      <c r="B137" s="14">
        <v>49</v>
      </c>
      <c r="C137" s="19"/>
      <c r="D137" s="20"/>
      <c r="E137" s="20"/>
      <c r="F137" s="20"/>
      <c r="G137" s="20"/>
      <c r="H137" s="20"/>
      <c r="I137" s="20"/>
      <c r="J137" s="20"/>
      <c r="K137" s="20"/>
      <c r="L137" s="20"/>
      <c r="M137" s="20"/>
      <c r="N137" s="20"/>
      <c r="O137" s="20"/>
      <c r="P137" s="20"/>
      <c r="Q137" s="20"/>
      <c r="R137" s="20"/>
      <c r="S137" s="14">
        <f t="shared" si="9"/>
        <v>0</v>
      </c>
    </row>
    <row r="138" spans="1:19" ht="12">
      <c r="A138" s="14" t="s">
        <v>77</v>
      </c>
      <c r="B138" s="14">
        <v>86</v>
      </c>
      <c r="C138" s="19">
        <v>0</v>
      </c>
      <c r="D138" s="20">
        <v>1</v>
      </c>
      <c r="E138" s="20">
        <v>3</v>
      </c>
      <c r="F138" s="20">
        <v>0</v>
      </c>
      <c r="G138" s="20">
        <v>0</v>
      </c>
      <c r="H138" s="20">
        <v>0</v>
      </c>
      <c r="I138" s="20">
        <v>0</v>
      </c>
      <c r="J138" s="20">
        <v>0</v>
      </c>
      <c r="K138" s="20">
        <v>0</v>
      </c>
      <c r="L138" s="20">
        <v>0</v>
      </c>
      <c r="M138" s="20">
        <v>0</v>
      </c>
      <c r="N138" s="20">
        <v>0</v>
      </c>
      <c r="O138" s="20">
        <v>0</v>
      </c>
      <c r="P138" s="20">
        <v>0</v>
      </c>
      <c r="Q138" s="20">
        <v>0</v>
      </c>
      <c r="R138" s="20">
        <v>0</v>
      </c>
      <c r="S138" s="14">
        <f t="shared" si="9"/>
        <v>4</v>
      </c>
    </row>
    <row r="139" spans="1:19" ht="12">
      <c r="A139" s="14"/>
      <c r="B139" s="14">
        <v>101</v>
      </c>
      <c r="C139" s="19"/>
      <c r="D139" s="20"/>
      <c r="E139" s="20"/>
      <c r="F139" s="20"/>
      <c r="G139" s="20"/>
      <c r="H139" s="20"/>
      <c r="I139" s="20"/>
      <c r="J139" s="20"/>
      <c r="K139" s="20"/>
      <c r="L139" s="20"/>
      <c r="M139" s="20"/>
      <c r="N139" s="20"/>
      <c r="O139" s="20"/>
      <c r="P139" s="20"/>
      <c r="Q139" s="20"/>
      <c r="R139" s="20"/>
      <c r="S139" s="14">
        <f t="shared" si="9"/>
        <v>0</v>
      </c>
    </row>
    <row r="140" spans="1:19" ht="12">
      <c r="A140" s="14"/>
      <c r="B140" s="14">
        <v>150</v>
      </c>
      <c r="C140" s="19"/>
      <c r="D140" s="20"/>
      <c r="E140" s="20"/>
      <c r="F140" s="20"/>
      <c r="G140" s="20"/>
      <c r="H140" s="20"/>
      <c r="I140" s="20"/>
      <c r="J140" s="20"/>
      <c r="K140" s="20"/>
      <c r="L140" s="20"/>
      <c r="M140" s="20"/>
      <c r="N140" s="20"/>
      <c r="O140" s="20"/>
      <c r="P140" s="20"/>
      <c r="Q140" s="20"/>
      <c r="R140" s="20"/>
      <c r="S140" s="14">
        <f t="shared" si="9"/>
        <v>0</v>
      </c>
    </row>
    <row r="141" spans="1:19" ht="12">
      <c r="A141" s="14"/>
      <c r="B141" s="30">
        <v>921</v>
      </c>
      <c r="C141" s="50"/>
      <c r="D141" s="34"/>
      <c r="E141" s="34"/>
      <c r="F141" s="34"/>
      <c r="G141" s="34"/>
      <c r="H141" s="34"/>
      <c r="I141" s="34"/>
      <c r="J141" s="34"/>
      <c r="K141" s="34"/>
      <c r="L141" s="34"/>
      <c r="M141" s="34"/>
      <c r="N141" s="34"/>
      <c r="O141" s="34"/>
      <c r="P141" s="34"/>
      <c r="Q141" s="34"/>
      <c r="R141" s="34"/>
      <c r="S141" s="30">
        <f t="shared" si="9"/>
        <v>0</v>
      </c>
    </row>
    <row r="142" spans="1:19" ht="12">
      <c r="A142" s="30"/>
      <c r="B142" s="31" t="s">
        <v>2</v>
      </c>
      <c r="C142" s="51">
        <f aca="true" t="shared" si="16" ref="C142:R142">SUM(C134:C141)</f>
        <v>0</v>
      </c>
      <c r="D142" s="32">
        <f t="shared" si="16"/>
        <v>1</v>
      </c>
      <c r="E142" s="32">
        <f t="shared" si="16"/>
        <v>3</v>
      </c>
      <c r="F142" s="32">
        <f t="shared" si="16"/>
        <v>0</v>
      </c>
      <c r="G142" s="32">
        <f t="shared" si="16"/>
        <v>0</v>
      </c>
      <c r="H142" s="32">
        <f t="shared" si="16"/>
        <v>0</v>
      </c>
      <c r="I142" s="32">
        <f t="shared" si="16"/>
        <v>0</v>
      </c>
      <c r="J142" s="32">
        <f t="shared" si="16"/>
        <v>0</v>
      </c>
      <c r="K142" s="32">
        <f t="shared" si="16"/>
        <v>0</v>
      </c>
      <c r="L142" s="32">
        <f t="shared" si="16"/>
        <v>0</v>
      </c>
      <c r="M142" s="32">
        <f t="shared" si="16"/>
        <v>0</v>
      </c>
      <c r="N142" s="32">
        <f t="shared" si="16"/>
        <v>0</v>
      </c>
      <c r="O142" s="32">
        <f t="shared" si="16"/>
        <v>0</v>
      </c>
      <c r="P142" s="32">
        <f t="shared" si="16"/>
        <v>0</v>
      </c>
      <c r="Q142" s="32">
        <f t="shared" si="16"/>
        <v>0</v>
      </c>
      <c r="R142" s="32">
        <f t="shared" si="16"/>
        <v>0</v>
      </c>
      <c r="S142" s="31">
        <f t="shared" si="9"/>
        <v>4</v>
      </c>
    </row>
    <row r="143" spans="1:19" ht="12">
      <c r="A143" s="29" t="s">
        <v>44</v>
      </c>
      <c r="B143" s="29">
        <v>30</v>
      </c>
      <c r="C143" s="12"/>
      <c r="D143" s="13"/>
      <c r="E143" s="13"/>
      <c r="F143" s="13"/>
      <c r="G143" s="13"/>
      <c r="H143" s="13"/>
      <c r="I143" s="13"/>
      <c r="J143" s="13"/>
      <c r="K143" s="13"/>
      <c r="L143" s="13"/>
      <c r="M143" s="13"/>
      <c r="N143" s="13"/>
      <c r="O143" s="13"/>
      <c r="P143" s="13"/>
      <c r="Q143" s="13"/>
      <c r="R143" s="13"/>
      <c r="S143" s="29">
        <f t="shared" si="9"/>
        <v>0</v>
      </c>
    </row>
    <row r="144" spans="1:19" ht="12">
      <c r="A144" s="14" t="s">
        <v>42</v>
      </c>
      <c r="B144" s="14">
        <v>41</v>
      </c>
      <c r="C144" s="19"/>
      <c r="D144" s="20"/>
      <c r="E144" s="20"/>
      <c r="F144" s="20"/>
      <c r="G144" s="20"/>
      <c r="H144" s="20"/>
      <c r="I144" s="20"/>
      <c r="J144" s="20"/>
      <c r="K144" s="20"/>
      <c r="L144" s="20"/>
      <c r="M144" s="20"/>
      <c r="N144" s="20"/>
      <c r="O144" s="20"/>
      <c r="P144" s="20"/>
      <c r="Q144" s="20"/>
      <c r="R144" s="20"/>
      <c r="S144" s="14">
        <f aca="true" t="shared" si="17" ref="S144:S207">SUM(C144:R144)</f>
        <v>0</v>
      </c>
    </row>
    <row r="145" spans="1:19" ht="12">
      <c r="A145" s="14" t="s">
        <v>55</v>
      </c>
      <c r="B145" s="14">
        <v>48</v>
      </c>
      <c r="C145" s="19"/>
      <c r="D145" s="20"/>
      <c r="E145" s="20"/>
      <c r="F145" s="20"/>
      <c r="G145" s="20"/>
      <c r="H145" s="20"/>
      <c r="I145" s="20"/>
      <c r="J145" s="20"/>
      <c r="K145" s="20"/>
      <c r="L145" s="20"/>
      <c r="M145" s="20"/>
      <c r="N145" s="20"/>
      <c r="O145" s="20"/>
      <c r="P145" s="20"/>
      <c r="Q145" s="20"/>
      <c r="R145" s="20"/>
      <c r="S145" s="14">
        <f t="shared" si="17"/>
        <v>0</v>
      </c>
    </row>
    <row r="146" spans="1:19" ht="12">
      <c r="A146" s="14" t="s">
        <v>4</v>
      </c>
      <c r="B146" s="14">
        <v>49</v>
      </c>
      <c r="C146" s="19"/>
      <c r="D146" s="20"/>
      <c r="E146" s="20"/>
      <c r="F146" s="20"/>
      <c r="G146" s="20"/>
      <c r="H146" s="20"/>
      <c r="I146" s="20"/>
      <c r="J146" s="20"/>
      <c r="K146" s="20"/>
      <c r="L146" s="20"/>
      <c r="M146" s="20"/>
      <c r="N146" s="20"/>
      <c r="O146" s="20"/>
      <c r="P146" s="20"/>
      <c r="Q146" s="20"/>
      <c r="R146" s="20"/>
      <c r="S146" s="14">
        <f t="shared" si="17"/>
        <v>0</v>
      </c>
    </row>
    <row r="147" spans="1:19" ht="12">
      <c r="A147" s="14" t="s">
        <v>77</v>
      </c>
      <c r="B147" s="14">
        <v>86</v>
      </c>
      <c r="C147" s="19">
        <v>0</v>
      </c>
      <c r="D147" s="20">
        <v>0</v>
      </c>
      <c r="E147" s="20">
        <v>0</v>
      </c>
      <c r="F147" s="20">
        <v>0</v>
      </c>
      <c r="G147" s="20">
        <v>0</v>
      </c>
      <c r="H147" s="20">
        <v>0</v>
      </c>
      <c r="I147" s="20">
        <v>0</v>
      </c>
      <c r="J147" s="20">
        <v>0</v>
      </c>
      <c r="K147" s="20">
        <v>0</v>
      </c>
      <c r="L147" s="20">
        <v>0</v>
      </c>
      <c r="M147" s="20">
        <v>0</v>
      </c>
      <c r="N147" s="20">
        <v>0</v>
      </c>
      <c r="O147" s="20">
        <v>0</v>
      </c>
      <c r="P147" s="20">
        <v>0</v>
      </c>
      <c r="Q147" s="20">
        <v>0</v>
      </c>
      <c r="R147" s="20">
        <v>0</v>
      </c>
      <c r="S147" s="14">
        <f t="shared" si="17"/>
        <v>0</v>
      </c>
    </row>
    <row r="148" spans="1:19" ht="12">
      <c r="A148" s="14"/>
      <c r="B148" s="14">
        <v>101</v>
      </c>
      <c r="C148" s="19"/>
      <c r="D148" s="20"/>
      <c r="E148" s="20"/>
      <c r="F148" s="20"/>
      <c r="G148" s="20"/>
      <c r="H148" s="20"/>
      <c r="I148" s="20"/>
      <c r="J148" s="20"/>
      <c r="K148" s="20"/>
      <c r="L148" s="20"/>
      <c r="M148" s="20"/>
      <c r="N148" s="20"/>
      <c r="O148" s="20"/>
      <c r="P148" s="20"/>
      <c r="Q148" s="20"/>
      <c r="R148" s="20"/>
      <c r="S148" s="14">
        <f t="shared" si="17"/>
        <v>0</v>
      </c>
    </row>
    <row r="149" spans="1:19" ht="12">
      <c r="A149" s="14"/>
      <c r="B149" s="14">
        <v>150</v>
      </c>
      <c r="C149" s="19"/>
      <c r="D149" s="20"/>
      <c r="E149" s="20"/>
      <c r="F149" s="20"/>
      <c r="G149" s="20"/>
      <c r="H149" s="20"/>
      <c r="I149" s="20"/>
      <c r="J149" s="20"/>
      <c r="K149" s="20"/>
      <c r="L149" s="20"/>
      <c r="M149" s="20"/>
      <c r="N149" s="20"/>
      <c r="O149" s="20"/>
      <c r="P149" s="20"/>
      <c r="Q149" s="20"/>
      <c r="R149" s="20"/>
      <c r="S149" s="14">
        <f t="shared" si="17"/>
        <v>0</v>
      </c>
    </row>
    <row r="150" spans="1:19" ht="12">
      <c r="A150" s="14"/>
      <c r="B150" s="30">
        <v>921</v>
      </c>
      <c r="C150" s="50"/>
      <c r="D150" s="34"/>
      <c r="E150" s="34"/>
      <c r="F150" s="34"/>
      <c r="G150" s="34"/>
      <c r="H150" s="34"/>
      <c r="I150" s="34"/>
      <c r="J150" s="34"/>
      <c r="K150" s="34"/>
      <c r="L150" s="34"/>
      <c r="M150" s="34"/>
      <c r="N150" s="34"/>
      <c r="O150" s="34"/>
      <c r="P150" s="34"/>
      <c r="Q150" s="34"/>
      <c r="R150" s="34"/>
      <c r="S150" s="30">
        <f t="shared" si="17"/>
        <v>0</v>
      </c>
    </row>
    <row r="151" spans="1:19" ht="12">
      <c r="A151" s="30"/>
      <c r="B151" s="31" t="s">
        <v>2</v>
      </c>
      <c r="C151" s="51">
        <f aca="true" t="shared" si="18" ref="C151:R151">SUM(C143:C150)</f>
        <v>0</v>
      </c>
      <c r="D151" s="32">
        <f t="shared" si="18"/>
        <v>0</v>
      </c>
      <c r="E151" s="32">
        <f t="shared" si="18"/>
        <v>0</v>
      </c>
      <c r="F151" s="32">
        <f t="shared" si="18"/>
        <v>0</v>
      </c>
      <c r="G151" s="32">
        <f t="shared" si="18"/>
        <v>0</v>
      </c>
      <c r="H151" s="32">
        <f t="shared" si="18"/>
        <v>0</v>
      </c>
      <c r="I151" s="32">
        <f t="shared" si="18"/>
        <v>0</v>
      </c>
      <c r="J151" s="32">
        <f t="shared" si="18"/>
        <v>0</v>
      </c>
      <c r="K151" s="32">
        <f t="shared" si="18"/>
        <v>0</v>
      </c>
      <c r="L151" s="32">
        <f t="shared" si="18"/>
        <v>0</v>
      </c>
      <c r="M151" s="32">
        <f t="shared" si="18"/>
        <v>0</v>
      </c>
      <c r="N151" s="32">
        <f t="shared" si="18"/>
        <v>0</v>
      </c>
      <c r="O151" s="32">
        <f t="shared" si="18"/>
        <v>0</v>
      </c>
      <c r="P151" s="32">
        <f t="shared" si="18"/>
        <v>0</v>
      </c>
      <c r="Q151" s="32">
        <f t="shared" si="18"/>
        <v>0</v>
      </c>
      <c r="R151" s="32">
        <f t="shared" si="18"/>
        <v>0</v>
      </c>
      <c r="S151" s="31">
        <f t="shared" si="17"/>
        <v>0</v>
      </c>
    </row>
    <row r="152" spans="1:19" ht="12">
      <c r="A152" s="29" t="s">
        <v>41</v>
      </c>
      <c r="B152" s="29">
        <v>30</v>
      </c>
      <c r="C152" s="12"/>
      <c r="D152" s="13"/>
      <c r="E152" s="13"/>
      <c r="F152" s="13"/>
      <c r="G152" s="13"/>
      <c r="H152" s="13"/>
      <c r="I152" s="13"/>
      <c r="J152" s="13"/>
      <c r="K152" s="13"/>
      <c r="L152" s="13"/>
      <c r="M152" s="13"/>
      <c r="N152" s="13"/>
      <c r="O152" s="13"/>
      <c r="P152" s="13"/>
      <c r="Q152" s="13"/>
      <c r="R152" s="13"/>
      <c r="S152" s="29">
        <f t="shared" si="17"/>
        <v>0</v>
      </c>
    </row>
    <row r="153" spans="1:19" ht="12">
      <c r="A153" s="14" t="s">
        <v>42</v>
      </c>
      <c r="B153" s="14">
        <v>41</v>
      </c>
      <c r="C153" s="19"/>
      <c r="D153" s="20"/>
      <c r="E153" s="20"/>
      <c r="F153" s="20"/>
      <c r="G153" s="20"/>
      <c r="H153" s="20"/>
      <c r="I153" s="20"/>
      <c r="J153" s="20"/>
      <c r="K153" s="20"/>
      <c r="L153" s="20"/>
      <c r="M153" s="20"/>
      <c r="N153" s="20"/>
      <c r="O153" s="20"/>
      <c r="P153" s="20"/>
      <c r="Q153" s="20"/>
      <c r="R153" s="20"/>
      <c r="S153" s="14">
        <f t="shared" si="17"/>
        <v>0</v>
      </c>
    </row>
    <row r="154" spans="1:19" ht="12">
      <c r="A154" s="14" t="s">
        <v>55</v>
      </c>
      <c r="B154" s="14">
        <v>48</v>
      </c>
      <c r="C154" s="19"/>
      <c r="D154" s="20"/>
      <c r="E154" s="20"/>
      <c r="F154" s="20"/>
      <c r="G154" s="20"/>
      <c r="H154" s="20"/>
      <c r="I154" s="20"/>
      <c r="J154" s="20"/>
      <c r="K154" s="20"/>
      <c r="L154" s="20"/>
      <c r="M154" s="20"/>
      <c r="N154" s="20"/>
      <c r="O154" s="20"/>
      <c r="P154" s="20"/>
      <c r="Q154" s="20"/>
      <c r="R154" s="20"/>
      <c r="S154" s="14">
        <f t="shared" si="17"/>
        <v>0</v>
      </c>
    </row>
    <row r="155" spans="1:19" ht="12">
      <c r="A155" s="14" t="s">
        <v>4</v>
      </c>
      <c r="B155" s="14">
        <v>49</v>
      </c>
      <c r="C155" s="19"/>
      <c r="D155" s="20"/>
      <c r="E155" s="20"/>
      <c r="F155" s="20"/>
      <c r="G155" s="20"/>
      <c r="H155" s="20"/>
      <c r="I155" s="20"/>
      <c r="J155" s="20"/>
      <c r="K155" s="20"/>
      <c r="L155" s="20"/>
      <c r="M155" s="20"/>
      <c r="N155" s="20"/>
      <c r="O155" s="20"/>
      <c r="P155" s="20"/>
      <c r="Q155" s="20"/>
      <c r="R155" s="20"/>
      <c r="S155" s="14">
        <f t="shared" si="17"/>
        <v>0</v>
      </c>
    </row>
    <row r="156" spans="1:19" ht="12">
      <c r="A156" s="14" t="s">
        <v>54</v>
      </c>
      <c r="B156" s="14">
        <v>86</v>
      </c>
      <c r="C156" s="19">
        <v>0</v>
      </c>
      <c r="D156" s="20">
        <v>0</v>
      </c>
      <c r="E156" s="20">
        <v>0</v>
      </c>
      <c r="F156" s="20">
        <v>0</v>
      </c>
      <c r="G156" s="20">
        <v>0</v>
      </c>
      <c r="H156" s="20">
        <v>0</v>
      </c>
      <c r="I156" s="20">
        <v>0</v>
      </c>
      <c r="J156" s="20">
        <v>0</v>
      </c>
      <c r="K156" s="20">
        <v>0</v>
      </c>
      <c r="L156" s="20">
        <v>0</v>
      </c>
      <c r="M156" s="20">
        <v>0</v>
      </c>
      <c r="N156" s="20">
        <v>0</v>
      </c>
      <c r="O156" s="20">
        <v>0</v>
      </c>
      <c r="P156" s="20">
        <v>0</v>
      </c>
      <c r="Q156" s="20">
        <v>0</v>
      </c>
      <c r="R156" s="20">
        <v>0</v>
      </c>
      <c r="S156" s="14">
        <f t="shared" si="17"/>
        <v>0</v>
      </c>
    </row>
    <row r="157" spans="1:19" ht="12">
      <c r="A157" s="14"/>
      <c r="B157" s="14">
        <v>101</v>
      </c>
      <c r="C157" s="19"/>
      <c r="D157" s="20"/>
      <c r="E157" s="20"/>
      <c r="F157" s="20"/>
      <c r="G157" s="20"/>
      <c r="H157" s="20"/>
      <c r="I157" s="20"/>
      <c r="J157" s="20"/>
      <c r="K157" s="20"/>
      <c r="L157" s="20"/>
      <c r="M157" s="20"/>
      <c r="N157" s="20"/>
      <c r="O157" s="20"/>
      <c r="P157" s="20"/>
      <c r="Q157" s="20"/>
      <c r="R157" s="20"/>
      <c r="S157" s="14">
        <f t="shared" si="17"/>
        <v>0</v>
      </c>
    </row>
    <row r="158" spans="1:19" ht="12">
      <c r="A158" s="14"/>
      <c r="B158" s="14">
        <v>150</v>
      </c>
      <c r="C158" s="19"/>
      <c r="D158" s="20"/>
      <c r="E158" s="20"/>
      <c r="F158" s="20"/>
      <c r="G158" s="20"/>
      <c r="H158" s="20"/>
      <c r="I158" s="20"/>
      <c r="J158" s="20"/>
      <c r="K158" s="20"/>
      <c r="L158" s="20"/>
      <c r="M158" s="20"/>
      <c r="N158" s="20"/>
      <c r="O158" s="20"/>
      <c r="P158" s="20"/>
      <c r="Q158" s="20"/>
      <c r="R158" s="20"/>
      <c r="S158" s="14">
        <f t="shared" si="17"/>
        <v>0</v>
      </c>
    </row>
    <row r="159" spans="1:19" ht="12">
      <c r="A159" s="14"/>
      <c r="B159" s="30">
        <v>921</v>
      </c>
      <c r="C159" s="50"/>
      <c r="D159" s="34"/>
      <c r="E159" s="34"/>
      <c r="F159" s="34"/>
      <c r="G159" s="34"/>
      <c r="H159" s="34"/>
      <c r="I159" s="34"/>
      <c r="J159" s="34"/>
      <c r="K159" s="34"/>
      <c r="L159" s="34"/>
      <c r="M159" s="34"/>
      <c r="N159" s="34"/>
      <c r="O159" s="34"/>
      <c r="P159" s="34"/>
      <c r="Q159" s="34"/>
      <c r="R159" s="34"/>
      <c r="S159" s="30">
        <f t="shared" si="17"/>
        <v>0</v>
      </c>
    </row>
    <row r="160" spans="1:19" ht="12">
      <c r="A160" s="30"/>
      <c r="B160" s="31" t="s">
        <v>2</v>
      </c>
      <c r="C160" s="51">
        <f aca="true" t="shared" si="19" ref="C160:R160">SUM(C152:C159)</f>
        <v>0</v>
      </c>
      <c r="D160" s="32">
        <f t="shared" si="19"/>
        <v>0</v>
      </c>
      <c r="E160" s="32">
        <f t="shared" si="19"/>
        <v>0</v>
      </c>
      <c r="F160" s="32">
        <f t="shared" si="19"/>
        <v>0</v>
      </c>
      <c r="G160" s="32">
        <f t="shared" si="19"/>
        <v>0</v>
      </c>
      <c r="H160" s="32">
        <f t="shared" si="19"/>
        <v>0</v>
      </c>
      <c r="I160" s="32">
        <f t="shared" si="19"/>
        <v>0</v>
      </c>
      <c r="J160" s="32">
        <f t="shared" si="19"/>
        <v>0</v>
      </c>
      <c r="K160" s="32">
        <f t="shared" si="19"/>
        <v>0</v>
      </c>
      <c r="L160" s="32">
        <f t="shared" si="19"/>
        <v>0</v>
      </c>
      <c r="M160" s="32">
        <f t="shared" si="19"/>
        <v>0</v>
      </c>
      <c r="N160" s="32">
        <f t="shared" si="19"/>
        <v>0</v>
      </c>
      <c r="O160" s="32">
        <f t="shared" si="19"/>
        <v>0</v>
      </c>
      <c r="P160" s="32">
        <f t="shared" si="19"/>
        <v>0</v>
      </c>
      <c r="Q160" s="32">
        <f t="shared" si="19"/>
        <v>0</v>
      </c>
      <c r="R160" s="32">
        <f t="shared" si="19"/>
        <v>0</v>
      </c>
      <c r="S160" s="31">
        <f t="shared" si="17"/>
        <v>0</v>
      </c>
    </row>
    <row r="161" spans="1:19" ht="12">
      <c r="A161" s="29" t="s">
        <v>45</v>
      </c>
      <c r="B161" s="29">
        <v>30</v>
      </c>
      <c r="C161" s="12"/>
      <c r="D161" s="13"/>
      <c r="E161" s="13"/>
      <c r="F161" s="13"/>
      <c r="G161" s="13"/>
      <c r="H161" s="13"/>
      <c r="I161" s="13"/>
      <c r="J161" s="13"/>
      <c r="K161" s="13"/>
      <c r="L161" s="13"/>
      <c r="M161" s="13"/>
      <c r="N161" s="13"/>
      <c r="O161" s="13"/>
      <c r="P161" s="13"/>
      <c r="Q161" s="13"/>
      <c r="R161" s="13"/>
      <c r="S161" s="29">
        <f t="shared" si="17"/>
        <v>0</v>
      </c>
    </row>
    <row r="162" spans="1:19" ht="12">
      <c r="A162" s="14" t="s">
        <v>42</v>
      </c>
      <c r="B162" s="14">
        <v>41</v>
      </c>
      <c r="C162" s="19"/>
      <c r="D162" s="20"/>
      <c r="E162" s="20"/>
      <c r="F162" s="20"/>
      <c r="G162" s="20"/>
      <c r="H162" s="20"/>
      <c r="I162" s="20"/>
      <c r="J162" s="20"/>
      <c r="K162" s="20"/>
      <c r="L162" s="20"/>
      <c r="M162" s="20"/>
      <c r="N162" s="20"/>
      <c r="O162" s="20"/>
      <c r="P162" s="20"/>
      <c r="Q162" s="20"/>
      <c r="R162" s="20"/>
      <c r="S162" s="14">
        <f t="shared" si="17"/>
        <v>0</v>
      </c>
    </row>
    <row r="163" spans="1:19" ht="12">
      <c r="A163" s="14" t="s">
        <v>55</v>
      </c>
      <c r="B163" s="14">
        <v>48</v>
      </c>
      <c r="C163" s="19"/>
      <c r="D163" s="20"/>
      <c r="E163" s="20"/>
      <c r="F163" s="20"/>
      <c r="G163" s="20"/>
      <c r="H163" s="20"/>
      <c r="I163" s="20"/>
      <c r="J163" s="20"/>
      <c r="K163" s="20"/>
      <c r="L163" s="20"/>
      <c r="M163" s="20"/>
      <c r="N163" s="20"/>
      <c r="O163" s="20"/>
      <c r="P163" s="20"/>
      <c r="Q163" s="20"/>
      <c r="R163" s="20"/>
      <c r="S163" s="14">
        <f t="shared" si="17"/>
        <v>0</v>
      </c>
    </row>
    <row r="164" spans="1:19" ht="12">
      <c r="A164" s="14" t="s">
        <v>4</v>
      </c>
      <c r="B164" s="14">
        <v>49</v>
      </c>
      <c r="C164" s="19"/>
      <c r="D164" s="20"/>
      <c r="E164" s="20"/>
      <c r="F164" s="20"/>
      <c r="G164" s="20"/>
      <c r="H164" s="20"/>
      <c r="I164" s="20"/>
      <c r="J164" s="20"/>
      <c r="K164" s="20"/>
      <c r="L164" s="20"/>
      <c r="M164" s="20"/>
      <c r="N164" s="20"/>
      <c r="O164" s="20"/>
      <c r="P164" s="20"/>
      <c r="Q164" s="20"/>
      <c r="R164" s="20"/>
      <c r="S164" s="14">
        <f t="shared" si="17"/>
        <v>0</v>
      </c>
    </row>
    <row r="165" spans="1:19" ht="12">
      <c r="A165" s="14" t="s">
        <v>158</v>
      </c>
      <c r="B165" s="14">
        <v>86</v>
      </c>
      <c r="C165" s="19">
        <v>1</v>
      </c>
      <c r="D165" s="20">
        <v>4</v>
      </c>
      <c r="E165" s="20">
        <v>7</v>
      </c>
      <c r="F165" s="20">
        <v>3</v>
      </c>
      <c r="G165" s="20">
        <v>4</v>
      </c>
      <c r="H165" s="20">
        <v>2</v>
      </c>
      <c r="I165" s="20">
        <v>2</v>
      </c>
      <c r="J165" s="20">
        <v>2</v>
      </c>
      <c r="K165" s="20">
        <v>2</v>
      </c>
      <c r="L165" s="20">
        <v>0</v>
      </c>
      <c r="M165" s="20">
        <v>0</v>
      </c>
      <c r="N165" s="20">
        <v>0</v>
      </c>
      <c r="O165" s="20">
        <v>0</v>
      </c>
      <c r="P165" s="20">
        <v>0</v>
      </c>
      <c r="Q165" s="20">
        <v>0</v>
      </c>
      <c r="R165" s="20">
        <v>0</v>
      </c>
      <c r="S165" s="14">
        <f t="shared" si="17"/>
        <v>27</v>
      </c>
    </row>
    <row r="166" spans="1:19" ht="12">
      <c r="A166" s="14"/>
      <c r="B166" s="14">
        <v>101</v>
      </c>
      <c r="C166" s="19"/>
      <c r="D166" s="20"/>
      <c r="E166" s="20"/>
      <c r="F166" s="20"/>
      <c r="G166" s="20"/>
      <c r="H166" s="20"/>
      <c r="I166" s="20"/>
      <c r="J166" s="20"/>
      <c r="K166" s="20"/>
      <c r="L166" s="20"/>
      <c r="M166" s="20"/>
      <c r="N166" s="20"/>
      <c r="O166" s="20"/>
      <c r="P166" s="20"/>
      <c r="Q166" s="20"/>
      <c r="R166" s="20"/>
      <c r="S166" s="14">
        <f t="shared" si="17"/>
        <v>0</v>
      </c>
    </row>
    <row r="167" spans="1:19" ht="12">
      <c r="A167" s="14"/>
      <c r="B167" s="14">
        <v>150</v>
      </c>
      <c r="C167" s="19"/>
      <c r="D167" s="20"/>
      <c r="E167" s="20"/>
      <c r="F167" s="20"/>
      <c r="G167" s="20"/>
      <c r="H167" s="20"/>
      <c r="I167" s="20"/>
      <c r="J167" s="20"/>
      <c r="K167" s="20"/>
      <c r="L167" s="20"/>
      <c r="M167" s="20"/>
      <c r="N167" s="20"/>
      <c r="O167" s="20"/>
      <c r="P167" s="20"/>
      <c r="Q167" s="20"/>
      <c r="R167" s="20"/>
      <c r="S167" s="14">
        <f t="shared" si="17"/>
        <v>0</v>
      </c>
    </row>
    <row r="168" spans="1:19" ht="12">
      <c r="A168" s="14"/>
      <c r="B168" s="30">
        <v>921</v>
      </c>
      <c r="C168" s="50"/>
      <c r="D168" s="34"/>
      <c r="E168" s="34"/>
      <c r="F168" s="34"/>
      <c r="G168" s="34"/>
      <c r="H168" s="34"/>
      <c r="I168" s="34"/>
      <c r="J168" s="34"/>
      <c r="K168" s="34"/>
      <c r="L168" s="34"/>
      <c r="M168" s="34"/>
      <c r="N168" s="34"/>
      <c r="O168" s="34"/>
      <c r="P168" s="34"/>
      <c r="Q168" s="34"/>
      <c r="R168" s="34"/>
      <c r="S168" s="30">
        <f t="shared" si="17"/>
        <v>0</v>
      </c>
    </row>
    <row r="169" spans="1:19" ht="12">
      <c r="A169" s="30"/>
      <c r="B169" s="31" t="s">
        <v>2</v>
      </c>
      <c r="C169" s="51">
        <f aca="true" t="shared" si="20" ref="C169:R169">SUM(C161:C168)</f>
        <v>1</v>
      </c>
      <c r="D169" s="32">
        <f t="shared" si="20"/>
        <v>4</v>
      </c>
      <c r="E169" s="32">
        <f t="shared" si="20"/>
        <v>7</v>
      </c>
      <c r="F169" s="32">
        <f t="shared" si="20"/>
        <v>3</v>
      </c>
      <c r="G169" s="32">
        <f t="shared" si="20"/>
        <v>4</v>
      </c>
      <c r="H169" s="32">
        <f t="shared" si="20"/>
        <v>2</v>
      </c>
      <c r="I169" s="32">
        <f t="shared" si="20"/>
        <v>2</v>
      </c>
      <c r="J169" s="32">
        <f t="shared" si="20"/>
        <v>2</v>
      </c>
      <c r="K169" s="32">
        <f t="shared" si="20"/>
        <v>2</v>
      </c>
      <c r="L169" s="32">
        <f t="shared" si="20"/>
        <v>0</v>
      </c>
      <c r="M169" s="32">
        <f t="shared" si="20"/>
        <v>0</v>
      </c>
      <c r="N169" s="32">
        <f t="shared" si="20"/>
        <v>0</v>
      </c>
      <c r="O169" s="32">
        <f t="shared" si="20"/>
        <v>0</v>
      </c>
      <c r="P169" s="32">
        <f t="shared" si="20"/>
        <v>0</v>
      </c>
      <c r="Q169" s="32">
        <f t="shared" si="20"/>
        <v>0</v>
      </c>
      <c r="R169" s="32">
        <f t="shared" si="20"/>
        <v>0</v>
      </c>
      <c r="S169" s="31">
        <f t="shared" si="17"/>
        <v>27</v>
      </c>
    </row>
    <row r="170" spans="1:19" ht="12">
      <c r="A170" s="29" t="s">
        <v>41</v>
      </c>
      <c r="B170" s="29">
        <v>30</v>
      </c>
      <c r="C170" s="12">
        <v>2</v>
      </c>
      <c r="D170" s="13">
        <v>11</v>
      </c>
      <c r="E170" s="13">
        <v>3</v>
      </c>
      <c r="F170" s="13">
        <v>24</v>
      </c>
      <c r="G170" s="13">
        <v>7</v>
      </c>
      <c r="H170" s="13">
        <v>6</v>
      </c>
      <c r="I170" s="13">
        <v>7</v>
      </c>
      <c r="J170" s="13">
        <v>8</v>
      </c>
      <c r="K170" s="13">
        <v>8</v>
      </c>
      <c r="L170" s="13">
        <v>6</v>
      </c>
      <c r="M170" s="13">
        <v>8</v>
      </c>
      <c r="N170" s="13">
        <v>1</v>
      </c>
      <c r="O170" s="13">
        <v>0</v>
      </c>
      <c r="P170" s="13">
        <v>4</v>
      </c>
      <c r="Q170" s="13">
        <v>7</v>
      </c>
      <c r="R170" s="13">
        <v>1</v>
      </c>
      <c r="S170" s="29">
        <f t="shared" si="17"/>
        <v>103</v>
      </c>
    </row>
    <row r="171" spans="1:19" ht="12">
      <c r="A171" s="14" t="s">
        <v>42</v>
      </c>
      <c r="B171" s="14">
        <v>41</v>
      </c>
      <c r="C171" s="19">
        <v>4</v>
      </c>
      <c r="D171" s="20">
        <v>12</v>
      </c>
      <c r="E171" s="20">
        <v>13</v>
      </c>
      <c r="F171" s="20">
        <v>22</v>
      </c>
      <c r="G171" s="20">
        <v>17</v>
      </c>
      <c r="H171" s="20">
        <v>12</v>
      </c>
      <c r="I171" s="20">
        <v>10</v>
      </c>
      <c r="J171" s="20">
        <v>6</v>
      </c>
      <c r="K171" s="20">
        <v>6</v>
      </c>
      <c r="L171" s="20">
        <v>2</v>
      </c>
      <c r="M171" s="20">
        <v>2</v>
      </c>
      <c r="N171" s="20">
        <v>0</v>
      </c>
      <c r="O171" s="20">
        <v>1</v>
      </c>
      <c r="P171" s="20">
        <v>6</v>
      </c>
      <c r="Q171" s="20">
        <v>2</v>
      </c>
      <c r="R171" s="20">
        <v>0</v>
      </c>
      <c r="S171" s="14">
        <f t="shared" si="17"/>
        <v>115</v>
      </c>
    </row>
    <row r="172" spans="1:19" ht="12">
      <c r="A172" s="14" t="s">
        <v>50</v>
      </c>
      <c r="B172" s="14">
        <v>48</v>
      </c>
      <c r="C172" s="19"/>
      <c r="D172" s="20"/>
      <c r="E172" s="20"/>
      <c r="F172" s="20"/>
      <c r="G172" s="20"/>
      <c r="H172" s="20"/>
      <c r="I172" s="20"/>
      <c r="J172" s="20"/>
      <c r="K172" s="20"/>
      <c r="L172" s="20"/>
      <c r="M172" s="20"/>
      <c r="N172" s="20"/>
      <c r="O172" s="20"/>
      <c r="P172" s="20"/>
      <c r="Q172" s="20"/>
      <c r="R172" s="20"/>
      <c r="S172" s="14">
        <f t="shared" si="17"/>
        <v>0</v>
      </c>
    </row>
    <row r="173" spans="1:19" ht="12">
      <c r="A173" s="14" t="s">
        <v>4</v>
      </c>
      <c r="B173" s="14">
        <v>49</v>
      </c>
      <c r="C173" s="19">
        <v>0</v>
      </c>
      <c r="D173" s="20">
        <v>2</v>
      </c>
      <c r="E173" s="20">
        <v>5</v>
      </c>
      <c r="F173" s="20">
        <v>4</v>
      </c>
      <c r="G173" s="20">
        <v>5</v>
      </c>
      <c r="H173" s="20">
        <v>3</v>
      </c>
      <c r="I173" s="20">
        <v>8</v>
      </c>
      <c r="J173" s="20">
        <v>7</v>
      </c>
      <c r="K173" s="20">
        <v>0</v>
      </c>
      <c r="L173" s="20">
        <v>1</v>
      </c>
      <c r="M173" s="20">
        <v>0</v>
      </c>
      <c r="N173" s="20">
        <v>3</v>
      </c>
      <c r="O173" s="20">
        <v>0</v>
      </c>
      <c r="P173" s="20">
        <v>0</v>
      </c>
      <c r="Q173" s="20">
        <v>0</v>
      </c>
      <c r="R173" s="20">
        <v>0</v>
      </c>
      <c r="S173" s="14">
        <f t="shared" si="17"/>
        <v>38</v>
      </c>
    </row>
    <row r="174" spans="1:19" ht="12">
      <c r="A174" s="14" t="s">
        <v>86</v>
      </c>
      <c r="B174" s="14">
        <v>86</v>
      </c>
      <c r="C174" s="19"/>
      <c r="D174" s="20"/>
      <c r="E174" s="20"/>
      <c r="F174" s="20"/>
      <c r="G174" s="20"/>
      <c r="H174" s="20"/>
      <c r="I174" s="20"/>
      <c r="J174" s="20"/>
      <c r="K174" s="20"/>
      <c r="L174" s="20"/>
      <c r="M174" s="20"/>
      <c r="N174" s="20"/>
      <c r="O174" s="20"/>
      <c r="P174" s="20"/>
      <c r="Q174" s="20"/>
      <c r="R174" s="20"/>
      <c r="S174" s="14">
        <f t="shared" si="17"/>
        <v>0</v>
      </c>
    </row>
    <row r="175" spans="1:19" ht="12">
      <c r="A175" s="14"/>
      <c r="B175" s="14">
        <v>101</v>
      </c>
      <c r="C175" s="19">
        <v>0</v>
      </c>
      <c r="D175" s="20">
        <v>1</v>
      </c>
      <c r="E175" s="20">
        <v>6</v>
      </c>
      <c r="F175" s="20">
        <v>8</v>
      </c>
      <c r="G175" s="20">
        <v>5</v>
      </c>
      <c r="H175" s="20">
        <v>2</v>
      </c>
      <c r="I175" s="20">
        <v>3</v>
      </c>
      <c r="J175" s="20">
        <v>0</v>
      </c>
      <c r="K175" s="20">
        <v>2</v>
      </c>
      <c r="L175" s="20">
        <v>1</v>
      </c>
      <c r="M175" s="20">
        <v>4</v>
      </c>
      <c r="N175" s="20">
        <v>3</v>
      </c>
      <c r="O175" s="20">
        <v>0</v>
      </c>
      <c r="P175" s="20">
        <v>0</v>
      </c>
      <c r="Q175" s="20">
        <v>0</v>
      </c>
      <c r="R175" s="20">
        <v>0</v>
      </c>
      <c r="S175" s="14">
        <f t="shared" si="17"/>
        <v>35</v>
      </c>
    </row>
    <row r="176" spans="1:19" ht="12">
      <c r="A176" s="14"/>
      <c r="B176" s="14">
        <v>150</v>
      </c>
      <c r="C176" s="19">
        <v>0</v>
      </c>
      <c r="D176" s="20">
        <v>2</v>
      </c>
      <c r="E176" s="20">
        <v>3</v>
      </c>
      <c r="F176" s="20">
        <v>3</v>
      </c>
      <c r="G176" s="20">
        <v>0</v>
      </c>
      <c r="H176" s="20">
        <v>3</v>
      </c>
      <c r="I176" s="20">
        <v>3</v>
      </c>
      <c r="J176" s="20">
        <v>0</v>
      </c>
      <c r="K176" s="20">
        <v>3</v>
      </c>
      <c r="L176" s="20">
        <v>4</v>
      </c>
      <c r="M176" s="20">
        <v>4</v>
      </c>
      <c r="N176" s="20">
        <v>0</v>
      </c>
      <c r="O176" s="20">
        <v>0</v>
      </c>
      <c r="P176" s="20">
        <v>0</v>
      </c>
      <c r="Q176" s="20">
        <v>0</v>
      </c>
      <c r="R176" s="20">
        <v>0</v>
      </c>
      <c r="S176" s="14">
        <f t="shared" si="17"/>
        <v>25</v>
      </c>
    </row>
    <row r="177" spans="1:19" ht="12">
      <c r="A177" s="14"/>
      <c r="B177" s="30">
        <v>921</v>
      </c>
      <c r="C177" s="50">
        <v>0</v>
      </c>
      <c r="D177" s="34">
        <v>5</v>
      </c>
      <c r="E177" s="34">
        <v>4</v>
      </c>
      <c r="F177" s="34">
        <v>7</v>
      </c>
      <c r="G177" s="34">
        <v>10</v>
      </c>
      <c r="H177" s="34">
        <v>4</v>
      </c>
      <c r="I177" s="34">
        <v>7</v>
      </c>
      <c r="J177" s="34">
        <v>5</v>
      </c>
      <c r="K177" s="34">
        <v>1</v>
      </c>
      <c r="L177" s="34">
        <v>2</v>
      </c>
      <c r="M177" s="34">
        <v>2</v>
      </c>
      <c r="N177" s="34">
        <v>0</v>
      </c>
      <c r="O177" s="34">
        <v>1</v>
      </c>
      <c r="P177" s="34">
        <v>2</v>
      </c>
      <c r="Q177" s="34">
        <v>0</v>
      </c>
      <c r="R177" s="34">
        <v>0</v>
      </c>
      <c r="S177" s="30">
        <f t="shared" si="17"/>
        <v>50</v>
      </c>
    </row>
    <row r="178" spans="1:19" ht="12">
      <c r="A178" s="30"/>
      <c r="B178" s="31" t="s">
        <v>2</v>
      </c>
      <c r="C178" s="51">
        <f aca="true" t="shared" si="21" ref="C178:R178">SUM(C170:C177)</f>
        <v>6</v>
      </c>
      <c r="D178" s="32">
        <f t="shared" si="21"/>
        <v>33</v>
      </c>
      <c r="E178" s="32">
        <f t="shared" si="21"/>
        <v>34</v>
      </c>
      <c r="F178" s="32">
        <f t="shared" si="21"/>
        <v>68</v>
      </c>
      <c r="G178" s="32">
        <f t="shared" si="21"/>
        <v>44</v>
      </c>
      <c r="H178" s="32">
        <f t="shared" si="21"/>
        <v>30</v>
      </c>
      <c r="I178" s="32">
        <f t="shared" si="21"/>
        <v>38</v>
      </c>
      <c r="J178" s="32">
        <f t="shared" si="21"/>
        <v>26</v>
      </c>
      <c r="K178" s="32">
        <f t="shared" si="21"/>
        <v>20</v>
      </c>
      <c r="L178" s="32">
        <f t="shared" si="21"/>
        <v>16</v>
      </c>
      <c r="M178" s="32">
        <f t="shared" si="21"/>
        <v>20</v>
      </c>
      <c r="N178" s="32">
        <f t="shared" si="21"/>
        <v>7</v>
      </c>
      <c r="O178" s="32">
        <f t="shared" si="21"/>
        <v>2</v>
      </c>
      <c r="P178" s="32">
        <f t="shared" si="21"/>
        <v>12</v>
      </c>
      <c r="Q178" s="32">
        <f t="shared" si="21"/>
        <v>9</v>
      </c>
      <c r="R178" s="32">
        <f t="shared" si="21"/>
        <v>1</v>
      </c>
      <c r="S178" s="31">
        <f t="shared" si="17"/>
        <v>366</v>
      </c>
    </row>
    <row r="179" spans="1:19" ht="12">
      <c r="A179" s="29" t="s">
        <v>44</v>
      </c>
      <c r="B179" s="29">
        <v>30</v>
      </c>
      <c r="C179" s="12">
        <v>3</v>
      </c>
      <c r="D179" s="13">
        <v>1</v>
      </c>
      <c r="E179" s="13">
        <v>4</v>
      </c>
      <c r="F179" s="13">
        <v>9</v>
      </c>
      <c r="G179" s="13">
        <v>3</v>
      </c>
      <c r="H179" s="13">
        <v>0</v>
      </c>
      <c r="I179" s="13">
        <v>1</v>
      </c>
      <c r="J179" s="13">
        <v>0</v>
      </c>
      <c r="K179" s="13">
        <v>0</v>
      </c>
      <c r="L179" s="13">
        <v>1</v>
      </c>
      <c r="M179" s="13">
        <v>2</v>
      </c>
      <c r="N179" s="13">
        <v>4</v>
      </c>
      <c r="O179" s="13">
        <v>1</v>
      </c>
      <c r="P179" s="13">
        <v>0</v>
      </c>
      <c r="Q179" s="13">
        <v>0</v>
      </c>
      <c r="R179" s="13">
        <v>1</v>
      </c>
      <c r="S179" s="29">
        <f t="shared" si="17"/>
        <v>30</v>
      </c>
    </row>
    <row r="180" spans="1:19" ht="12">
      <c r="A180" s="14" t="s">
        <v>42</v>
      </c>
      <c r="B180" s="14">
        <v>41</v>
      </c>
      <c r="C180" s="19">
        <v>0</v>
      </c>
      <c r="D180" s="20">
        <v>0</v>
      </c>
      <c r="E180" s="20">
        <v>0</v>
      </c>
      <c r="F180" s="20">
        <v>0</v>
      </c>
      <c r="G180" s="20">
        <v>0</v>
      </c>
      <c r="H180" s="20">
        <v>0</v>
      </c>
      <c r="I180" s="20">
        <v>0</v>
      </c>
      <c r="J180" s="20">
        <v>0</v>
      </c>
      <c r="K180" s="20">
        <v>0</v>
      </c>
      <c r="L180" s="20">
        <v>0</v>
      </c>
      <c r="M180" s="20">
        <v>0</v>
      </c>
      <c r="N180" s="20">
        <v>0</v>
      </c>
      <c r="O180" s="20">
        <v>0</v>
      </c>
      <c r="P180" s="20">
        <v>0</v>
      </c>
      <c r="Q180" s="20">
        <v>0</v>
      </c>
      <c r="R180" s="20">
        <v>0</v>
      </c>
      <c r="S180" s="14">
        <f t="shared" si="17"/>
        <v>0</v>
      </c>
    </row>
    <row r="181" spans="1:19" ht="12">
      <c r="A181" s="14" t="s">
        <v>50</v>
      </c>
      <c r="B181" s="14">
        <v>48</v>
      </c>
      <c r="C181" s="19">
        <v>1</v>
      </c>
      <c r="D181" s="20">
        <v>2</v>
      </c>
      <c r="E181" s="20">
        <v>11</v>
      </c>
      <c r="F181" s="20">
        <v>18</v>
      </c>
      <c r="G181" s="20">
        <v>12</v>
      </c>
      <c r="H181" s="20">
        <v>7</v>
      </c>
      <c r="I181" s="20">
        <v>1</v>
      </c>
      <c r="J181" s="20">
        <v>1</v>
      </c>
      <c r="K181" s="20">
        <v>2</v>
      </c>
      <c r="L181" s="20">
        <v>4</v>
      </c>
      <c r="M181" s="20">
        <v>5</v>
      </c>
      <c r="N181" s="20">
        <v>2</v>
      </c>
      <c r="O181" s="20">
        <v>0</v>
      </c>
      <c r="P181" s="20">
        <v>0</v>
      </c>
      <c r="Q181" s="20">
        <v>0</v>
      </c>
      <c r="R181" s="20">
        <v>0</v>
      </c>
      <c r="S181" s="14">
        <f t="shared" si="17"/>
        <v>66</v>
      </c>
    </row>
    <row r="182" spans="1:19" ht="12">
      <c r="A182" s="14" t="s">
        <v>4</v>
      </c>
      <c r="B182" s="14">
        <v>49</v>
      </c>
      <c r="C182" s="19"/>
      <c r="D182" s="20"/>
      <c r="E182" s="20"/>
      <c r="F182" s="20"/>
      <c r="G182" s="20"/>
      <c r="H182" s="20"/>
      <c r="I182" s="20"/>
      <c r="J182" s="20"/>
      <c r="K182" s="20"/>
      <c r="L182" s="20"/>
      <c r="M182" s="20"/>
      <c r="N182" s="20"/>
      <c r="O182" s="20"/>
      <c r="P182" s="20"/>
      <c r="Q182" s="20"/>
      <c r="R182" s="20"/>
      <c r="S182" s="14">
        <f t="shared" si="17"/>
        <v>0</v>
      </c>
    </row>
    <row r="183" spans="1:19" ht="12">
      <c r="A183" s="14" t="s">
        <v>86</v>
      </c>
      <c r="B183" s="14">
        <v>86</v>
      </c>
      <c r="C183" s="19"/>
      <c r="D183" s="20"/>
      <c r="E183" s="20"/>
      <c r="F183" s="20"/>
      <c r="G183" s="20"/>
      <c r="H183" s="20"/>
      <c r="I183" s="20"/>
      <c r="J183" s="20"/>
      <c r="K183" s="20"/>
      <c r="L183" s="20"/>
      <c r="M183" s="20"/>
      <c r="N183" s="20"/>
      <c r="O183" s="20"/>
      <c r="P183" s="20"/>
      <c r="Q183" s="20"/>
      <c r="R183" s="20"/>
      <c r="S183" s="14">
        <f t="shared" si="17"/>
        <v>0</v>
      </c>
    </row>
    <row r="184" spans="1:19" ht="12">
      <c r="A184" s="14"/>
      <c r="B184" s="14">
        <v>101</v>
      </c>
      <c r="C184" s="19">
        <v>2</v>
      </c>
      <c r="D184" s="20">
        <v>0</v>
      </c>
      <c r="E184" s="20">
        <v>2</v>
      </c>
      <c r="F184" s="20">
        <v>4</v>
      </c>
      <c r="G184" s="20">
        <v>2</v>
      </c>
      <c r="H184" s="20">
        <v>0</v>
      </c>
      <c r="I184" s="20">
        <v>1</v>
      </c>
      <c r="J184" s="20">
        <v>5</v>
      </c>
      <c r="K184" s="20">
        <v>1</v>
      </c>
      <c r="L184" s="20">
        <v>1</v>
      </c>
      <c r="M184" s="20">
        <v>0</v>
      </c>
      <c r="N184" s="20">
        <v>0</v>
      </c>
      <c r="O184" s="20">
        <v>1</v>
      </c>
      <c r="P184" s="20">
        <v>0</v>
      </c>
      <c r="Q184" s="20">
        <v>0</v>
      </c>
      <c r="R184" s="20">
        <v>1</v>
      </c>
      <c r="S184" s="14">
        <f t="shared" si="17"/>
        <v>20</v>
      </c>
    </row>
    <row r="185" spans="1:19" ht="12">
      <c r="A185" s="14"/>
      <c r="B185" s="14">
        <v>150</v>
      </c>
      <c r="C185" s="19">
        <v>3</v>
      </c>
      <c r="D185" s="20">
        <v>12</v>
      </c>
      <c r="E185" s="20">
        <v>11</v>
      </c>
      <c r="F185" s="20">
        <v>6</v>
      </c>
      <c r="G185" s="20">
        <v>5</v>
      </c>
      <c r="H185" s="20">
        <v>6</v>
      </c>
      <c r="I185" s="20">
        <v>3</v>
      </c>
      <c r="J185" s="20">
        <v>0</v>
      </c>
      <c r="K185" s="20">
        <v>1</v>
      </c>
      <c r="L185" s="20">
        <v>2</v>
      </c>
      <c r="M185" s="20">
        <v>1</v>
      </c>
      <c r="N185" s="20">
        <v>3</v>
      </c>
      <c r="O185" s="20">
        <v>0</v>
      </c>
      <c r="P185" s="20">
        <v>0</v>
      </c>
      <c r="Q185" s="20">
        <v>0</v>
      </c>
      <c r="R185" s="20">
        <v>0</v>
      </c>
      <c r="S185" s="14">
        <f t="shared" si="17"/>
        <v>53</v>
      </c>
    </row>
    <row r="186" spans="1:19" ht="12">
      <c r="A186" s="14"/>
      <c r="B186" s="30">
        <v>921</v>
      </c>
      <c r="C186" s="50">
        <v>0</v>
      </c>
      <c r="D186" s="34">
        <v>0</v>
      </c>
      <c r="E186" s="34">
        <v>0</v>
      </c>
      <c r="F186" s="34">
        <v>0</v>
      </c>
      <c r="G186" s="34">
        <v>0</v>
      </c>
      <c r="H186" s="34">
        <v>0</v>
      </c>
      <c r="I186" s="34">
        <v>0</v>
      </c>
      <c r="J186" s="34">
        <v>0</v>
      </c>
      <c r="K186" s="34">
        <v>0</v>
      </c>
      <c r="L186" s="34">
        <v>0</v>
      </c>
      <c r="M186" s="34">
        <v>0</v>
      </c>
      <c r="N186" s="34">
        <v>0</v>
      </c>
      <c r="O186" s="34">
        <v>0</v>
      </c>
      <c r="P186" s="34">
        <v>0</v>
      </c>
      <c r="Q186" s="34">
        <v>0</v>
      </c>
      <c r="R186" s="34">
        <v>0</v>
      </c>
      <c r="S186" s="30">
        <f t="shared" si="17"/>
        <v>0</v>
      </c>
    </row>
    <row r="187" spans="1:19" ht="12">
      <c r="A187" s="30"/>
      <c r="B187" s="31" t="s">
        <v>2</v>
      </c>
      <c r="C187" s="51">
        <f aca="true" t="shared" si="22" ref="C187:R187">SUM(C179:C186)</f>
        <v>9</v>
      </c>
      <c r="D187" s="32">
        <f t="shared" si="22"/>
        <v>15</v>
      </c>
      <c r="E187" s="32">
        <f t="shared" si="22"/>
        <v>28</v>
      </c>
      <c r="F187" s="32">
        <f t="shared" si="22"/>
        <v>37</v>
      </c>
      <c r="G187" s="32">
        <f t="shared" si="22"/>
        <v>22</v>
      </c>
      <c r="H187" s="32">
        <f t="shared" si="22"/>
        <v>13</v>
      </c>
      <c r="I187" s="32">
        <f t="shared" si="22"/>
        <v>6</v>
      </c>
      <c r="J187" s="32">
        <f t="shared" si="22"/>
        <v>6</v>
      </c>
      <c r="K187" s="32">
        <f t="shared" si="22"/>
        <v>4</v>
      </c>
      <c r="L187" s="32">
        <f t="shared" si="22"/>
        <v>8</v>
      </c>
      <c r="M187" s="32">
        <f t="shared" si="22"/>
        <v>8</v>
      </c>
      <c r="N187" s="32">
        <f t="shared" si="22"/>
        <v>9</v>
      </c>
      <c r="O187" s="32">
        <f t="shared" si="22"/>
        <v>2</v>
      </c>
      <c r="P187" s="32">
        <f t="shared" si="22"/>
        <v>0</v>
      </c>
      <c r="Q187" s="32">
        <f t="shared" si="22"/>
        <v>0</v>
      </c>
      <c r="R187" s="32">
        <f t="shared" si="22"/>
        <v>2</v>
      </c>
      <c r="S187" s="31">
        <f t="shared" si="17"/>
        <v>169</v>
      </c>
    </row>
    <row r="188" spans="1:19" ht="12">
      <c r="A188" s="29" t="s">
        <v>41</v>
      </c>
      <c r="B188" s="29">
        <v>30</v>
      </c>
      <c r="C188" s="12">
        <v>3</v>
      </c>
      <c r="D188" s="13">
        <v>35</v>
      </c>
      <c r="E188" s="13">
        <v>13</v>
      </c>
      <c r="F188" s="13">
        <v>61</v>
      </c>
      <c r="G188" s="13">
        <v>54</v>
      </c>
      <c r="H188" s="13">
        <v>20</v>
      </c>
      <c r="I188" s="13">
        <v>24</v>
      </c>
      <c r="J188" s="13">
        <v>10</v>
      </c>
      <c r="K188" s="13">
        <v>6</v>
      </c>
      <c r="L188" s="13">
        <v>9</v>
      </c>
      <c r="M188" s="13">
        <v>6</v>
      </c>
      <c r="N188" s="13">
        <v>4</v>
      </c>
      <c r="O188" s="13">
        <v>3</v>
      </c>
      <c r="P188" s="13">
        <v>2</v>
      </c>
      <c r="Q188" s="13">
        <v>3</v>
      </c>
      <c r="R188" s="13">
        <v>1</v>
      </c>
      <c r="S188" s="29">
        <f t="shared" si="17"/>
        <v>254</v>
      </c>
    </row>
    <row r="189" spans="1:19" ht="12">
      <c r="A189" s="14" t="s">
        <v>42</v>
      </c>
      <c r="B189" s="14">
        <v>41</v>
      </c>
      <c r="C189" s="19">
        <v>11</v>
      </c>
      <c r="D189" s="20">
        <v>43</v>
      </c>
      <c r="E189" s="20">
        <v>88</v>
      </c>
      <c r="F189" s="20">
        <v>104</v>
      </c>
      <c r="G189" s="20">
        <v>110</v>
      </c>
      <c r="H189" s="20">
        <v>42</v>
      </c>
      <c r="I189" s="20">
        <v>36</v>
      </c>
      <c r="J189" s="20">
        <v>28</v>
      </c>
      <c r="K189" s="20">
        <v>10</v>
      </c>
      <c r="L189" s="20">
        <v>16</v>
      </c>
      <c r="M189" s="20">
        <v>16</v>
      </c>
      <c r="N189" s="20">
        <v>9</v>
      </c>
      <c r="O189" s="20">
        <v>9</v>
      </c>
      <c r="P189" s="20">
        <v>6</v>
      </c>
      <c r="Q189" s="20">
        <v>1</v>
      </c>
      <c r="R189" s="20">
        <v>0</v>
      </c>
      <c r="S189" s="14">
        <f t="shared" si="17"/>
        <v>529</v>
      </c>
    </row>
    <row r="190" spans="1:19" ht="12">
      <c r="A190" s="14" t="s">
        <v>50</v>
      </c>
      <c r="B190" s="14">
        <v>48</v>
      </c>
      <c r="C190" s="19"/>
      <c r="D190" s="20"/>
      <c r="E190" s="20"/>
      <c r="F190" s="20"/>
      <c r="G190" s="20"/>
      <c r="H190" s="20"/>
      <c r="I190" s="20"/>
      <c r="J190" s="20"/>
      <c r="K190" s="20"/>
      <c r="L190" s="20"/>
      <c r="M190" s="20"/>
      <c r="N190" s="20"/>
      <c r="O190" s="20"/>
      <c r="P190" s="20"/>
      <c r="Q190" s="20"/>
      <c r="R190" s="20"/>
      <c r="S190" s="14">
        <f t="shared" si="17"/>
        <v>0</v>
      </c>
    </row>
    <row r="191" spans="1:19" ht="12">
      <c r="A191" s="14" t="s">
        <v>4</v>
      </c>
      <c r="B191" s="14">
        <v>49</v>
      </c>
      <c r="C191" s="19">
        <v>0</v>
      </c>
      <c r="D191" s="20">
        <v>24</v>
      </c>
      <c r="E191" s="20">
        <v>7</v>
      </c>
      <c r="F191" s="20">
        <v>11</v>
      </c>
      <c r="G191" s="20">
        <v>14</v>
      </c>
      <c r="H191" s="20">
        <v>8</v>
      </c>
      <c r="I191" s="20">
        <v>13</v>
      </c>
      <c r="J191" s="20">
        <v>9</v>
      </c>
      <c r="K191" s="20">
        <v>4</v>
      </c>
      <c r="L191" s="20">
        <v>3</v>
      </c>
      <c r="M191" s="20">
        <v>3</v>
      </c>
      <c r="N191" s="20">
        <v>1</v>
      </c>
      <c r="O191" s="20">
        <v>0</v>
      </c>
      <c r="P191" s="20">
        <v>0</v>
      </c>
      <c r="Q191" s="20">
        <v>0</v>
      </c>
      <c r="R191" s="20">
        <v>0</v>
      </c>
      <c r="S191" s="14">
        <f t="shared" si="17"/>
        <v>97</v>
      </c>
    </row>
    <row r="192" spans="1:19" ht="12">
      <c r="A192" s="14" t="s">
        <v>51</v>
      </c>
      <c r="B192" s="14">
        <v>86</v>
      </c>
      <c r="C192" s="19"/>
      <c r="D192" s="20"/>
      <c r="E192" s="20"/>
      <c r="F192" s="20"/>
      <c r="G192" s="20"/>
      <c r="H192" s="20"/>
      <c r="I192" s="20"/>
      <c r="J192" s="20"/>
      <c r="K192" s="20"/>
      <c r="L192" s="20"/>
      <c r="M192" s="20"/>
      <c r="N192" s="20"/>
      <c r="O192" s="20"/>
      <c r="P192" s="20"/>
      <c r="Q192" s="20"/>
      <c r="R192" s="20"/>
      <c r="S192" s="14">
        <f t="shared" si="17"/>
        <v>0</v>
      </c>
    </row>
    <row r="193" spans="1:19" ht="12">
      <c r="A193" s="14"/>
      <c r="B193" s="14">
        <v>101</v>
      </c>
      <c r="C193" s="19">
        <v>0</v>
      </c>
      <c r="D193" s="20">
        <v>13</v>
      </c>
      <c r="E193" s="20">
        <v>13</v>
      </c>
      <c r="F193" s="20">
        <v>17</v>
      </c>
      <c r="G193" s="20">
        <v>21</v>
      </c>
      <c r="H193" s="20">
        <v>16</v>
      </c>
      <c r="I193" s="20">
        <v>8</v>
      </c>
      <c r="J193" s="20">
        <v>1</v>
      </c>
      <c r="K193" s="20">
        <v>8</v>
      </c>
      <c r="L193" s="20">
        <v>3</v>
      </c>
      <c r="M193" s="20">
        <v>3</v>
      </c>
      <c r="N193" s="20">
        <v>2</v>
      </c>
      <c r="O193" s="20">
        <v>1</v>
      </c>
      <c r="P193" s="20">
        <v>3</v>
      </c>
      <c r="Q193" s="20">
        <v>1</v>
      </c>
      <c r="R193" s="20">
        <v>1</v>
      </c>
      <c r="S193" s="14">
        <f t="shared" si="17"/>
        <v>111</v>
      </c>
    </row>
    <row r="194" spans="1:19" ht="12">
      <c r="A194" s="14"/>
      <c r="B194" s="14">
        <v>150</v>
      </c>
      <c r="C194" s="19">
        <v>1</v>
      </c>
      <c r="D194" s="20">
        <v>16</v>
      </c>
      <c r="E194" s="20">
        <v>3</v>
      </c>
      <c r="F194" s="20">
        <v>25</v>
      </c>
      <c r="G194" s="20">
        <v>2</v>
      </c>
      <c r="H194" s="20">
        <v>0</v>
      </c>
      <c r="I194" s="20">
        <v>0</v>
      </c>
      <c r="J194" s="20">
        <v>0</v>
      </c>
      <c r="K194" s="20">
        <v>2</v>
      </c>
      <c r="L194" s="20">
        <v>2</v>
      </c>
      <c r="M194" s="20">
        <v>2</v>
      </c>
      <c r="N194" s="20">
        <v>1</v>
      </c>
      <c r="O194" s="20">
        <v>1</v>
      </c>
      <c r="P194" s="20">
        <v>0</v>
      </c>
      <c r="Q194" s="20">
        <v>0</v>
      </c>
      <c r="R194" s="20">
        <v>0</v>
      </c>
      <c r="S194" s="14">
        <f t="shared" si="17"/>
        <v>55</v>
      </c>
    </row>
    <row r="195" spans="1:19" ht="12">
      <c r="A195" s="14"/>
      <c r="B195" s="30">
        <v>921</v>
      </c>
      <c r="C195" s="50">
        <v>2</v>
      </c>
      <c r="D195" s="34">
        <v>35</v>
      </c>
      <c r="E195" s="34">
        <v>19</v>
      </c>
      <c r="F195" s="34">
        <v>34</v>
      </c>
      <c r="G195" s="34">
        <v>14</v>
      </c>
      <c r="H195" s="34">
        <v>9</v>
      </c>
      <c r="I195" s="34">
        <v>19</v>
      </c>
      <c r="J195" s="34">
        <v>7</v>
      </c>
      <c r="K195" s="34">
        <v>4</v>
      </c>
      <c r="L195" s="34">
        <v>13</v>
      </c>
      <c r="M195" s="34">
        <v>0</v>
      </c>
      <c r="N195" s="34">
        <v>1</v>
      </c>
      <c r="O195" s="34">
        <v>3</v>
      </c>
      <c r="P195" s="34">
        <v>1</v>
      </c>
      <c r="Q195" s="34">
        <v>0</v>
      </c>
      <c r="R195" s="34">
        <v>0</v>
      </c>
      <c r="S195" s="30">
        <f t="shared" si="17"/>
        <v>161</v>
      </c>
    </row>
    <row r="196" spans="1:19" ht="12">
      <c r="A196" s="30"/>
      <c r="B196" s="31" t="s">
        <v>2</v>
      </c>
      <c r="C196" s="51">
        <f aca="true" t="shared" si="23" ref="C196:R196">SUM(C188:C195)</f>
        <v>17</v>
      </c>
      <c r="D196" s="32">
        <f t="shared" si="23"/>
        <v>166</v>
      </c>
      <c r="E196" s="32">
        <f t="shared" si="23"/>
        <v>143</v>
      </c>
      <c r="F196" s="32">
        <f t="shared" si="23"/>
        <v>252</v>
      </c>
      <c r="G196" s="32">
        <f t="shared" si="23"/>
        <v>215</v>
      </c>
      <c r="H196" s="32">
        <f t="shared" si="23"/>
        <v>95</v>
      </c>
      <c r="I196" s="32">
        <f t="shared" si="23"/>
        <v>100</v>
      </c>
      <c r="J196" s="32">
        <f t="shared" si="23"/>
        <v>55</v>
      </c>
      <c r="K196" s="32">
        <f t="shared" si="23"/>
        <v>34</v>
      </c>
      <c r="L196" s="32">
        <f t="shared" si="23"/>
        <v>46</v>
      </c>
      <c r="M196" s="32">
        <f t="shared" si="23"/>
        <v>30</v>
      </c>
      <c r="N196" s="32">
        <f t="shared" si="23"/>
        <v>18</v>
      </c>
      <c r="O196" s="32">
        <f t="shared" si="23"/>
        <v>17</v>
      </c>
      <c r="P196" s="32">
        <f t="shared" si="23"/>
        <v>12</v>
      </c>
      <c r="Q196" s="32">
        <f t="shared" si="23"/>
        <v>5</v>
      </c>
      <c r="R196" s="32">
        <f t="shared" si="23"/>
        <v>2</v>
      </c>
      <c r="S196" s="31">
        <f t="shared" si="17"/>
        <v>1207</v>
      </c>
    </row>
    <row r="197" spans="1:19" ht="12">
      <c r="A197" s="29" t="s">
        <v>44</v>
      </c>
      <c r="B197" s="29">
        <v>30</v>
      </c>
      <c r="C197" s="12">
        <v>1</v>
      </c>
      <c r="D197" s="13">
        <v>6</v>
      </c>
      <c r="E197" s="13">
        <v>15</v>
      </c>
      <c r="F197" s="13">
        <v>11</v>
      </c>
      <c r="G197" s="13">
        <v>13</v>
      </c>
      <c r="H197" s="13">
        <v>9</v>
      </c>
      <c r="I197" s="13">
        <v>6</v>
      </c>
      <c r="J197" s="13">
        <v>8</v>
      </c>
      <c r="K197" s="13">
        <v>2</v>
      </c>
      <c r="L197" s="13">
        <v>3</v>
      </c>
      <c r="M197" s="13">
        <v>1</v>
      </c>
      <c r="N197" s="13">
        <v>0</v>
      </c>
      <c r="O197" s="13">
        <v>3</v>
      </c>
      <c r="P197" s="13">
        <v>7</v>
      </c>
      <c r="Q197" s="13">
        <v>3</v>
      </c>
      <c r="R197" s="13">
        <v>2</v>
      </c>
      <c r="S197" s="29">
        <f t="shared" si="17"/>
        <v>90</v>
      </c>
    </row>
    <row r="198" spans="1:19" ht="12">
      <c r="A198" s="14" t="s">
        <v>42</v>
      </c>
      <c r="B198" s="14">
        <v>41</v>
      </c>
      <c r="C198" s="19"/>
      <c r="D198" s="20"/>
      <c r="E198" s="20"/>
      <c r="F198" s="20"/>
      <c r="G198" s="20"/>
      <c r="H198" s="20"/>
      <c r="I198" s="20"/>
      <c r="J198" s="20"/>
      <c r="K198" s="20"/>
      <c r="L198" s="20"/>
      <c r="M198" s="20"/>
      <c r="N198" s="20"/>
      <c r="O198" s="20"/>
      <c r="P198" s="20"/>
      <c r="Q198" s="20"/>
      <c r="R198" s="20"/>
      <c r="S198" s="14">
        <f t="shared" si="17"/>
        <v>0</v>
      </c>
    </row>
    <row r="199" spans="1:19" ht="12">
      <c r="A199" s="14" t="s">
        <v>50</v>
      </c>
      <c r="B199" s="14">
        <v>48</v>
      </c>
      <c r="C199" s="19">
        <v>6</v>
      </c>
      <c r="D199" s="20">
        <v>49</v>
      </c>
      <c r="E199" s="20">
        <v>22</v>
      </c>
      <c r="F199" s="20">
        <v>47</v>
      </c>
      <c r="G199" s="20">
        <v>25</v>
      </c>
      <c r="H199" s="20">
        <v>60</v>
      </c>
      <c r="I199" s="20">
        <v>33</v>
      </c>
      <c r="J199" s="20">
        <v>9</v>
      </c>
      <c r="K199" s="20">
        <v>6</v>
      </c>
      <c r="L199" s="20">
        <v>2</v>
      </c>
      <c r="M199" s="20">
        <v>5</v>
      </c>
      <c r="N199" s="20">
        <v>4</v>
      </c>
      <c r="O199" s="20">
        <v>4</v>
      </c>
      <c r="P199" s="20">
        <v>0</v>
      </c>
      <c r="Q199" s="20">
        <v>0</v>
      </c>
      <c r="R199" s="20">
        <v>0</v>
      </c>
      <c r="S199" s="14">
        <f t="shared" si="17"/>
        <v>272</v>
      </c>
    </row>
    <row r="200" spans="1:19" ht="12">
      <c r="A200" s="14" t="s">
        <v>4</v>
      </c>
      <c r="B200" s="14">
        <v>49</v>
      </c>
      <c r="C200" s="19"/>
      <c r="D200" s="20"/>
      <c r="E200" s="20"/>
      <c r="F200" s="20"/>
      <c r="G200" s="20"/>
      <c r="H200" s="20"/>
      <c r="I200" s="20"/>
      <c r="J200" s="20"/>
      <c r="K200" s="20"/>
      <c r="L200" s="20"/>
      <c r="M200" s="20"/>
      <c r="N200" s="20"/>
      <c r="O200" s="20"/>
      <c r="P200" s="20"/>
      <c r="Q200" s="20"/>
      <c r="R200" s="20"/>
      <c r="S200" s="14">
        <f t="shared" si="17"/>
        <v>0</v>
      </c>
    </row>
    <row r="201" spans="1:19" ht="12">
      <c r="A201" s="14" t="s">
        <v>51</v>
      </c>
      <c r="B201" s="14">
        <v>86</v>
      </c>
      <c r="C201" s="19"/>
      <c r="D201" s="20"/>
      <c r="E201" s="20"/>
      <c r="F201" s="20"/>
      <c r="G201" s="20"/>
      <c r="H201" s="20"/>
      <c r="I201" s="20"/>
      <c r="J201" s="20"/>
      <c r="K201" s="20"/>
      <c r="L201" s="20"/>
      <c r="M201" s="20"/>
      <c r="N201" s="20"/>
      <c r="O201" s="20"/>
      <c r="P201" s="20"/>
      <c r="Q201" s="20"/>
      <c r="R201" s="20"/>
      <c r="S201" s="14">
        <f t="shared" si="17"/>
        <v>0</v>
      </c>
    </row>
    <row r="202" spans="1:19" ht="12">
      <c r="A202" s="14"/>
      <c r="B202" s="14">
        <v>101</v>
      </c>
      <c r="C202" s="19">
        <v>1</v>
      </c>
      <c r="D202" s="20">
        <v>13</v>
      </c>
      <c r="E202" s="20">
        <v>12</v>
      </c>
      <c r="F202" s="20">
        <v>5</v>
      </c>
      <c r="G202" s="20">
        <v>7</v>
      </c>
      <c r="H202" s="20">
        <v>3</v>
      </c>
      <c r="I202" s="20">
        <v>4</v>
      </c>
      <c r="J202" s="20">
        <v>4</v>
      </c>
      <c r="K202" s="20">
        <v>1</v>
      </c>
      <c r="L202" s="20">
        <v>3</v>
      </c>
      <c r="M202" s="20">
        <v>2</v>
      </c>
      <c r="N202" s="20">
        <v>1</v>
      </c>
      <c r="O202" s="20">
        <v>2</v>
      </c>
      <c r="P202" s="20">
        <v>0</v>
      </c>
      <c r="Q202" s="20">
        <v>1</v>
      </c>
      <c r="R202" s="20">
        <v>0</v>
      </c>
      <c r="S202" s="14">
        <f t="shared" si="17"/>
        <v>59</v>
      </c>
    </row>
    <row r="203" spans="1:19" ht="12">
      <c r="A203" s="14"/>
      <c r="B203" s="14">
        <v>150</v>
      </c>
      <c r="C203" s="19">
        <v>9</v>
      </c>
      <c r="D203" s="20">
        <v>13</v>
      </c>
      <c r="E203" s="20">
        <v>30</v>
      </c>
      <c r="F203" s="20">
        <v>25</v>
      </c>
      <c r="G203" s="20">
        <v>35</v>
      </c>
      <c r="H203" s="20">
        <v>6</v>
      </c>
      <c r="I203" s="20">
        <v>4</v>
      </c>
      <c r="J203" s="20">
        <v>9</v>
      </c>
      <c r="K203" s="20">
        <v>6</v>
      </c>
      <c r="L203" s="20">
        <v>5</v>
      </c>
      <c r="M203" s="20">
        <v>2</v>
      </c>
      <c r="N203" s="20">
        <v>6</v>
      </c>
      <c r="O203" s="20">
        <v>3</v>
      </c>
      <c r="P203" s="20">
        <v>0</v>
      </c>
      <c r="Q203" s="20">
        <v>0</v>
      </c>
      <c r="R203" s="20">
        <v>0</v>
      </c>
      <c r="S203" s="14">
        <f t="shared" si="17"/>
        <v>153</v>
      </c>
    </row>
    <row r="204" spans="1:19" ht="12">
      <c r="A204" s="14"/>
      <c r="B204" s="30">
        <v>921</v>
      </c>
      <c r="C204" s="50"/>
      <c r="D204" s="34"/>
      <c r="E204" s="34"/>
      <c r="F204" s="34"/>
      <c r="G204" s="34"/>
      <c r="H204" s="34"/>
      <c r="I204" s="34"/>
      <c r="J204" s="34"/>
      <c r="K204" s="34"/>
      <c r="L204" s="34"/>
      <c r="M204" s="34"/>
      <c r="N204" s="34"/>
      <c r="O204" s="34"/>
      <c r="P204" s="34"/>
      <c r="Q204" s="34"/>
      <c r="R204" s="34"/>
      <c r="S204" s="30">
        <f t="shared" si="17"/>
        <v>0</v>
      </c>
    </row>
    <row r="205" spans="1:19" ht="12">
      <c r="A205" s="30"/>
      <c r="B205" s="31" t="s">
        <v>2</v>
      </c>
      <c r="C205" s="51">
        <f aca="true" t="shared" si="24" ref="C205:R205">SUM(C197:C204)</f>
        <v>17</v>
      </c>
      <c r="D205" s="32">
        <f t="shared" si="24"/>
        <v>81</v>
      </c>
      <c r="E205" s="32">
        <f t="shared" si="24"/>
        <v>79</v>
      </c>
      <c r="F205" s="32">
        <f t="shared" si="24"/>
        <v>88</v>
      </c>
      <c r="G205" s="32">
        <f t="shared" si="24"/>
        <v>80</v>
      </c>
      <c r="H205" s="32">
        <f t="shared" si="24"/>
        <v>78</v>
      </c>
      <c r="I205" s="32">
        <f t="shared" si="24"/>
        <v>47</v>
      </c>
      <c r="J205" s="32">
        <f t="shared" si="24"/>
        <v>30</v>
      </c>
      <c r="K205" s="32">
        <f t="shared" si="24"/>
        <v>15</v>
      </c>
      <c r="L205" s="32">
        <f t="shared" si="24"/>
        <v>13</v>
      </c>
      <c r="M205" s="32">
        <f t="shared" si="24"/>
        <v>10</v>
      </c>
      <c r="N205" s="32">
        <f t="shared" si="24"/>
        <v>11</v>
      </c>
      <c r="O205" s="32">
        <f t="shared" si="24"/>
        <v>12</v>
      </c>
      <c r="P205" s="32">
        <f t="shared" si="24"/>
        <v>7</v>
      </c>
      <c r="Q205" s="32">
        <f t="shared" si="24"/>
        <v>4</v>
      </c>
      <c r="R205" s="32">
        <f t="shared" si="24"/>
        <v>2</v>
      </c>
      <c r="S205" s="31">
        <f t="shared" si="17"/>
        <v>574</v>
      </c>
    </row>
    <row r="206" spans="1:19" ht="12">
      <c r="A206" s="29" t="s">
        <v>47</v>
      </c>
      <c r="B206" s="29">
        <v>30</v>
      </c>
      <c r="C206" s="12">
        <v>0</v>
      </c>
      <c r="D206" s="13">
        <v>6</v>
      </c>
      <c r="E206" s="13">
        <v>22</v>
      </c>
      <c r="F206" s="13">
        <v>15</v>
      </c>
      <c r="G206" s="13">
        <v>3</v>
      </c>
      <c r="H206" s="13">
        <v>7</v>
      </c>
      <c r="I206" s="13">
        <v>0</v>
      </c>
      <c r="J206" s="13">
        <v>0</v>
      </c>
      <c r="K206" s="13">
        <v>3</v>
      </c>
      <c r="L206" s="13">
        <v>5</v>
      </c>
      <c r="M206" s="13">
        <v>4</v>
      </c>
      <c r="N206" s="13">
        <v>5</v>
      </c>
      <c r="O206" s="13">
        <v>6</v>
      </c>
      <c r="P206" s="13">
        <v>2</v>
      </c>
      <c r="Q206" s="13">
        <v>0</v>
      </c>
      <c r="R206" s="13">
        <v>0</v>
      </c>
      <c r="S206" s="29">
        <f t="shared" si="17"/>
        <v>78</v>
      </c>
    </row>
    <row r="207" spans="1:19" ht="12">
      <c r="A207" s="14" t="s">
        <v>42</v>
      </c>
      <c r="B207" s="14">
        <v>41</v>
      </c>
      <c r="C207" s="19"/>
      <c r="D207" s="20"/>
      <c r="E207" s="20"/>
      <c r="F207" s="20"/>
      <c r="G207" s="20"/>
      <c r="H207" s="20"/>
      <c r="I207" s="20"/>
      <c r="J207" s="20"/>
      <c r="K207" s="20"/>
      <c r="L207" s="20"/>
      <c r="M207" s="20"/>
      <c r="N207" s="20"/>
      <c r="O207" s="20"/>
      <c r="P207" s="20"/>
      <c r="Q207" s="20"/>
      <c r="R207" s="20"/>
      <c r="S207" s="14">
        <f t="shared" si="17"/>
        <v>0</v>
      </c>
    </row>
    <row r="208" spans="1:19" ht="12">
      <c r="A208" s="14" t="s">
        <v>50</v>
      </c>
      <c r="B208" s="14">
        <v>48</v>
      </c>
      <c r="C208" s="19">
        <v>1</v>
      </c>
      <c r="D208" s="20">
        <v>14</v>
      </c>
      <c r="E208" s="20">
        <v>46</v>
      </c>
      <c r="F208" s="20">
        <v>46</v>
      </c>
      <c r="G208" s="20">
        <v>52</v>
      </c>
      <c r="H208" s="20">
        <v>45</v>
      </c>
      <c r="I208" s="20">
        <v>7</v>
      </c>
      <c r="J208" s="20">
        <v>9</v>
      </c>
      <c r="K208" s="20">
        <v>7</v>
      </c>
      <c r="L208" s="20">
        <v>5</v>
      </c>
      <c r="M208" s="20">
        <v>1</v>
      </c>
      <c r="N208" s="20">
        <v>3</v>
      </c>
      <c r="O208" s="20">
        <v>6</v>
      </c>
      <c r="P208" s="20">
        <v>0</v>
      </c>
      <c r="Q208" s="20">
        <v>0</v>
      </c>
      <c r="R208" s="20">
        <v>0</v>
      </c>
      <c r="S208" s="14">
        <f aca="true" t="shared" si="25" ref="S208:S232">SUM(C208:R208)</f>
        <v>242</v>
      </c>
    </row>
    <row r="209" spans="1:19" ht="12">
      <c r="A209" s="14" t="s">
        <v>4</v>
      </c>
      <c r="B209" s="14">
        <v>49</v>
      </c>
      <c r="C209" s="19"/>
      <c r="D209" s="20"/>
      <c r="E209" s="20"/>
      <c r="F209" s="20"/>
      <c r="G209" s="20"/>
      <c r="H209" s="20"/>
      <c r="I209" s="20"/>
      <c r="J209" s="20"/>
      <c r="K209" s="20"/>
      <c r="L209" s="20"/>
      <c r="M209" s="20"/>
      <c r="N209" s="20"/>
      <c r="O209" s="20"/>
      <c r="P209" s="20"/>
      <c r="Q209" s="20"/>
      <c r="R209" s="20"/>
      <c r="S209" s="14">
        <f t="shared" si="25"/>
        <v>0</v>
      </c>
    </row>
    <row r="210" spans="1:19" ht="12">
      <c r="A210" s="14" t="s">
        <v>52</v>
      </c>
      <c r="B210" s="14">
        <v>86</v>
      </c>
      <c r="C210" s="19"/>
      <c r="D210" s="20"/>
      <c r="E210" s="20"/>
      <c r="F210" s="20"/>
      <c r="G210" s="20"/>
      <c r="H210" s="20"/>
      <c r="I210" s="20"/>
      <c r="J210" s="20"/>
      <c r="K210" s="20"/>
      <c r="L210" s="20"/>
      <c r="M210" s="20"/>
      <c r="N210" s="20"/>
      <c r="O210" s="20"/>
      <c r="P210" s="20"/>
      <c r="Q210" s="20"/>
      <c r="R210" s="20"/>
      <c r="S210" s="14">
        <f t="shared" si="25"/>
        <v>0</v>
      </c>
    </row>
    <row r="211" spans="1:19" ht="12">
      <c r="A211" s="14"/>
      <c r="B211" s="14">
        <v>101</v>
      </c>
      <c r="C211" s="19">
        <v>2</v>
      </c>
      <c r="D211" s="20">
        <v>1</v>
      </c>
      <c r="E211" s="20">
        <v>3</v>
      </c>
      <c r="F211" s="20">
        <v>2</v>
      </c>
      <c r="G211" s="20">
        <v>2</v>
      </c>
      <c r="H211" s="20">
        <v>1</v>
      </c>
      <c r="I211" s="20">
        <v>0</v>
      </c>
      <c r="J211" s="20">
        <v>1</v>
      </c>
      <c r="K211" s="20">
        <v>0</v>
      </c>
      <c r="L211" s="20">
        <v>13</v>
      </c>
      <c r="M211" s="20">
        <v>13</v>
      </c>
      <c r="N211" s="20">
        <v>6</v>
      </c>
      <c r="O211" s="20">
        <v>6</v>
      </c>
      <c r="P211" s="20">
        <v>0</v>
      </c>
      <c r="Q211" s="20">
        <v>2</v>
      </c>
      <c r="R211" s="20">
        <v>0</v>
      </c>
      <c r="S211" s="14">
        <f t="shared" si="25"/>
        <v>52</v>
      </c>
    </row>
    <row r="212" spans="1:19" ht="12">
      <c r="A212" s="14"/>
      <c r="B212" s="14">
        <v>150</v>
      </c>
      <c r="C212" s="19">
        <v>26</v>
      </c>
      <c r="D212" s="20">
        <v>55</v>
      </c>
      <c r="E212" s="20">
        <v>37</v>
      </c>
      <c r="F212" s="20">
        <v>37</v>
      </c>
      <c r="G212" s="20">
        <v>24</v>
      </c>
      <c r="H212" s="20">
        <v>12</v>
      </c>
      <c r="I212" s="20">
        <v>11</v>
      </c>
      <c r="J212" s="20">
        <v>7</v>
      </c>
      <c r="K212" s="20">
        <v>3</v>
      </c>
      <c r="L212" s="20">
        <v>3</v>
      </c>
      <c r="M212" s="20">
        <v>6</v>
      </c>
      <c r="N212" s="20">
        <v>2</v>
      </c>
      <c r="O212" s="20">
        <v>3</v>
      </c>
      <c r="P212" s="20">
        <v>0</v>
      </c>
      <c r="Q212" s="20">
        <v>0</v>
      </c>
      <c r="R212" s="20">
        <v>0</v>
      </c>
      <c r="S212" s="14">
        <f t="shared" si="25"/>
        <v>226</v>
      </c>
    </row>
    <row r="213" spans="1:19" ht="12">
      <c r="A213" s="14"/>
      <c r="B213" s="30">
        <v>921</v>
      </c>
      <c r="C213" s="50"/>
      <c r="D213" s="34"/>
      <c r="E213" s="34"/>
      <c r="F213" s="34"/>
      <c r="G213" s="34"/>
      <c r="H213" s="34"/>
      <c r="I213" s="34"/>
      <c r="J213" s="34"/>
      <c r="K213" s="34"/>
      <c r="L213" s="34"/>
      <c r="M213" s="34"/>
      <c r="N213" s="34"/>
      <c r="O213" s="34"/>
      <c r="P213" s="34"/>
      <c r="Q213" s="34"/>
      <c r="R213" s="34"/>
      <c r="S213" s="30">
        <f t="shared" si="25"/>
        <v>0</v>
      </c>
    </row>
    <row r="214" spans="1:19" ht="12">
      <c r="A214" s="30"/>
      <c r="B214" s="31" t="s">
        <v>2</v>
      </c>
      <c r="C214" s="51">
        <f aca="true" t="shared" si="26" ref="C214:R214">SUM(C206:C213)</f>
        <v>29</v>
      </c>
      <c r="D214" s="32">
        <f t="shared" si="26"/>
        <v>76</v>
      </c>
      <c r="E214" s="32">
        <f t="shared" si="26"/>
        <v>108</v>
      </c>
      <c r="F214" s="32">
        <f t="shared" si="26"/>
        <v>100</v>
      </c>
      <c r="G214" s="32">
        <f t="shared" si="26"/>
        <v>81</v>
      </c>
      <c r="H214" s="32">
        <f t="shared" si="26"/>
        <v>65</v>
      </c>
      <c r="I214" s="32">
        <f t="shared" si="26"/>
        <v>18</v>
      </c>
      <c r="J214" s="32">
        <f t="shared" si="26"/>
        <v>17</v>
      </c>
      <c r="K214" s="32">
        <f t="shared" si="26"/>
        <v>13</v>
      </c>
      <c r="L214" s="32">
        <f t="shared" si="26"/>
        <v>26</v>
      </c>
      <c r="M214" s="32">
        <f t="shared" si="26"/>
        <v>24</v>
      </c>
      <c r="N214" s="32">
        <f t="shared" si="26"/>
        <v>16</v>
      </c>
      <c r="O214" s="32">
        <f t="shared" si="26"/>
        <v>21</v>
      </c>
      <c r="P214" s="32">
        <f t="shared" si="26"/>
        <v>2</v>
      </c>
      <c r="Q214" s="32">
        <f t="shared" si="26"/>
        <v>2</v>
      </c>
      <c r="R214" s="32">
        <f t="shared" si="26"/>
        <v>0</v>
      </c>
      <c r="S214" s="31">
        <f t="shared" si="25"/>
        <v>598</v>
      </c>
    </row>
    <row r="215" spans="1:19" ht="12">
      <c r="A215" s="29" t="s">
        <v>45</v>
      </c>
      <c r="B215" s="29">
        <v>30</v>
      </c>
      <c r="C215" s="12">
        <v>1</v>
      </c>
      <c r="D215" s="13">
        <v>2</v>
      </c>
      <c r="E215" s="13">
        <v>23</v>
      </c>
      <c r="F215" s="13">
        <v>12</v>
      </c>
      <c r="G215" s="13">
        <v>7</v>
      </c>
      <c r="H215" s="13">
        <v>7</v>
      </c>
      <c r="I215" s="13">
        <v>4</v>
      </c>
      <c r="J215" s="13">
        <v>7</v>
      </c>
      <c r="K215" s="13">
        <v>1</v>
      </c>
      <c r="L215" s="13">
        <v>2</v>
      </c>
      <c r="M215" s="13">
        <v>6</v>
      </c>
      <c r="N215" s="13">
        <v>0</v>
      </c>
      <c r="O215" s="13">
        <v>3</v>
      </c>
      <c r="P215" s="13">
        <v>2</v>
      </c>
      <c r="Q215" s="13">
        <v>6</v>
      </c>
      <c r="R215" s="13">
        <v>0</v>
      </c>
      <c r="S215" s="29">
        <f t="shared" si="25"/>
        <v>83</v>
      </c>
    </row>
    <row r="216" spans="1:19" ht="12">
      <c r="A216" s="14" t="s">
        <v>42</v>
      </c>
      <c r="B216" s="14">
        <v>41</v>
      </c>
      <c r="C216" s="19"/>
      <c r="D216" s="20"/>
      <c r="E216" s="20"/>
      <c r="F216" s="20"/>
      <c r="G216" s="20"/>
      <c r="H216" s="20"/>
      <c r="I216" s="20"/>
      <c r="J216" s="20"/>
      <c r="K216" s="20"/>
      <c r="L216" s="20"/>
      <c r="M216" s="20"/>
      <c r="N216" s="20"/>
      <c r="O216" s="20"/>
      <c r="P216" s="20"/>
      <c r="Q216" s="20"/>
      <c r="R216" s="20"/>
      <c r="S216" s="14">
        <f t="shared" si="25"/>
        <v>0</v>
      </c>
    </row>
    <row r="217" spans="1:19" ht="12">
      <c r="A217" s="14" t="s">
        <v>50</v>
      </c>
      <c r="B217" s="14">
        <v>48</v>
      </c>
      <c r="C217" s="19"/>
      <c r="D217" s="20"/>
      <c r="E217" s="20"/>
      <c r="F217" s="20"/>
      <c r="G217" s="20"/>
      <c r="H217" s="20"/>
      <c r="I217" s="20"/>
      <c r="J217" s="20"/>
      <c r="K217" s="20"/>
      <c r="L217" s="20"/>
      <c r="M217" s="20"/>
      <c r="N217" s="20"/>
      <c r="O217" s="20"/>
      <c r="P217" s="20"/>
      <c r="Q217" s="20"/>
      <c r="R217" s="20"/>
      <c r="S217" s="14">
        <f t="shared" si="25"/>
        <v>0</v>
      </c>
    </row>
    <row r="218" spans="1:19" ht="12">
      <c r="A218" s="14" t="s">
        <v>4</v>
      </c>
      <c r="B218" s="14">
        <v>49</v>
      </c>
      <c r="C218" s="19">
        <v>0</v>
      </c>
      <c r="D218" s="20">
        <v>2</v>
      </c>
      <c r="E218" s="20">
        <v>10</v>
      </c>
      <c r="F218" s="20">
        <v>11</v>
      </c>
      <c r="G218" s="20">
        <v>9</v>
      </c>
      <c r="H218" s="20">
        <v>8</v>
      </c>
      <c r="I218" s="20">
        <v>10</v>
      </c>
      <c r="J218" s="20">
        <v>6</v>
      </c>
      <c r="K218" s="20">
        <v>0</v>
      </c>
      <c r="L218" s="20">
        <v>1</v>
      </c>
      <c r="M218" s="20">
        <v>3</v>
      </c>
      <c r="N218" s="20">
        <v>4</v>
      </c>
      <c r="O218" s="20">
        <v>0</v>
      </c>
      <c r="P218" s="20">
        <v>0</v>
      </c>
      <c r="Q218" s="20">
        <v>0</v>
      </c>
      <c r="R218" s="20">
        <v>0</v>
      </c>
      <c r="S218" s="14">
        <f t="shared" si="25"/>
        <v>64</v>
      </c>
    </row>
    <row r="219" spans="1:19" ht="12">
      <c r="A219" s="14" t="s">
        <v>52</v>
      </c>
      <c r="B219" s="14">
        <v>86</v>
      </c>
      <c r="C219" s="19"/>
      <c r="D219" s="20"/>
      <c r="E219" s="20"/>
      <c r="F219" s="20"/>
      <c r="G219" s="20"/>
      <c r="H219" s="20"/>
      <c r="I219" s="20"/>
      <c r="J219" s="20"/>
      <c r="K219" s="20"/>
      <c r="L219" s="20"/>
      <c r="M219" s="20"/>
      <c r="N219" s="20"/>
      <c r="O219" s="20"/>
      <c r="P219" s="20"/>
      <c r="Q219" s="20"/>
      <c r="R219" s="20"/>
      <c r="S219" s="14">
        <f t="shared" si="25"/>
        <v>0</v>
      </c>
    </row>
    <row r="220" spans="1:19" ht="12">
      <c r="A220" s="14"/>
      <c r="B220" s="14">
        <v>101</v>
      </c>
      <c r="C220" s="19">
        <v>0</v>
      </c>
      <c r="D220" s="20">
        <v>5</v>
      </c>
      <c r="E220" s="20">
        <v>4</v>
      </c>
      <c r="F220" s="20">
        <v>8</v>
      </c>
      <c r="G220" s="20">
        <v>1</v>
      </c>
      <c r="H220" s="20">
        <v>4</v>
      </c>
      <c r="I220" s="20">
        <v>3</v>
      </c>
      <c r="J220" s="20">
        <v>0</v>
      </c>
      <c r="K220" s="20">
        <v>2</v>
      </c>
      <c r="L220" s="20">
        <v>3</v>
      </c>
      <c r="M220" s="20">
        <v>0</v>
      </c>
      <c r="N220" s="20">
        <v>1</v>
      </c>
      <c r="O220" s="20">
        <v>0</v>
      </c>
      <c r="P220" s="20">
        <v>0</v>
      </c>
      <c r="Q220" s="20">
        <v>0</v>
      </c>
      <c r="R220" s="20">
        <v>0</v>
      </c>
      <c r="S220" s="14">
        <f t="shared" si="25"/>
        <v>31</v>
      </c>
    </row>
    <row r="221" spans="1:19" ht="12">
      <c r="A221" s="14"/>
      <c r="B221" s="14">
        <v>150</v>
      </c>
      <c r="C221" s="19">
        <v>1</v>
      </c>
      <c r="D221" s="20">
        <v>6</v>
      </c>
      <c r="E221" s="20">
        <v>0</v>
      </c>
      <c r="F221" s="20">
        <v>1</v>
      </c>
      <c r="G221" s="20">
        <v>0</v>
      </c>
      <c r="H221" s="20">
        <v>4</v>
      </c>
      <c r="I221" s="20">
        <v>0</v>
      </c>
      <c r="J221" s="20">
        <v>0</v>
      </c>
      <c r="K221" s="20">
        <v>0</v>
      </c>
      <c r="L221" s="20">
        <v>0</v>
      </c>
      <c r="M221" s="20">
        <v>3</v>
      </c>
      <c r="N221" s="20">
        <v>1</v>
      </c>
      <c r="O221" s="20">
        <v>4</v>
      </c>
      <c r="P221" s="20">
        <v>0</v>
      </c>
      <c r="Q221" s="20">
        <v>0</v>
      </c>
      <c r="R221" s="20">
        <v>0</v>
      </c>
      <c r="S221" s="14">
        <f t="shared" si="25"/>
        <v>20</v>
      </c>
    </row>
    <row r="222" spans="1:19" ht="12">
      <c r="A222" s="14"/>
      <c r="B222" s="30">
        <v>921</v>
      </c>
      <c r="C222" s="50"/>
      <c r="D222" s="34"/>
      <c r="E222" s="34"/>
      <c r="F222" s="34"/>
      <c r="G222" s="34"/>
      <c r="H222" s="34"/>
      <c r="I222" s="34"/>
      <c r="J222" s="34"/>
      <c r="K222" s="34"/>
      <c r="L222" s="34"/>
      <c r="M222" s="34"/>
      <c r="N222" s="34"/>
      <c r="O222" s="34"/>
      <c r="P222" s="34"/>
      <c r="Q222" s="34"/>
      <c r="R222" s="34"/>
      <c r="S222" s="30">
        <f t="shared" si="25"/>
        <v>0</v>
      </c>
    </row>
    <row r="223" spans="1:19" ht="12">
      <c r="A223" s="30"/>
      <c r="B223" s="31" t="s">
        <v>2</v>
      </c>
      <c r="C223" s="51">
        <f aca="true" t="shared" si="27" ref="C223:R223">SUM(C215:C222)</f>
        <v>2</v>
      </c>
      <c r="D223" s="32">
        <f t="shared" si="27"/>
        <v>15</v>
      </c>
      <c r="E223" s="32">
        <f t="shared" si="27"/>
        <v>37</v>
      </c>
      <c r="F223" s="32">
        <f t="shared" si="27"/>
        <v>32</v>
      </c>
      <c r="G223" s="32">
        <f t="shared" si="27"/>
        <v>17</v>
      </c>
      <c r="H223" s="32">
        <f t="shared" si="27"/>
        <v>23</v>
      </c>
      <c r="I223" s="32">
        <f t="shared" si="27"/>
        <v>17</v>
      </c>
      <c r="J223" s="32">
        <f t="shared" si="27"/>
        <v>13</v>
      </c>
      <c r="K223" s="32">
        <f t="shared" si="27"/>
        <v>3</v>
      </c>
      <c r="L223" s="32">
        <f t="shared" si="27"/>
        <v>6</v>
      </c>
      <c r="M223" s="32">
        <f t="shared" si="27"/>
        <v>12</v>
      </c>
      <c r="N223" s="32">
        <f t="shared" si="27"/>
        <v>6</v>
      </c>
      <c r="O223" s="32">
        <f t="shared" si="27"/>
        <v>7</v>
      </c>
      <c r="P223" s="32">
        <f t="shared" si="27"/>
        <v>2</v>
      </c>
      <c r="Q223" s="32">
        <f t="shared" si="27"/>
        <v>6</v>
      </c>
      <c r="R223" s="32">
        <f t="shared" si="27"/>
        <v>0</v>
      </c>
      <c r="S223" s="31">
        <f t="shared" si="25"/>
        <v>198</v>
      </c>
    </row>
    <row r="224" spans="1:19" ht="12">
      <c r="A224" s="29" t="s">
        <v>45</v>
      </c>
      <c r="B224" s="29">
        <v>3</v>
      </c>
      <c r="C224" s="12">
        <v>17</v>
      </c>
      <c r="D224" s="13">
        <v>10</v>
      </c>
      <c r="E224" s="13">
        <v>22</v>
      </c>
      <c r="F224" s="13">
        <v>29</v>
      </c>
      <c r="G224" s="13">
        <v>18</v>
      </c>
      <c r="H224" s="13">
        <v>10</v>
      </c>
      <c r="I224" s="13">
        <v>24</v>
      </c>
      <c r="J224" s="13">
        <v>19</v>
      </c>
      <c r="K224" s="13">
        <v>14</v>
      </c>
      <c r="L224" s="13">
        <v>16</v>
      </c>
      <c r="M224" s="13">
        <v>13</v>
      </c>
      <c r="N224" s="13">
        <v>8</v>
      </c>
      <c r="O224" s="13">
        <v>4</v>
      </c>
      <c r="P224" s="13">
        <v>4</v>
      </c>
      <c r="Q224" s="13">
        <v>0</v>
      </c>
      <c r="R224" s="13">
        <v>2</v>
      </c>
      <c r="S224" s="29">
        <f t="shared" si="25"/>
        <v>210</v>
      </c>
    </row>
    <row r="225" spans="1:19" ht="12">
      <c r="A225" s="14" t="s">
        <v>42</v>
      </c>
      <c r="B225" s="14"/>
      <c r="C225" s="19"/>
      <c r="D225" s="20"/>
      <c r="E225" s="20"/>
      <c r="F225" s="20"/>
      <c r="G225" s="20"/>
      <c r="H225" s="20"/>
      <c r="I225" s="20"/>
      <c r="J225" s="20"/>
      <c r="K225" s="20"/>
      <c r="L225" s="20"/>
      <c r="M225" s="20"/>
      <c r="N225" s="20"/>
      <c r="O225" s="20"/>
      <c r="P225" s="20"/>
      <c r="Q225" s="20"/>
      <c r="R225" s="20"/>
      <c r="S225" s="14"/>
    </row>
    <row r="226" spans="1:19" ht="12">
      <c r="A226" s="14" t="s">
        <v>152</v>
      </c>
      <c r="B226" s="14"/>
      <c r="C226" s="19"/>
      <c r="D226" s="20"/>
      <c r="E226" s="20"/>
      <c r="F226" s="20"/>
      <c r="G226" s="20"/>
      <c r="H226" s="20"/>
      <c r="I226" s="20"/>
      <c r="J226" s="20"/>
      <c r="K226" s="20"/>
      <c r="L226" s="20"/>
      <c r="M226" s="20"/>
      <c r="N226" s="20"/>
      <c r="O226" s="20"/>
      <c r="P226" s="20"/>
      <c r="Q226" s="20"/>
      <c r="R226" s="20"/>
      <c r="S226" s="14"/>
    </row>
    <row r="227" spans="1:19" ht="12">
      <c r="A227" s="14" t="s">
        <v>4</v>
      </c>
      <c r="B227" s="14"/>
      <c r="C227" s="19"/>
      <c r="D227" s="20"/>
      <c r="E227" s="20"/>
      <c r="F227" s="20"/>
      <c r="G227" s="20"/>
      <c r="H227" s="20"/>
      <c r="I227" s="20"/>
      <c r="J227" s="20"/>
      <c r="K227" s="20"/>
      <c r="L227" s="20"/>
      <c r="M227" s="20"/>
      <c r="N227" s="20"/>
      <c r="O227" s="20"/>
      <c r="P227" s="20"/>
      <c r="Q227" s="20"/>
      <c r="R227" s="20"/>
      <c r="S227" s="14"/>
    </row>
    <row r="228" spans="1:19" ht="12">
      <c r="A228" s="14" t="s">
        <v>153</v>
      </c>
      <c r="B228" s="14"/>
      <c r="C228" s="19"/>
      <c r="D228" s="20"/>
      <c r="E228" s="20"/>
      <c r="F228" s="20"/>
      <c r="G228" s="20"/>
      <c r="H228" s="20"/>
      <c r="I228" s="20"/>
      <c r="J228" s="20"/>
      <c r="K228" s="20"/>
      <c r="L228" s="20"/>
      <c r="M228" s="20"/>
      <c r="N228" s="20"/>
      <c r="O228" s="20"/>
      <c r="P228" s="20"/>
      <c r="Q228" s="20"/>
      <c r="R228" s="20"/>
      <c r="S228" s="14"/>
    </row>
    <row r="229" spans="1:19" ht="12">
      <c r="A229" s="19"/>
      <c r="B229" s="14"/>
      <c r="C229" s="19"/>
      <c r="D229" s="20"/>
      <c r="E229" s="20"/>
      <c r="F229" s="20"/>
      <c r="G229" s="20"/>
      <c r="H229" s="20"/>
      <c r="I229" s="20"/>
      <c r="J229" s="20"/>
      <c r="K229" s="20"/>
      <c r="L229" s="20"/>
      <c r="M229" s="20"/>
      <c r="N229" s="20"/>
      <c r="O229" s="20"/>
      <c r="P229" s="20"/>
      <c r="Q229" s="20"/>
      <c r="R229" s="20"/>
      <c r="S229" s="14"/>
    </row>
    <row r="230" spans="1:19" ht="12">
      <c r="A230" s="19"/>
      <c r="B230" s="14"/>
      <c r="C230" s="19"/>
      <c r="D230" s="20"/>
      <c r="E230" s="20"/>
      <c r="F230" s="20"/>
      <c r="G230" s="20"/>
      <c r="H230" s="20"/>
      <c r="I230" s="20"/>
      <c r="J230" s="20"/>
      <c r="K230" s="20"/>
      <c r="L230" s="20"/>
      <c r="M230" s="20"/>
      <c r="N230" s="20"/>
      <c r="O230" s="20"/>
      <c r="P230" s="20"/>
      <c r="Q230" s="20"/>
      <c r="R230" s="20"/>
      <c r="S230" s="14"/>
    </row>
    <row r="231" spans="1:19" ht="12">
      <c r="A231" s="19"/>
      <c r="B231" s="14"/>
      <c r="C231" s="19"/>
      <c r="D231" s="20"/>
      <c r="E231" s="20"/>
      <c r="F231" s="20"/>
      <c r="G231" s="20"/>
      <c r="H231" s="20"/>
      <c r="I231" s="20"/>
      <c r="J231" s="20"/>
      <c r="K231" s="20"/>
      <c r="L231" s="20"/>
      <c r="M231" s="20"/>
      <c r="N231" s="20"/>
      <c r="O231" s="20"/>
      <c r="P231" s="20"/>
      <c r="Q231" s="20"/>
      <c r="R231" s="20"/>
      <c r="S231" s="14"/>
    </row>
    <row r="232" spans="1:19" ht="12">
      <c r="A232" s="30"/>
      <c r="B232" s="31" t="s">
        <v>2</v>
      </c>
      <c r="C232" s="51">
        <f aca="true" t="shared" si="28" ref="C232:R232">SUM(C224:C231)</f>
        <v>17</v>
      </c>
      <c r="D232" s="32">
        <f t="shared" si="28"/>
        <v>10</v>
      </c>
      <c r="E232" s="32">
        <f t="shared" si="28"/>
        <v>22</v>
      </c>
      <c r="F232" s="32">
        <f t="shared" si="28"/>
        <v>29</v>
      </c>
      <c r="G232" s="32">
        <f t="shared" si="28"/>
        <v>18</v>
      </c>
      <c r="H232" s="32">
        <f t="shared" si="28"/>
        <v>10</v>
      </c>
      <c r="I232" s="32">
        <f t="shared" si="28"/>
        <v>24</v>
      </c>
      <c r="J232" s="32">
        <f t="shared" si="28"/>
        <v>19</v>
      </c>
      <c r="K232" s="32">
        <f t="shared" si="28"/>
        <v>14</v>
      </c>
      <c r="L232" s="32">
        <f t="shared" si="28"/>
        <v>16</v>
      </c>
      <c r="M232" s="32">
        <f t="shared" si="28"/>
        <v>13</v>
      </c>
      <c r="N232" s="32">
        <f t="shared" si="28"/>
        <v>8</v>
      </c>
      <c r="O232" s="32">
        <f t="shared" si="28"/>
        <v>4</v>
      </c>
      <c r="P232" s="32">
        <f t="shared" si="28"/>
        <v>4</v>
      </c>
      <c r="Q232" s="32">
        <f t="shared" si="28"/>
        <v>0</v>
      </c>
      <c r="R232" s="32">
        <f t="shared" si="28"/>
        <v>2</v>
      </c>
      <c r="S232" s="31">
        <f t="shared" si="25"/>
        <v>210</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6" manualBreakCount="6">
    <brk id="43" max="255" man="1"/>
    <brk id="79" max="255" man="1"/>
    <brk id="115" max="255" man="1"/>
    <brk id="151" max="255" man="1"/>
    <brk id="187" max="255" man="1"/>
    <brk id="223" max="255" man="1"/>
  </rowBreaks>
</worksheet>
</file>

<file path=xl/worksheets/sheet8.xml><?xml version="1.0" encoding="utf-8"?>
<worksheet xmlns="http://schemas.openxmlformats.org/spreadsheetml/2006/main" xmlns:r="http://schemas.openxmlformats.org/officeDocument/2006/relationships">
  <sheetPr transitionEvaluation="1"/>
  <dimension ref="A1:S232"/>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238</v>
      </c>
      <c r="B1" s="63"/>
      <c r="C1" s="63"/>
      <c r="D1" s="63"/>
      <c r="E1" s="63"/>
      <c r="F1" s="63"/>
      <c r="G1" s="63"/>
      <c r="H1" s="63"/>
      <c r="I1" s="63"/>
      <c r="J1" s="63"/>
      <c r="K1" s="63"/>
      <c r="L1" s="63"/>
      <c r="M1" s="63"/>
      <c r="N1" s="63"/>
      <c r="O1" s="63"/>
      <c r="P1" s="63"/>
      <c r="Q1" s="63"/>
      <c r="R1" s="63"/>
      <c r="S1" s="63"/>
    </row>
    <row r="2" spans="1:19" ht="14.25">
      <c r="A2" s="63" t="s">
        <v>208</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156</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29">
        <v>30</v>
      </c>
      <c r="C8" s="12">
        <v>0</v>
      </c>
      <c r="D8" s="13">
        <v>0</v>
      </c>
      <c r="E8" s="13">
        <v>1</v>
      </c>
      <c r="F8" s="13">
        <v>0</v>
      </c>
      <c r="G8" s="13">
        <v>0</v>
      </c>
      <c r="H8" s="13">
        <v>0</v>
      </c>
      <c r="I8" s="13">
        <v>0</v>
      </c>
      <c r="J8" s="13">
        <v>0</v>
      </c>
      <c r="K8" s="13">
        <v>0</v>
      </c>
      <c r="L8" s="13">
        <v>0</v>
      </c>
      <c r="M8" s="13">
        <v>0</v>
      </c>
      <c r="N8" s="13">
        <v>0</v>
      </c>
      <c r="O8" s="13">
        <v>0</v>
      </c>
      <c r="P8" s="13">
        <v>0</v>
      </c>
      <c r="Q8" s="13">
        <v>0</v>
      </c>
      <c r="R8" s="13">
        <v>0</v>
      </c>
      <c r="S8" s="29">
        <f aca="true" t="shared" si="0" ref="S8:S79">SUM(C8:R8)</f>
        <v>1</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166</v>
      </c>
      <c r="B10" s="14">
        <v>48</v>
      </c>
      <c r="C10" s="19"/>
      <c r="D10" s="20"/>
      <c r="E10" s="20"/>
      <c r="F10" s="20"/>
      <c r="G10" s="20"/>
      <c r="H10" s="20"/>
      <c r="I10" s="20"/>
      <c r="J10" s="20"/>
      <c r="K10" s="20"/>
      <c r="L10" s="20"/>
      <c r="M10" s="20"/>
      <c r="N10" s="20"/>
      <c r="O10" s="20"/>
      <c r="P10" s="20"/>
      <c r="Q10" s="20"/>
      <c r="R10" s="20"/>
      <c r="S10" s="14">
        <f t="shared" si="0"/>
        <v>0</v>
      </c>
    </row>
    <row r="11" spans="1:19" ht="12">
      <c r="A11" s="14" t="s">
        <v>4</v>
      </c>
      <c r="B11" s="14">
        <v>49</v>
      </c>
      <c r="C11" s="19"/>
      <c r="D11" s="20"/>
      <c r="E11" s="20"/>
      <c r="F11" s="20"/>
      <c r="G11" s="20"/>
      <c r="H11" s="20"/>
      <c r="I11" s="20"/>
      <c r="J11" s="20"/>
      <c r="K11" s="20"/>
      <c r="L11" s="20"/>
      <c r="M11" s="20"/>
      <c r="N11" s="20"/>
      <c r="O11" s="20"/>
      <c r="P11" s="20"/>
      <c r="Q11" s="20"/>
      <c r="R11" s="20"/>
      <c r="S11" s="14">
        <f t="shared" si="0"/>
        <v>0</v>
      </c>
    </row>
    <row r="12" spans="1:19" ht="12">
      <c r="A12" s="14" t="s">
        <v>43</v>
      </c>
      <c r="B12" s="14">
        <v>86</v>
      </c>
      <c r="C12" s="19"/>
      <c r="D12" s="20"/>
      <c r="E12" s="20"/>
      <c r="F12" s="20"/>
      <c r="G12" s="20"/>
      <c r="H12" s="20"/>
      <c r="I12" s="20"/>
      <c r="J12" s="20"/>
      <c r="K12" s="20"/>
      <c r="L12" s="20"/>
      <c r="M12" s="20"/>
      <c r="N12" s="20"/>
      <c r="O12" s="20"/>
      <c r="P12" s="20"/>
      <c r="Q12" s="20"/>
      <c r="R12" s="20"/>
      <c r="S12" s="14">
        <f t="shared" si="0"/>
        <v>0</v>
      </c>
    </row>
    <row r="13" spans="1:19" ht="12">
      <c r="A13" s="14"/>
      <c r="B13" s="14">
        <v>101</v>
      </c>
      <c r="C13" s="19"/>
      <c r="D13" s="20"/>
      <c r="E13" s="20"/>
      <c r="F13" s="20"/>
      <c r="G13" s="20"/>
      <c r="H13" s="20"/>
      <c r="I13" s="20"/>
      <c r="J13" s="20"/>
      <c r="K13" s="20"/>
      <c r="L13" s="20"/>
      <c r="M13" s="20"/>
      <c r="N13" s="20"/>
      <c r="O13" s="20"/>
      <c r="P13" s="20"/>
      <c r="Q13" s="20"/>
      <c r="R13" s="20"/>
      <c r="S13" s="14">
        <f t="shared" si="0"/>
        <v>0</v>
      </c>
    </row>
    <row r="14" spans="1:19" ht="12">
      <c r="A14" s="14"/>
      <c r="B14" s="14">
        <v>150</v>
      </c>
      <c r="C14" s="19"/>
      <c r="D14" s="20"/>
      <c r="E14" s="20"/>
      <c r="F14" s="20"/>
      <c r="G14" s="20"/>
      <c r="H14" s="20"/>
      <c r="I14" s="20"/>
      <c r="J14" s="20"/>
      <c r="K14" s="20"/>
      <c r="L14" s="20"/>
      <c r="M14" s="20"/>
      <c r="N14" s="20"/>
      <c r="O14" s="20"/>
      <c r="P14" s="20"/>
      <c r="Q14" s="20"/>
      <c r="R14" s="20"/>
      <c r="S14" s="14">
        <f t="shared" si="0"/>
        <v>0</v>
      </c>
    </row>
    <row r="15" spans="1:19" ht="12">
      <c r="A15" s="14"/>
      <c r="B15" s="30">
        <v>921</v>
      </c>
      <c r="C15" s="50"/>
      <c r="D15" s="34"/>
      <c r="E15" s="34"/>
      <c r="F15" s="34"/>
      <c r="G15" s="34"/>
      <c r="H15" s="34"/>
      <c r="I15" s="34"/>
      <c r="J15" s="34"/>
      <c r="K15" s="34"/>
      <c r="L15" s="34"/>
      <c r="M15" s="34"/>
      <c r="N15" s="34"/>
      <c r="O15" s="34"/>
      <c r="P15" s="34"/>
      <c r="Q15" s="34"/>
      <c r="R15" s="34"/>
      <c r="S15" s="30">
        <f t="shared" si="0"/>
        <v>0</v>
      </c>
    </row>
    <row r="16" spans="1:19" ht="12">
      <c r="A16" s="14"/>
      <c r="B16" s="31" t="s">
        <v>2</v>
      </c>
      <c r="C16" s="51">
        <f>SUM(C8:C15)</f>
        <v>0</v>
      </c>
      <c r="D16" s="32">
        <f aca="true" t="shared" si="1" ref="D16:R16">SUM(D8:D15)</f>
        <v>0</v>
      </c>
      <c r="E16" s="32">
        <f t="shared" si="1"/>
        <v>1</v>
      </c>
      <c r="F16" s="32">
        <f t="shared" si="1"/>
        <v>0</v>
      </c>
      <c r="G16" s="32">
        <f t="shared" si="1"/>
        <v>0</v>
      </c>
      <c r="H16" s="32">
        <f t="shared" si="1"/>
        <v>0</v>
      </c>
      <c r="I16" s="32">
        <f t="shared" si="1"/>
        <v>0</v>
      </c>
      <c r="J16" s="32">
        <f t="shared" si="1"/>
        <v>0</v>
      </c>
      <c r="K16" s="32">
        <f t="shared" si="1"/>
        <v>0</v>
      </c>
      <c r="L16" s="32">
        <f t="shared" si="1"/>
        <v>0</v>
      </c>
      <c r="M16" s="32">
        <f t="shared" si="1"/>
        <v>0</v>
      </c>
      <c r="N16" s="32">
        <f t="shared" si="1"/>
        <v>0</v>
      </c>
      <c r="O16" s="32">
        <f t="shared" si="1"/>
        <v>0</v>
      </c>
      <c r="P16" s="32">
        <f t="shared" si="1"/>
        <v>0</v>
      </c>
      <c r="Q16" s="32">
        <f t="shared" si="1"/>
        <v>0</v>
      </c>
      <c r="R16" s="32">
        <f t="shared" si="1"/>
        <v>0</v>
      </c>
      <c r="S16" s="31">
        <f t="shared" si="0"/>
        <v>1</v>
      </c>
    </row>
    <row r="17" spans="1:19" ht="12">
      <c r="A17" s="29" t="s">
        <v>47</v>
      </c>
      <c r="B17" s="29">
        <v>30</v>
      </c>
      <c r="C17" s="12">
        <v>1</v>
      </c>
      <c r="D17" s="13">
        <v>0</v>
      </c>
      <c r="E17" s="13">
        <v>0</v>
      </c>
      <c r="F17" s="13">
        <v>0</v>
      </c>
      <c r="G17" s="13">
        <v>0</v>
      </c>
      <c r="H17" s="13">
        <v>0</v>
      </c>
      <c r="I17" s="13">
        <v>0</v>
      </c>
      <c r="J17" s="13">
        <v>0</v>
      </c>
      <c r="K17" s="13">
        <v>0</v>
      </c>
      <c r="L17" s="13">
        <v>0</v>
      </c>
      <c r="M17" s="13">
        <v>0</v>
      </c>
      <c r="N17" s="13">
        <v>0</v>
      </c>
      <c r="O17" s="13">
        <v>0</v>
      </c>
      <c r="P17" s="13">
        <v>2</v>
      </c>
      <c r="Q17" s="13">
        <v>0</v>
      </c>
      <c r="R17" s="13">
        <v>0</v>
      </c>
      <c r="S17" s="29">
        <f t="shared" si="0"/>
        <v>3</v>
      </c>
    </row>
    <row r="18" spans="1:19" ht="12">
      <c r="A18" s="14" t="s">
        <v>42</v>
      </c>
      <c r="B18" s="14">
        <v>41</v>
      </c>
      <c r="C18" s="19"/>
      <c r="D18" s="20"/>
      <c r="E18" s="20"/>
      <c r="F18" s="20"/>
      <c r="G18" s="20"/>
      <c r="H18" s="20"/>
      <c r="I18" s="20"/>
      <c r="J18" s="20"/>
      <c r="K18" s="20"/>
      <c r="L18" s="20"/>
      <c r="M18" s="20"/>
      <c r="N18" s="20"/>
      <c r="O18" s="20"/>
      <c r="P18" s="20"/>
      <c r="Q18" s="20"/>
      <c r="R18" s="20"/>
      <c r="S18" s="14">
        <f t="shared" si="0"/>
        <v>0</v>
      </c>
    </row>
    <row r="19" spans="1:19" ht="12">
      <c r="A19" s="14" t="s">
        <v>46</v>
      </c>
      <c r="B19" s="14">
        <v>48</v>
      </c>
      <c r="C19" s="19"/>
      <c r="D19" s="20"/>
      <c r="E19" s="20"/>
      <c r="F19" s="20"/>
      <c r="G19" s="20"/>
      <c r="H19" s="20"/>
      <c r="I19" s="20"/>
      <c r="J19" s="20"/>
      <c r="K19" s="20"/>
      <c r="L19" s="20"/>
      <c r="M19" s="20"/>
      <c r="N19" s="20"/>
      <c r="O19" s="20"/>
      <c r="P19" s="20"/>
      <c r="Q19" s="20"/>
      <c r="R19" s="20"/>
      <c r="S19" s="14">
        <f t="shared" si="0"/>
        <v>0</v>
      </c>
    </row>
    <row r="20" spans="1:19" ht="12">
      <c r="A20" s="14" t="s">
        <v>4</v>
      </c>
      <c r="B20" s="14">
        <v>49</v>
      </c>
      <c r="C20" s="19"/>
      <c r="D20" s="20"/>
      <c r="E20" s="20"/>
      <c r="F20" s="20"/>
      <c r="G20" s="20"/>
      <c r="H20" s="20"/>
      <c r="I20" s="20"/>
      <c r="J20" s="20"/>
      <c r="K20" s="20"/>
      <c r="L20" s="20"/>
      <c r="M20" s="20"/>
      <c r="N20" s="20"/>
      <c r="O20" s="20"/>
      <c r="P20" s="20"/>
      <c r="Q20" s="20"/>
      <c r="R20" s="20"/>
      <c r="S20" s="14">
        <f t="shared" si="0"/>
        <v>0</v>
      </c>
    </row>
    <row r="21" spans="1:19" ht="12">
      <c r="A21" s="14" t="s">
        <v>48</v>
      </c>
      <c r="B21" s="14">
        <v>86</v>
      </c>
      <c r="C21" s="19"/>
      <c r="D21" s="20"/>
      <c r="E21" s="20"/>
      <c r="F21" s="20"/>
      <c r="G21" s="20"/>
      <c r="H21" s="20"/>
      <c r="I21" s="20"/>
      <c r="J21" s="20"/>
      <c r="K21" s="20"/>
      <c r="L21" s="20"/>
      <c r="M21" s="20"/>
      <c r="N21" s="20"/>
      <c r="O21" s="20"/>
      <c r="P21" s="20"/>
      <c r="Q21" s="20"/>
      <c r="R21" s="20"/>
      <c r="S21" s="14">
        <f t="shared" si="0"/>
        <v>0</v>
      </c>
    </row>
    <row r="22" spans="1:19" ht="12">
      <c r="A22" s="14"/>
      <c r="B22" s="14">
        <v>101</v>
      </c>
      <c r="C22" s="19">
        <v>0</v>
      </c>
      <c r="D22" s="20">
        <v>0</v>
      </c>
      <c r="E22" s="20">
        <v>0</v>
      </c>
      <c r="F22" s="20">
        <v>0</v>
      </c>
      <c r="G22" s="20">
        <v>0</v>
      </c>
      <c r="H22" s="20">
        <v>0</v>
      </c>
      <c r="I22" s="20">
        <v>0</v>
      </c>
      <c r="J22" s="20">
        <v>0</v>
      </c>
      <c r="K22" s="20">
        <v>0</v>
      </c>
      <c r="L22" s="20">
        <v>0</v>
      </c>
      <c r="M22" s="20">
        <v>0</v>
      </c>
      <c r="N22" s="20">
        <v>0</v>
      </c>
      <c r="O22" s="20">
        <v>0</v>
      </c>
      <c r="P22" s="20">
        <v>0</v>
      </c>
      <c r="Q22" s="20">
        <v>0</v>
      </c>
      <c r="R22" s="20">
        <v>0</v>
      </c>
      <c r="S22" s="14">
        <f t="shared" si="0"/>
        <v>0</v>
      </c>
    </row>
    <row r="23" spans="1:19" ht="12">
      <c r="A23" s="14"/>
      <c r="B23" s="14">
        <v>150</v>
      </c>
      <c r="C23" s="19"/>
      <c r="D23" s="20"/>
      <c r="E23" s="20"/>
      <c r="F23" s="20"/>
      <c r="G23" s="20"/>
      <c r="H23" s="20"/>
      <c r="I23" s="20"/>
      <c r="J23" s="20"/>
      <c r="K23" s="20"/>
      <c r="L23" s="20"/>
      <c r="M23" s="20"/>
      <c r="N23" s="20"/>
      <c r="O23" s="20"/>
      <c r="P23" s="20"/>
      <c r="Q23" s="20"/>
      <c r="R23" s="20"/>
      <c r="S23" s="14">
        <f t="shared" si="0"/>
        <v>0</v>
      </c>
    </row>
    <row r="24" spans="1:19" ht="12">
      <c r="A24" s="14"/>
      <c r="B24" s="30">
        <v>921</v>
      </c>
      <c r="C24" s="50"/>
      <c r="D24" s="34"/>
      <c r="E24" s="34"/>
      <c r="F24" s="34"/>
      <c r="G24" s="34"/>
      <c r="H24" s="34"/>
      <c r="I24" s="34"/>
      <c r="J24" s="34"/>
      <c r="K24" s="34"/>
      <c r="L24" s="34"/>
      <c r="M24" s="34"/>
      <c r="N24" s="34"/>
      <c r="O24" s="34"/>
      <c r="P24" s="34"/>
      <c r="Q24" s="34"/>
      <c r="R24" s="34"/>
      <c r="S24" s="30">
        <f t="shared" si="0"/>
        <v>0</v>
      </c>
    </row>
    <row r="25" spans="1:19" ht="12">
      <c r="A25" s="30"/>
      <c r="B25" s="31" t="s">
        <v>2</v>
      </c>
      <c r="C25" s="51">
        <f aca="true" t="shared" si="2" ref="C25:R25">SUM(C17:C24)</f>
        <v>1</v>
      </c>
      <c r="D25" s="32">
        <f t="shared" si="2"/>
        <v>0</v>
      </c>
      <c r="E25" s="32">
        <f t="shared" si="2"/>
        <v>0</v>
      </c>
      <c r="F25" s="32">
        <f t="shared" si="2"/>
        <v>0</v>
      </c>
      <c r="G25" s="32">
        <f t="shared" si="2"/>
        <v>0</v>
      </c>
      <c r="H25" s="32">
        <f t="shared" si="2"/>
        <v>0</v>
      </c>
      <c r="I25" s="32">
        <f t="shared" si="2"/>
        <v>0</v>
      </c>
      <c r="J25" s="32">
        <f t="shared" si="2"/>
        <v>0</v>
      </c>
      <c r="K25" s="32">
        <f t="shared" si="2"/>
        <v>0</v>
      </c>
      <c r="L25" s="32">
        <f t="shared" si="2"/>
        <v>0</v>
      </c>
      <c r="M25" s="32">
        <f t="shared" si="2"/>
        <v>0</v>
      </c>
      <c r="N25" s="32">
        <f t="shared" si="2"/>
        <v>0</v>
      </c>
      <c r="O25" s="32">
        <f t="shared" si="2"/>
        <v>0</v>
      </c>
      <c r="P25" s="32">
        <f t="shared" si="2"/>
        <v>2</v>
      </c>
      <c r="Q25" s="32">
        <f t="shared" si="2"/>
        <v>0</v>
      </c>
      <c r="R25" s="32">
        <f t="shared" si="2"/>
        <v>0</v>
      </c>
      <c r="S25" s="31">
        <f t="shared" si="0"/>
        <v>3</v>
      </c>
    </row>
    <row r="26" spans="1:19" ht="12">
      <c r="A26" s="29" t="s">
        <v>45</v>
      </c>
      <c r="B26" s="29">
        <v>30</v>
      </c>
      <c r="C26" s="12">
        <v>0</v>
      </c>
      <c r="D26" s="13">
        <v>0</v>
      </c>
      <c r="E26" s="13">
        <v>0</v>
      </c>
      <c r="F26" s="13">
        <v>0</v>
      </c>
      <c r="G26" s="13">
        <v>0</v>
      </c>
      <c r="H26" s="13">
        <v>0</v>
      </c>
      <c r="I26" s="13">
        <v>0</v>
      </c>
      <c r="J26" s="13">
        <v>0</v>
      </c>
      <c r="K26" s="13">
        <v>0</v>
      </c>
      <c r="L26" s="13">
        <v>0</v>
      </c>
      <c r="M26" s="13">
        <v>0</v>
      </c>
      <c r="N26" s="13">
        <v>0</v>
      </c>
      <c r="O26" s="13">
        <v>1</v>
      </c>
      <c r="P26" s="13">
        <v>0</v>
      </c>
      <c r="Q26" s="13">
        <v>0</v>
      </c>
      <c r="R26" s="13">
        <v>0</v>
      </c>
      <c r="S26" s="29">
        <f t="shared" si="0"/>
        <v>1</v>
      </c>
    </row>
    <row r="27" spans="1:19" ht="12">
      <c r="A27" s="14" t="s">
        <v>42</v>
      </c>
      <c r="B27" s="14">
        <v>41</v>
      </c>
      <c r="C27" s="19"/>
      <c r="D27" s="20"/>
      <c r="E27" s="20"/>
      <c r="F27" s="20"/>
      <c r="G27" s="20"/>
      <c r="H27" s="20"/>
      <c r="I27" s="20"/>
      <c r="J27" s="20"/>
      <c r="K27" s="20"/>
      <c r="L27" s="20"/>
      <c r="M27" s="20"/>
      <c r="N27" s="20"/>
      <c r="O27" s="20"/>
      <c r="P27" s="20"/>
      <c r="Q27" s="20"/>
      <c r="R27" s="20"/>
      <c r="S27" s="14">
        <f t="shared" si="0"/>
        <v>0</v>
      </c>
    </row>
    <row r="28" spans="1:19" ht="12">
      <c r="A28" s="14" t="s">
        <v>46</v>
      </c>
      <c r="B28" s="14">
        <v>48</v>
      </c>
      <c r="C28" s="19"/>
      <c r="D28" s="20"/>
      <c r="E28" s="20"/>
      <c r="F28" s="20"/>
      <c r="G28" s="20"/>
      <c r="H28" s="20"/>
      <c r="I28" s="20"/>
      <c r="J28" s="20"/>
      <c r="K28" s="20"/>
      <c r="L28" s="20"/>
      <c r="M28" s="20"/>
      <c r="N28" s="20"/>
      <c r="O28" s="20"/>
      <c r="P28" s="20"/>
      <c r="Q28" s="20"/>
      <c r="R28" s="20"/>
      <c r="S28" s="14">
        <f t="shared" si="0"/>
        <v>0</v>
      </c>
    </row>
    <row r="29" spans="1:19" ht="12">
      <c r="A29" s="14" t="s">
        <v>4</v>
      </c>
      <c r="B29" s="14">
        <v>49</v>
      </c>
      <c r="C29" s="19"/>
      <c r="D29" s="20"/>
      <c r="E29" s="20"/>
      <c r="F29" s="20"/>
      <c r="G29" s="20"/>
      <c r="H29" s="20"/>
      <c r="I29" s="20"/>
      <c r="J29" s="20"/>
      <c r="K29" s="20"/>
      <c r="L29" s="20"/>
      <c r="M29" s="20"/>
      <c r="N29" s="20"/>
      <c r="O29" s="20"/>
      <c r="P29" s="20"/>
      <c r="Q29" s="20"/>
      <c r="R29" s="20"/>
      <c r="S29" s="14">
        <f t="shared" si="0"/>
        <v>0</v>
      </c>
    </row>
    <row r="30" spans="1:19" ht="12">
      <c r="A30" s="14" t="s">
        <v>48</v>
      </c>
      <c r="B30" s="14">
        <v>86</v>
      </c>
      <c r="C30" s="19"/>
      <c r="D30" s="20"/>
      <c r="E30" s="20"/>
      <c r="F30" s="20"/>
      <c r="G30" s="20"/>
      <c r="H30" s="20"/>
      <c r="I30" s="20"/>
      <c r="J30" s="20"/>
      <c r="K30" s="20"/>
      <c r="L30" s="20"/>
      <c r="M30" s="20"/>
      <c r="N30" s="20"/>
      <c r="O30" s="20"/>
      <c r="P30" s="20"/>
      <c r="Q30" s="20"/>
      <c r="R30" s="20"/>
      <c r="S30" s="14">
        <f t="shared" si="0"/>
        <v>0</v>
      </c>
    </row>
    <row r="31" spans="1:19" ht="12">
      <c r="A31" s="14"/>
      <c r="B31" s="14">
        <v>101</v>
      </c>
      <c r="C31" s="19"/>
      <c r="D31" s="20"/>
      <c r="E31" s="20"/>
      <c r="F31" s="20"/>
      <c r="G31" s="20"/>
      <c r="H31" s="20"/>
      <c r="I31" s="20"/>
      <c r="J31" s="20"/>
      <c r="K31" s="20"/>
      <c r="L31" s="20"/>
      <c r="M31" s="20"/>
      <c r="N31" s="20"/>
      <c r="O31" s="20"/>
      <c r="P31" s="20"/>
      <c r="Q31" s="20"/>
      <c r="R31" s="20"/>
      <c r="S31" s="14">
        <f t="shared" si="0"/>
        <v>0</v>
      </c>
    </row>
    <row r="32" spans="1:19" ht="12">
      <c r="A32" s="14"/>
      <c r="B32" s="14">
        <v>150</v>
      </c>
      <c r="C32" s="19"/>
      <c r="D32" s="20"/>
      <c r="E32" s="20"/>
      <c r="F32" s="20"/>
      <c r="G32" s="20"/>
      <c r="H32" s="20"/>
      <c r="I32" s="20"/>
      <c r="J32" s="20"/>
      <c r="K32" s="20"/>
      <c r="L32" s="20"/>
      <c r="M32" s="20"/>
      <c r="N32" s="20"/>
      <c r="O32" s="20"/>
      <c r="P32" s="20"/>
      <c r="Q32" s="20"/>
      <c r="R32" s="20"/>
      <c r="S32" s="14">
        <f t="shared" si="0"/>
        <v>0</v>
      </c>
    </row>
    <row r="33" spans="1:19" ht="12">
      <c r="A33" s="14"/>
      <c r="B33" s="30">
        <v>921</v>
      </c>
      <c r="C33" s="50"/>
      <c r="D33" s="34"/>
      <c r="E33" s="34"/>
      <c r="F33" s="34"/>
      <c r="G33" s="34"/>
      <c r="H33" s="34"/>
      <c r="I33" s="34"/>
      <c r="J33" s="34"/>
      <c r="K33" s="34"/>
      <c r="L33" s="34"/>
      <c r="M33" s="34"/>
      <c r="N33" s="34"/>
      <c r="O33" s="34"/>
      <c r="P33" s="34"/>
      <c r="Q33" s="34"/>
      <c r="R33" s="34"/>
      <c r="S33" s="30">
        <f t="shared" si="0"/>
        <v>0</v>
      </c>
    </row>
    <row r="34" spans="1:19" ht="12">
      <c r="A34" s="30"/>
      <c r="B34" s="31" t="s">
        <v>2</v>
      </c>
      <c r="C34" s="51">
        <f aca="true" t="shared" si="3" ref="C34:R34">SUM(C26:C33)</f>
        <v>0</v>
      </c>
      <c r="D34" s="32">
        <f t="shared" si="3"/>
        <v>0</v>
      </c>
      <c r="E34" s="32">
        <f t="shared" si="3"/>
        <v>0</v>
      </c>
      <c r="F34" s="32">
        <f t="shared" si="3"/>
        <v>0</v>
      </c>
      <c r="G34" s="32">
        <f t="shared" si="3"/>
        <v>0</v>
      </c>
      <c r="H34" s="32">
        <f t="shared" si="3"/>
        <v>0</v>
      </c>
      <c r="I34" s="32">
        <f t="shared" si="3"/>
        <v>0</v>
      </c>
      <c r="J34" s="32">
        <f t="shared" si="3"/>
        <v>0</v>
      </c>
      <c r="K34" s="32">
        <f t="shared" si="3"/>
        <v>0</v>
      </c>
      <c r="L34" s="32">
        <f t="shared" si="3"/>
        <v>0</v>
      </c>
      <c r="M34" s="32">
        <f t="shared" si="3"/>
        <v>0</v>
      </c>
      <c r="N34" s="32">
        <f t="shared" si="3"/>
        <v>0</v>
      </c>
      <c r="O34" s="32">
        <f t="shared" si="3"/>
        <v>1</v>
      </c>
      <c r="P34" s="32">
        <f t="shared" si="3"/>
        <v>0</v>
      </c>
      <c r="Q34" s="32">
        <f t="shared" si="3"/>
        <v>0</v>
      </c>
      <c r="R34" s="32">
        <f t="shared" si="3"/>
        <v>0</v>
      </c>
      <c r="S34" s="31">
        <f t="shared" si="0"/>
        <v>1</v>
      </c>
    </row>
    <row r="35" spans="1:19" ht="12">
      <c r="A35" s="29" t="s">
        <v>44</v>
      </c>
      <c r="B35" s="29">
        <v>30</v>
      </c>
      <c r="C35" s="12"/>
      <c r="D35" s="13"/>
      <c r="E35" s="13"/>
      <c r="F35" s="13"/>
      <c r="G35" s="13"/>
      <c r="H35" s="13"/>
      <c r="I35" s="13"/>
      <c r="J35" s="13"/>
      <c r="K35" s="13"/>
      <c r="L35" s="13"/>
      <c r="M35" s="13"/>
      <c r="N35" s="13"/>
      <c r="O35" s="13"/>
      <c r="P35" s="13"/>
      <c r="Q35" s="13"/>
      <c r="R35" s="13"/>
      <c r="S35" s="29">
        <f t="shared" si="0"/>
        <v>0</v>
      </c>
    </row>
    <row r="36" spans="1:19" ht="12">
      <c r="A36" s="14" t="s">
        <v>42</v>
      </c>
      <c r="B36" s="14">
        <v>41</v>
      </c>
      <c r="C36" s="19"/>
      <c r="D36" s="20"/>
      <c r="E36" s="20"/>
      <c r="F36" s="20"/>
      <c r="G36" s="20"/>
      <c r="H36" s="20"/>
      <c r="I36" s="20"/>
      <c r="J36" s="20"/>
      <c r="K36" s="20"/>
      <c r="L36" s="20"/>
      <c r="M36" s="20"/>
      <c r="N36" s="20"/>
      <c r="O36" s="20"/>
      <c r="P36" s="20"/>
      <c r="Q36" s="20"/>
      <c r="R36" s="20"/>
      <c r="S36" s="14">
        <f t="shared" si="0"/>
        <v>0</v>
      </c>
    </row>
    <row r="37" spans="1:19" ht="12">
      <c r="A37" s="14" t="s">
        <v>48</v>
      </c>
      <c r="B37" s="14">
        <v>48</v>
      </c>
      <c r="C37" s="19"/>
      <c r="D37" s="20"/>
      <c r="E37" s="20"/>
      <c r="F37" s="20"/>
      <c r="G37" s="20"/>
      <c r="H37" s="20"/>
      <c r="I37" s="20"/>
      <c r="J37" s="20"/>
      <c r="K37" s="20"/>
      <c r="L37" s="20"/>
      <c r="M37" s="20"/>
      <c r="N37" s="20"/>
      <c r="O37" s="20"/>
      <c r="P37" s="20"/>
      <c r="Q37" s="20"/>
      <c r="R37" s="20"/>
      <c r="S37" s="14">
        <f t="shared" si="0"/>
        <v>0</v>
      </c>
    </row>
    <row r="38" spans="1:19" ht="12">
      <c r="A38" s="14" t="s">
        <v>4</v>
      </c>
      <c r="B38" s="14">
        <v>49</v>
      </c>
      <c r="C38" s="19"/>
      <c r="D38" s="20"/>
      <c r="E38" s="20"/>
      <c r="F38" s="20"/>
      <c r="G38" s="20"/>
      <c r="H38" s="20"/>
      <c r="I38" s="20"/>
      <c r="J38" s="20"/>
      <c r="K38" s="20"/>
      <c r="L38" s="20"/>
      <c r="M38" s="20"/>
      <c r="N38" s="20"/>
      <c r="O38" s="20"/>
      <c r="P38" s="20"/>
      <c r="Q38" s="20"/>
      <c r="R38" s="20"/>
      <c r="S38" s="14">
        <f t="shared" si="0"/>
        <v>0</v>
      </c>
    </row>
    <row r="39" spans="1:19" ht="12">
      <c r="A39" s="14" t="s">
        <v>167</v>
      </c>
      <c r="B39" s="14">
        <v>86</v>
      </c>
      <c r="C39" s="19"/>
      <c r="D39" s="20"/>
      <c r="E39" s="20"/>
      <c r="F39" s="20"/>
      <c r="G39" s="20"/>
      <c r="H39" s="20"/>
      <c r="I39" s="20"/>
      <c r="J39" s="20"/>
      <c r="K39" s="20"/>
      <c r="L39" s="20"/>
      <c r="M39" s="20"/>
      <c r="N39" s="20"/>
      <c r="O39" s="20"/>
      <c r="P39" s="20"/>
      <c r="Q39" s="20"/>
      <c r="R39" s="20"/>
      <c r="S39" s="14">
        <f t="shared" si="0"/>
        <v>0</v>
      </c>
    </row>
    <row r="40" spans="1:19" ht="12">
      <c r="A40" s="14"/>
      <c r="B40" s="14">
        <v>101</v>
      </c>
      <c r="C40" s="19">
        <v>0</v>
      </c>
      <c r="D40" s="20">
        <v>0</v>
      </c>
      <c r="E40" s="20">
        <v>0</v>
      </c>
      <c r="F40" s="20">
        <v>0</v>
      </c>
      <c r="G40" s="20">
        <v>0</v>
      </c>
      <c r="H40" s="20">
        <v>0</v>
      </c>
      <c r="I40" s="20">
        <v>0</v>
      </c>
      <c r="J40" s="20">
        <v>0</v>
      </c>
      <c r="K40" s="20">
        <v>0</v>
      </c>
      <c r="L40" s="20">
        <v>0</v>
      </c>
      <c r="M40" s="20">
        <v>0</v>
      </c>
      <c r="N40" s="20">
        <v>0</v>
      </c>
      <c r="O40" s="20">
        <v>0</v>
      </c>
      <c r="P40" s="20">
        <v>0</v>
      </c>
      <c r="Q40" s="20">
        <v>0</v>
      </c>
      <c r="R40" s="20">
        <v>0</v>
      </c>
      <c r="S40" s="14">
        <f t="shared" si="0"/>
        <v>0</v>
      </c>
    </row>
    <row r="41" spans="1:19" ht="12">
      <c r="A41" s="14"/>
      <c r="B41" s="14">
        <v>150</v>
      </c>
      <c r="C41" s="19"/>
      <c r="D41" s="20"/>
      <c r="E41" s="20"/>
      <c r="F41" s="20"/>
      <c r="G41" s="20"/>
      <c r="H41" s="20"/>
      <c r="I41" s="20"/>
      <c r="J41" s="20"/>
      <c r="K41" s="20"/>
      <c r="L41" s="20"/>
      <c r="M41" s="20"/>
      <c r="N41" s="20"/>
      <c r="O41" s="20"/>
      <c r="P41" s="20"/>
      <c r="Q41" s="20"/>
      <c r="R41" s="20"/>
      <c r="S41" s="14">
        <f t="shared" si="0"/>
        <v>0</v>
      </c>
    </row>
    <row r="42" spans="1:19" ht="12">
      <c r="A42" s="14"/>
      <c r="B42" s="30">
        <v>921</v>
      </c>
      <c r="C42" s="50"/>
      <c r="D42" s="34"/>
      <c r="E42" s="34"/>
      <c r="F42" s="34"/>
      <c r="G42" s="34"/>
      <c r="H42" s="34"/>
      <c r="I42" s="34"/>
      <c r="J42" s="34"/>
      <c r="K42" s="34"/>
      <c r="L42" s="34"/>
      <c r="M42" s="34"/>
      <c r="N42" s="34"/>
      <c r="O42" s="34"/>
      <c r="P42" s="34"/>
      <c r="Q42" s="34"/>
      <c r="R42" s="34"/>
      <c r="S42" s="30">
        <f t="shared" si="0"/>
        <v>0</v>
      </c>
    </row>
    <row r="43" spans="1:19" ht="12">
      <c r="A43" s="30"/>
      <c r="B43" s="31" t="s">
        <v>2</v>
      </c>
      <c r="C43" s="51">
        <f aca="true" t="shared" si="4" ref="C43:R43">SUM(C35:C42)</f>
        <v>0</v>
      </c>
      <c r="D43" s="32">
        <f t="shared" si="4"/>
        <v>0</v>
      </c>
      <c r="E43" s="32">
        <f t="shared" si="4"/>
        <v>0</v>
      </c>
      <c r="F43" s="32">
        <f t="shared" si="4"/>
        <v>0</v>
      </c>
      <c r="G43" s="32">
        <f t="shared" si="4"/>
        <v>0</v>
      </c>
      <c r="H43" s="32">
        <f t="shared" si="4"/>
        <v>0</v>
      </c>
      <c r="I43" s="32">
        <f t="shared" si="4"/>
        <v>0</v>
      </c>
      <c r="J43" s="32">
        <f t="shared" si="4"/>
        <v>0</v>
      </c>
      <c r="K43" s="32">
        <f t="shared" si="4"/>
        <v>0</v>
      </c>
      <c r="L43" s="32">
        <f t="shared" si="4"/>
        <v>0</v>
      </c>
      <c r="M43" s="32">
        <f t="shared" si="4"/>
        <v>0</v>
      </c>
      <c r="N43" s="32">
        <f t="shared" si="4"/>
        <v>0</v>
      </c>
      <c r="O43" s="32">
        <f t="shared" si="4"/>
        <v>0</v>
      </c>
      <c r="P43" s="32">
        <f t="shared" si="4"/>
        <v>0</v>
      </c>
      <c r="Q43" s="32">
        <f t="shared" si="4"/>
        <v>0</v>
      </c>
      <c r="R43" s="32">
        <f t="shared" si="4"/>
        <v>0</v>
      </c>
      <c r="S43" s="31">
        <f t="shared" si="0"/>
        <v>0</v>
      </c>
    </row>
    <row r="44" spans="1:19" ht="12">
      <c r="A44" s="29" t="s">
        <v>41</v>
      </c>
      <c r="B44" s="29">
        <v>30</v>
      </c>
      <c r="C44" s="12"/>
      <c r="D44" s="13"/>
      <c r="E44" s="13"/>
      <c r="F44" s="13"/>
      <c r="G44" s="13"/>
      <c r="H44" s="13"/>
      <c r="I44" s="13"/>
      <c r="J44" s="13"/>
      <c r="K44" s="13"/>
      <c r="L44" s="13"/>
      <c r="M44" s="13"/>
      <c r="N44" s="13"/>
      <c r="O44" s="13"/>
      <c r="P44" s="13"/>
      <c r="Q44" s="13"/>
      <c r="R44" s="13"/>
      <c r="S44" s="29">
        <f t="shared" si="0"/>
        <v>0</v>
      </c>
    </row>
    <row r="45" spans="1:19" ht="12">
      <c r="A45" s="14" t="s">
        <v>42</v>
      </c>
      <c r="B45" s="14">
        <v>41</v>
      </c>
      <c r="C45" s="19"/>
      <c r="D45" s="20"/>
      <c r="E45" s="20"/>
      <c r="F45" s="20"/>
      <c r="G45" s="20"/>
      <c r="H45" s="20"/>
      <c r="I45" s="20"/>
      <c r="J45" s="20"/>
      <c r="K45" s="20"/>
      <c r="L45" s="20"/>
      <c r="M45" s="20"/>
      <c r="N45" s="20"/>
      <c r="O45" s="20"/>
      <c r="P45" s="20"/>
      <c r="Q45" s="20"/>
      <c r="R45" s="20"/>
      <c r="S45" s="14">
        <f t="shared" si="0"/>
        <v>0</v>
      </c>
    </row>
    <row r="46" spans="1:19" ht="12">
      <c r="A46" s="14" t="s">
        <v>168</v>
      </c>
      <c r="B46" s="14">
        <v>48</v>
      </c>
      <c r="C46" s="19"/>
      <c r="D46" s="20"/>
      <c r="E46" s="20"/>
      <c r="F46" s="20"/>
      <c r="G46" s="20"/>
      <c r="H46" s="20"/>
      <c r="I46" s="20"/>
      <c r="J46" s="20"/>
      <c r="K46" s="20"/>
      <c r="L46" s="20"/>
      <c r="M46" s="20"/>
      <c r="N46" s="20"/>
      <c r="O46" s="20"/>
      <c r="P46" s="20"/>
      <c r="Q46" s="20"/>
      <c r="R46" s="20"/>
      <c r="S46" s="14">
        <f t="shared" si="0"/>
        <v>0</v>
      </c>
    </row>
    <row r="47" spans="1:19" ht="12">
      <c r="A47" s="14" t="s">
        <v>4</v>
      </c>
      <c r="B47" s="14">
        <v>49</v>
      </c>
      <c r="C47" s="19"/>
      <c r="D47" s="20"/>
      <c r="E47" s="20"/>
      <c r="F47" s="20"/>
      <c r="G47" s="20"/>
      <c r="H47" s="20"/>
      <c r="I47" s="20"/>
      <c r="J47" s="20"/>
      <c r="K47" s="20"/>
      <c r="L47" s="20"/>
      <c r="M47" s="20"/>
      <c r="N47" s="20"/>
      <c r="O47" s="20"/>
      <c r="P47" s="20"/>
      <c r="Q47" s="20"/>
      <c r="R47" s="20"/>
      <c r="S47" s="14">
        <f t="shared" si="0"/>
        <v>0</v>
      </c>
    </row>
    <row r="48" spans="1:19" ht="12">
      <c r="A48" s="14" t="s">
        <v>48</v>
      </c>
      <c r="B48" s="14">
        <v>86</v>
      </c>
      <c r="C48" s="19"/>
      <c r="D48" s="20"/>
      <c r="E48" s="20"/>
      <c r="F48" s="20"/>
      <c r="G48" s="20"/>
      <c r="H48" s="20"/>
      <c r="I48" s="20"/>
      <c r="J48" s="20"/>
      <c r="K48" s="20"/>
      <c r="L48" s="20"/>
      <c r="M48" s="20"/>
      <c r="N48" s="20"/>
      <c r="O48" s="20"/>
      <c r="P48" s="20"/>
      <c r="Q48" s="20"/>
      <c r="R48" s="20"/>
      <c r="S48" s="14">
        <f t="shared" si="0"/>
        <v>0</v>
      </c>
    </row>
    <row r="49" spans="1:19" ht="12">
      <c r="A49" s="14"/>
      <c r="B49" s="14">
        <v>101</v>
      </c>
      <c r="C49" s="19">
        <v>0</v>
      </c>
      <c r="D49" s="20">
        <v>0</v>
      </c>
      <c r="E49" s="20">
        <v>0</v>
      </c>
      <c r="F49" s="20">
        <v>0</v>
      </c>
      <c r="G49" s="20">
        <v>0</v>
      </c>
      <c r="H49" s="20">
        <v>0</v>
      </c>
      <c r="I49" s="20">
        <v>0</v>
      </c>
      <c r="J49" s="20">
        <v>0</v>
      </c>
      <c r="K49" s="20">
        <v>4</v>
      </c>
      <c r="L49" s="20">
        <v>0</v>
      </c>
      <c r="M49" s="20">
        <v>0</v>
      </c>
      <c r="N49" s="20">
        <v>4</v>
      </c>
      <c r="O49" s="20">
        <v>0</v>
      </c>
      <c r="P49" s="20">
        <v>0</v>
      </c>
      <c r="Q49" s="20">
        <v>0</v>
      </c>
      <c r="R49" s="20">
        <v>1</v>
      </c>
      <c r="S49" s="14">
        <f t="shared" si="0"/>
        <v>9</v>
      </c>
    </row>
    <row r="50" spans="1:19" ht="12">
      <c r="A50" s="14"/>
      <c r="B50" s="14">
        <v>150</v>
      </c>
      <c r="C50" s="19"/>
      <c r="D50" s="20"/>
      <c r="E50" s="20"/>
      <c r="F50" s="20"/>
      <c r="G50" s="20"/>
      <c r="H50" s="20"/>
      <c r="I50" s="20"/>
      <c r="J50" s="20"/>
      <c r="K50" s="20"/>
      <c r="L50" s="20"/>
      <c r="M50" s="20"/>
      <c r="N50" s="20"/>
      <c r="O50" s="20"/>
      <c r="P50" s="20"/>
      <c r="Q50" s="20"/>
      <c r="R50" s="20"/>
      <c r="S50" s="14">
        <f t="shared" si="0"/>
        <v>0</v>
      </c>
    </row>
    <row r="51" spans="1:19" ht="12">
      <c r="A51" s="14"/>
      <c r="B51" s="30">
        <v>921</v>
      </c>
      <c r="C51" s="50"/>
      <c r="D51" s="34"/>
      <c r="E51" s="34"/>
      <c r="F51" s="34"/>
      <c r="G51" s="34"/>
      <c r="H51" s="34"/>
      <c r="I51" s="34"/>
      <c r="J51" s="34"/>
      <c r="K51" s="34"/>
      <c r="L51" s="34"/>
      <c r="M51" s="34"/>
      <c r="N51" s="34"/>
      <c r="O51" s="34"/>
      <c r="P51" s="34"/>
      <c r="Q51" s="34"/>
      <c r="R51" s="34"/>
      <c r="S51" s="30">
        <f t="shared" si="0"/>
        <v>0</v>
      </c>
    </row>
    <row r="52" spans="1:19" ht="12">
      <c r="A52" s="30"/>
      <c r="B52" s="31" t="s">
        <v>2</v>
      </c>
      <c r="C52" s="51">
        <f aca="true" t="shared" si="5" ref="C52:R52">SUM(C44:C51)</f>
        <v>0</v>
      </c>
      <c r="D52" s="32">
        <f t="shared" si="5"/>
        <v>0</v>
      </c>
      <c r="E52" s="32">
        <f t="shared" si="5"/>
        <v>0</v>
      </c>
      <c r="F52" s="32">
        <f t="shared" si="5"/>
        <v>0</v>
      </c>
      <c r="G52" s="32">
        <f t="shared" si="5"/>
        <v>0</v>
      </c>
      <c r="H52" s="32">
        <f t="shared" si="5"/>
        <v>0</v>
      </c>
      <c r="I52" s="32">
        <f t="shared" si="5"/>
        <v>0</v>
      </c>
      <c r="J52" s="32">
        <f t="shared" si="5"/>
        <v>0</v>
      </c>
      <c r="K52" s="32">
        <f t="shared" si="5"/>
        <v>4</v>
      </c>
      <c r="L52" s="32">
        <f t="shared" si="5"/>
        <v>0</v>
      </c>
      <c r="M52" s="32">
        <f t="shared" si="5"/>
        <v>0</v>
      </c>
      <c r="N52" s="32">
        <f t="shared" si="5"/>
        <v>4</v>
      </c>
      <c r="O52" s="32">
        <f t="shared" si="5"/>
        <v>0</v>
      </c>
      <c r="P52" s="32">
        <f t="shared" si="5"/>
        <v>0</v>
      </c>
      <c r="Q52" s="32">
        <f t="shared" si="5"/>
        <v>0</v>
      </c>
      <c r="R52" s="32">
        <f t="shared" si="5"/>
        <v>1</v>
      </c>
      <c r="S52" s="31">
        <f t="shared" si="0"/>
        <v>9</v>
      </c>
    </row>
    <row r="53" spans="1:19" ht="12">
      <c r="A53" s="29" t="s">
        <v>44</v>
      </c>
      <c r="B53" s="29">
        <v>30</v>
      </c>
      <c r="C53" s="12"/>
      <c r="D53" s="13"/>
      <c r="E53" s="13"/>
      <c r="F53" s="13"/>
      <c r="G53" s="13"/>
      <c r="H53" s="13"/>
      <c r="I53" s="13"/>
      <c r="J53" s="13"/>
      <c r="K53" s="13"/>
      <c r="L53" s="13"/>
      <c r="M53" s="13"/>
      <c r="N53" s="13"/>
      <c r="O53" s="13"/>
      <c r="P53" s="13"/>
      <c r="Q53" s="13"/>
      <c r="R53" s="13"/>
      <c r="S53" s="29">
        <f t="shared" si="0"/>
        <v>0</v>
      </c>
    </row>
    <row r="54" spans="1:19" ht="12">
      <c r="A54" s="14" t="s">
        <v>42</v>
      </c>
      <c r="B54" s="14">
        <v>41</v>
      </c>
      <c r="C54" s="19"/>
      <c r="D54" s="20"/>
      <c r="E54" s="20"/>
      <c r="F54" s="20"/>
      <c r="G54" s="20"/>
      <c r="H54" s="20"/>
      <c r="I54" s="20"/>
      <c r="J54" s="20"/>
      <c r="K54" s="20"/>
      <c r="L54" s="20"/>
      <c r="M54" s="20"/>
      <c r="N54" s="20"/>
      <c r="O54" s="20"/>
      <c r="P54" s="20"/>
      <c r="Q54" s="20"/>
      <c r="R54" s="20"/>
      <c r="S54" s="14">
        <f t="shared" si="0"/>
        <v>0</v>
      </c>
    </row>
    <row r="55" spans="1:19" ht="12">
      <c r="A55" s="14" t="s">
        <v>168</v>
      </c>
      <c r="B55" s="14">
        <v>48</v>
      </c>
      <c r="C55" s="19"/>
      <c r="D55" s="20"/>
      <c r="E55" s="20"/>
      <c r="F55" s="20"/>
      <c r="G55" s="20"/>
      <c r="H55" s="20"/>
      <c r="I55" s="20"/>
      <c r="J55" s="20"/>
      <c r="K55" s="20"/>
      <c r="L55" s="20"/>
      <c r="M55" s="20"/>
      <c r="N55" s="20"/>
      <c r="O55" s="20"/>
      <c r="P55" s="20"/>
      <c r="Q55" s="20"/>
      <c r="R55" s="20"/>
      <c r="S55" s="14">
        <f t="shared" si="0"/>
        <v>0</v>
      </c>
    </row>
    <row r="56" spans="1:19" ht="12">
      <c r="A56" s="14" t="s">
        <v>4</v>
      </c>
      <c r="B56" s="14">
        <v>49</v>
      </c>
      <c r="C56" s="19"/>
      <c r="D56" s="20"/>
      <c r="E56" s="20"/>
      <c r="F56" s="20"/>
      <c r="G56" s="20"/>
      <c r="H56" s="20"/>
      <c r="I56" s="20"/>
      <c r="J56" s="20"/>
      <c r="K56" s="20"/>
      <c r="L56" s="20"/>
      <c r="M56" s="20"/>
      <c r="N56" s="20"/>
      <c r="O56" s="20"/>
      <c r="P56" s="20"/>
      <c r="Q56" s="20"/>
      <c r="R56" s="20"/>
      <c r="S56" s="14">
        <f t="shared" si="0"/>
        <v>0</v>
      </c>
    </row>
    <row r="57" spans="1:19" ht="12">
      <c r="A57" s="14" t="s">
        <v>48</v>
      </c>
      <c r="B57" s="14">
        <v>86</v>
      </c>
      <c r="C57" s="19"/>
      <c r="D57" s="20"/>
      <c r="E57" s="20"/>
      <c r="F57" s="20"/>
      <c r="G57" s="20"/>
      <c r="H57" s="20"/>
      <c r="I57" s="20"/>
      <c r="J57" s="20"/>
      <c r="K57" s="20"/>
      <c r="L57" s="20"/>
      <c r="M57" s="20"/>
      <c r="N57" s="20"/>
      <c r="O57" s="20"/>
      <c r="P57" s="20"/>
      <c r="Q57" s="20"/>
      <c r="R57" s="20"/>
      <c r="S57" s="14">
        <f t="shared" si="0"/>
        <v>0</v>
      </c>
    </row>
    <row r="58" spans="1:19" ht="12">
      <c r="A58" s="14"/>
      <c r="B58" s="14">
        <v>101</v>
      </c>
      <c r="C58" s="19">
        <v>0</v>
      </c>
      <c r="D58" s="20">
        <v>0</v>
      </c>
      <c r="E58" s="20">
        <v>0</v>
      </c>
      <c r="F58" s="20">
        <v>0</v>
      </c>
      <c r="G58" s="20">
        <v>1</v>
      </c>
      <c r="H58" s="20">
        <v>1</v>
      </c>
      <c r="I58" s="20">
        <v>0</v>
      </c>
      <c r="J58" s="20">
        <v>0</v>
      </c>
      <c r="K58" s="20">
        <v>3</v>
      </c>
      <c r="L58" s="20">
        <v>0</v>
      </c>
      <c r="M58" s="20">
        <v>0</v>
      </c>
      <c r="N58" s="20">
        <v>0</v>
      </c>
      <c r="O58" s="20">
        <v>1</v>
      </c>
      <c r="P58" s="20">
        <v>0</v>
      </c>
      <c r="Q58" s="20">
        <v>0</v>
      </c>
      <c r="R58" s="20">
        <v>0</v>
      </c>
      <c r="S58" s="14">
        <f t="shared" si="0"/>
        <v>6</v>
      </c>
    </row>
    <row r="59" spans="1:19" ht="12">
      <c r="A59" s="14"/>
      <c r="B59" s="14">
        <v>150</v>
      </c>
      <c r="C59" s="19"/>
      <c r="D59" s="20"/>
      <c r="E59" s="20"/>
      <c r="F59" s="20"/>
      <c r="G59" s="20"/>
      <c r="H59" s="20"/>
      <c r="I59" s="20"/>
      <c r="J59" s="20"/>
      <c r="K59" s="20"/>
      <c r="L59" s="20"/>
      <c r="M59" s="20"/>
      <c r="N59" s="20"/>
      <c r="O59" s="20"/>
      <c r="P59" s="20"/>
      <c r="Q59" s="20"/>
      <c r="R59" s="20"/>
      <c r="S59" s="14">
        <f t="shared" si="0"/>
        <v>0</v>
      </c>
    </row>
    <row r="60" spans="1:19" ht="12">
      <c r="A60" s="14"/>
      <c r="B60" s="30">
        <v>921</v>
      </c>
      <c r="C60" s="50"/>
      <c r="D60" s="34"/>
      <c r="E60" s="34"/>
      <c r="F60" s="34"/>
      <c r="G60" s="34"/>
      <c r="H60" s="34"/>
      <c r="I60" s="34"/>
      <c r="J60" s="34"/>
      <c r="K60" s="34"/>
      <c r="L60" s="34"/>
      <c r="M60" s="34"/>
      <c r="N60" s="34"/>
      <c r="O60" s="34"/>
      <c r="P60" s="34"/>
      <c r="Q60" s="34"/>
      <c r="R60" s="34"/>
      <c r="S60" s="30">
        <f t="shared" si="0"/>
        <v>0</v>
      </c>
    </row>
    <row r="61" spans="1:19" ht="12">
      <c r="A61" s="30"/>
      <c r="B61" s="31" t="s">
        <v>2</v>
      </c>
      <c r="C61" s="51">
        <f aca="true" t="shared" si="6" ref="C61:R61">SUM(C53:C60)</f>
        <v>0</v>
      </c>
      <c r="D61" s="32">
        <f t="shared" si="6"/>
        <v>0</v>
      </c>
      <c r="E61" s="32">
        <f t="shared" si="6"/>
        <v>0</v>
      </c>
      <c r="F61" s="32">
        <f t="shared" si="6"/>
        <v>0</v>
      </c>
      <c r="G61" s="32">
        <f t="shared" si="6"/>
        <v>1</v>
      </c>
      <c r="H61" s="32">
        <f t="shared" si="6"/>
        <v>1</v>
      </c>
      <c r="I61" s="32">
        <f t="shared" si="6"/>
        <v>0</v>
      </c>
      <c r="J61" s="32">
        <f t="shared" si="6"/>
        <v>0</v>
      </c>
      <c r="K61" s="32">
        <f t="shared" si="6"/>
        <v>3</v>
      </c>
      <c r="L61" s="32">
        <f t="shared" si="6"/>
        <v>0</v>
      </c>
      <c r="M61" s="32">
        <f t="shared" si="6"/>
        <v>0</v>
      </c>
      <c r="N61" s="32">
        <f t="shared" si="6"/>
        <v>0</v>
      </c>
      <c r="O61" s="32">
        <f t="shared" si="6"/>
        <v>1</v>
      </c>
      <c r="P61" s="32">
        <f t="shared" si="6"/>
        <v>0</v>
      </c>
      <c r="Q61" s="32">
        <f t="shared" si="6"/>
        <v>0</v>
      </c>
      <c r="R61" s="32">
        <f t="shared" si="6"/>
        <v>0</v>
      </c>
      <c r="S61" s="31">
        <f t="shared" si="0"/>
        <v>6</v>
      </c>
    </row>
    <row r="62" spans="1:19" ht="12">
      <c r="A62" s="29" t="s">
        <v>47</v>
      </c>
      <c r="B62" s="29">
        <v>30</v>
      </c>
      <c r="C62" s="12">
        <v>0</v>
      </c>
      <c r="D62" s="13">
        <v>0</v>
      </c>
      <c r="E62" s="13">
        <v>1</v>
      </c>
      <c r="F62" s="13">
        <v>3</v>
      </c>
      <c r="G62" s="13">
        <v>2</v>
      </c>
      <c r="H62" s="13">
        <v>0</v>
      </c>
      <c r="I62" s="13">
        <v>8</v>
      </c>
      <c r="J62" s="13">
        <v>2</v>
      </c>
      <c r="K62" s="13">
        <v>8</v>
      </c>
      <c r="L62" s="13">
        <v>8</v>
      </c>
      <c r="M62" s="13">
        <v>5</v>
      </c>
      <c r="N62" s="13">
        <v>7</v>
      </c>
      <c r="O62" s="13">
        <v>11</v>
      </c>
      <c r="P62" s="13">
        <v>3</v>
      </c>
      <c r="Q62" s="13">
        <v>6</v>
      </c>
      <c r="R62" s="13">
        <v>3</v>
      </c>
      <c r="S62" s="29">
        <f t="shared" si="0"/>
        <v>67</v>
      </c>
    </row>
    <row r="63" spans="1:19" ht="12">
      <c r="A63" s="14" t="s">
        <v>42</v>
      </c>
      <c r="B63" s="14">
        <v>41</v>
      </c>
      <c r="C63" s="19"/>
      <c r="D63" s="20"/>
      <c r="E63" s="20"/>
      <c r="F63" s="20"/>
      <c r="G63" s="20"/>
      <c r="H63" s="20"/>
      <c r="I63" s="20"/>
      <c r="J63" s="20"/>
      <c r="K63" s="20"/>
      <c r="L63" s="20"/>
      <c r="M63" s="20"/>
      <c r="N63" s="20"/>
      <c r="O63" s="20"/>
      <c r="P63" s="20"/>
      <c r="Q63" s="20"/>
      <c r="R63" s="20"/>
      <c r="S63" s="14">
        <f t="shared" si="0"/>
        <v>0</v>
      </c>
    </row>
    <row r="64" spans="1:19" ht="12">
      <c r="A64" s="14" t="s">
        <v>46</v>
      </c>
      <c r="B64" s="14">
        <v>48</v>
      </c>
      <c r="C64" s="19"/>
      <c r="D64" s="20"/>
      <c r="E64" s="20"/>
      <c r="F64" s="20"/>
      <c r="G64" s="20"/>
      <c r="H64" s="20"/>
      <c r="I64" s="20"/>
      <c r="J64" s="20"/>
      <c r="K64" s="20"/>
      <c r="L64" s="20"/>
      <c r="M64" s="20"/>
      <c r="N64" s="20"/>
      <c r="O64" s="20"/>
      <c r="P64" s="20"/>
      <c r="Q64" s="20"/>
      <c r="R64" s="20"/>
      <c r="S64" s="14">
        <f t="shared" si="0"/>
        <v>0</v>
      </c>
    </row>
    <row r="65" spans="1:19" ht="12">
      <c r="A65" s="14" t="s">
        <v>4</v>
      </c>
      <c r="B65" s="14">
        <v>49</v>
      </c>
      <c r="C65" s="19"/>
      <c r="D65" s="20"/>
      <c r="E65" s="20"/>
      <c r="F65" s="20"/>
      <c r="G65" s="20"/>
      <c r="H65" s="20"/>
      <c r="I65" s="20"/>
      <c r="J65" s="20"/>
      <c r="K65" s="20"/>
      <c r="L65" s="20"/>
      <c r="M65" s="20"/>
      <c r="N65" s="20"/>
      <c r="O65" s="20"/>
      <c r="P65" s="20"/>
      <c r="Q65" s="20"/>
      <c r="R65" s="20"/>
      <c r="S65" s="14">
        <f t="shared" si="0"/>
        <v>0</v>
      </c>
    </row>
    <row r="66" spans="1:19" ht="12">
      <c r="A66" s="14" t="s">
        <v>49</v>
      </c>
      <c r="B66" s="14">
        <v>86</v>
      </c>
      <c r="C66" s="19"/>
      <c r="D66" s="20"/>
      <c r="E66" s="20"/>
      <c r="F66" s="20"/>
      <c r="G66" s="20"/>
      <c r="H66" s="20"/>
      <c r="I66" s="20"/>
      <c r="J66" s="20"/>
      <c r="K66" s="20"/>
      <c r="L66" s="20"/>
      <c r="M66" s="20"/>
      <c r="N66" s="20"/>
      <c r="O66" s="20"/>
      <c r="P66" s="20"/>
      <c r="Q66" s="20"/>
      <c r="R66" s="20"/>
      <c r="S66" s="14">
        <f t="shared" si="0"/>
        <v>0</v>
      </c>
    </row>
    <row r="67" spans="1:19" ht="12">
      <c r="A67" s="14"/>
      <c r="B67" s="14">
        <v>101</v>
      </c>
      <c r="C67" s="19">
        <v>0</v>
      </c>
      <c r="D67" s="20">
        <v>0</v>
      </c>
      <c r="E67" s="20">
        <v>0</v>
      </c>
      <c r="F67" s="20">
        <v>1</v>
      </c>
      <c r="G67" s="20">
        <v>0</v>
      </c>
      <c r="H67" s="20">
        <v>0</v>
      </c>
      <c r="I67" s="20">
        <v>1</v>
      </c>
      <c r="J67" s="20">
        <v>1</v>
      </c>
      <c r="K67" s="20">
        <v>0</v>
      </c>
      <c r="L67" s="20">
        <v>1</v>
      </c>
      <c r="M67" s="20">
        <v>2</v>
      </c>
      <c r="N67" s="20">
        <v>2</v>
      </c>
      <c r="O67" s="20">
        <v>12</v>
      </c>
      <c r="P67" s="20">
        <v>3</v>
      </c>
      <c r="Q67" s="20">
        <v>1</v>
      </c>
      <c r="R67" s="20">
        <v>0</v>
      </c>
      <c r="S67" s="14">
        <f t="shared" si="0"/>
        <v>24</v>
      </c>
    </row>
    <row r="68" spans="1:19" ht="12">
      <c r="A68" s="14"/>
      <c r="B68" s="14">
        <v>150</v>
      </c>
      <c r="C68" s="19"/>
      <c r="D68" s="20"/>
      <c r="E68" s="20"/>
      <c r="F68" s="20"/>
      <c r="G68" s="20"/>
      <c r="H68" s="20"/>
      <c r="I68" s="20"/>
      <c r="J68" s="20"/>
      <c r="K68" s="20"/>
      <c r="L68" s="20"/>
      <c r="M68" s="20"/>
      <c r="N68" s="20"/>
      <c r="O68" s="20"/>
      <c r="P68" s="20"/>
      <c r="Q68" s="20"/>
      <c r="R68" s="20"/>
      <c r="S68" s="14">
        <f t="shared" si="0"/>
        <v>0</v>
      </c>
    </row>
    <row r="69" spans="1:19" ht="12">
      <c r="A69" s="14"/>
      <c r="B69" s="30">
        <v>921</v>
      </c>
      <c r="C69" s="50"/>
      <c r="D69" s="34"/>
      <c r="E69" s="34"/>
      <c r="F69" s="34"/>
      <c r="G69" s="34"/>
      <c r="H69" s="34"/>
      <c r="I69" s="34"/>
      <c r="J69" s="34"/>
      <c r="K69" s="34"/>
      <c r="L69" s="34"/>
      <c r="M69" s="34"/>
      <c r="N69" s="34"/>
      <c r="O69" s="34"/>
      <c r="P69" s="34"/>
      <c r="Q69" s="34"/>
      <c r="R69" s="34"/>
      <c r="S69" s="30">
        <f t="shared" si="0"/>
        <v>0</v>
      </c>
    </row>
    <row r="70" spans="1:19" ht="12">
      <c r="A70" s="30"/>
      <c r="B70" s="31" t="s">
        <v>2</v>
      </c>
      <c r="C70" s="51">
        <f aca="true" t="shared" si="7" ref="C70:R70">SUM(C62:C69)</f>
        <v>0</v>
      </c>
      <c r="D70" s="32">
        <f t="shared" si="7"/>
        <v>0</v>
      </c>
      <c r="E70" s="32">
        <f t="shared" si="7"/>
        <v>1</v>
      </c>
      <c r="F70" s="32">
        <f t="shared" si="7"/>
        <v>4</v>
      </c>
      <c r="G70" s="32">
        <f t="shared" si="7"/>
        <v>2</v>
      </c>
      <c r="H70" s="32">
        <f t="shared" si="7"/>
        <v>0</v>
      </c>
      <c r="I70" s="32">
        <f t="shared" si="7"/>
        <v>9</v>
      </c>
      <c r="J70" s="32">
        <f t="shared" si="7"/>
        <v>3</v>
      </c>
      <c r="K70" s="32">
        <f t="shared" si="7"/>
        <v>8</v>
      </c>
      <c r="L70" s="32">
        <f t="shared" si="7"/>
        <v>9</v>
      </c>
      <c r="M70" s="32">
        <f t="shared" si="7"/>
        <v>7</v>
      </c>
      <c r="N70" s="32">
        <f t="shared" si="7"/>
        <v>9</v>
      </c>
      <c r="O70" s="32">
        <f t="shared" si="7"/>
        <v>23</v>
      </c>
      <c r="P70" s="32">
        <f t="shared" si="7"/>
        <v>6</v>
      </c>
      <c r="Q70" s="32">
        <f t="shared" si="7"/>
        <v>7</v>
      </c>
      <c r="R70" s="32">
        <f t="shared" si="7"/>
        <v>3</v>
      </c>
      <c r="S70" s="31">
        <f t="shared" si="0"/>
        <v>91</v>
      </c>
    </row>
    <row r="71" spans="1:19" ht="12">
      <c r="A71" s="29" t="s">
        <v>45</v>
      </c>
      <c r="B71" s="29">
        <v>30</v>
      </c>
      <c r="C71" s="12">
        <v>0</v>
      </c>
      <c r="D71" s="13">
        <v>0</v>
      </c>
      <c r="E71" s="13">
        <v>0</v>
      </c>
      <c r="F71" s="13">
        <v>0</v>
      </c>
      <c r="G71" s="13">
        <v>0</v>
      </c>
      <c r="H71" s="13">
        <v>1</v>
      </c>
      <c r="I71" s="13">
        <v>0</v>
      </c>
      <c r="J71" s="13">
        <v>2</v>
      </c>
      <c r="K71" s="13">
        <v>0</v>
      </c>
      <c r="L71" s="13">
        <v>1</v>
      </c>
      <c r="M71" s="13">
        <v>5</v>
      </c>
      <c r="N71" s="13">
        <v>0</v>
      </c>
      <c r="O71" s="13">
        <v>0</v>
      </c>
      <c r="P71" s="13">
        <v>0</v>
      </c>
      <c r="Q71" s="13">
        <v>0</v>
      </c>
      <c r="R71" s="13">
        <v>0</v>
      </c>
      <c r="S71" s="29">
        <f t="shared" si="0"/>
        <v>9</v>
      </c>
    </row>
    <row r="72" spans="1:19" ht="12">
      <c r="A72" s="14" t="s">
        <v>42</v>
      </c>
      <c r="B72" s="14">
        <v>41</v>
      </c>
      <c r="C72" s="19"/>
      <c r="D72" s="20"/>
      <c r="E72" s="20"/>
      <c r="F72" s="20"/>
      <c r="G72" s="20"/>
      <c r="H72" s="20"/>
      <c r="I72" s="20"/>
      <c r="J72" s="20"/>
      <c r="K72" s="20"/>
      <c r="L72" s="20"/>
      <c r="M72" s="20"/>
      <c r="N72" s="20"/>
      <c r="O72" s="20"/>
      <c r="P72" s="20"/>
      <c r="Q72" s="20"/>
      <c r="R72" s="20"/>
      <c r="S72" s="14">
        <f t="shared" si="0"/>
        <v>0</v>
      </c>
    </row>
    <row r="73" spans="1:19" ht="12">
      <c r="A73" s="14" t="s">
        <v>46</v>
      </c>
      <c r="B73" s="14">
        <v>48</v>
      </c>
      <c r="C73" s="19"/>
      <c r="D73" s="20"/>
      <c r="E73" s="20"/>
      <c r="F73" s="20"/>
      <c r="G73" s="20"/>
      <c r="H73" s="20"/>
      <c r="I73" s="20"/>
      <c r="J73" s="20"/>
      <c r="K73" s="20"/>
      <c r="L73" s="20"/>
      <c r="M73" s="20"/>
      <c r="N73" s="20"/>
      <c r="O73" s="20"/>
      <c r="P73" s="20"/>
      <c r="Q73" s="20"/>
      <c r="R73" s="20"/>
      <c r="S73" s="14">
        <f t="shared" si="0"/>
        <v>0</v>
      </c>
    </row>
    <row r="74" spans="1:19" ht="12">
      <c r="A74" s="14" t="s">
        <v>4</v>
      </c>
      <c r="B74" s="14">
        <v>49</v>
      </c>
      <c r="C74" s="19"/>
      <c r="D74" s="20"/>
      <c r="E74" s="20"/>
      <c r="F74" s="20"/>
      <c r="G74" s="20"/>
      <c r="H74" s="20"/>
      <c r="I74" s="20"/>
      <c r="J74" s="20"/>
      <c r="K74" s="20"/>
      <c r="L74" s="20"/>
      <c r="M74" s="20"/>
      <c r="N74" s="20"/>
      <c r="O74" s="20"/>
      <c r="P74" s="20"/>
      <c r="Q74" s="20"/>
      <c r="R74" s="20"/>
      <c r="S74" s="14">
        <f t="shared" si="0"/>
        <v>0</v>
      </c>
    </row>
    <row r="75" spans="1:19" ht="12">
      <c r="A75" s="14" t="s">
        <v>49</v>
      </c>
      <c r="B75" s="14">
        <v>86</v>
      </c>
      <c r="C75" s="19"/>
      <c r="D75" s="20"/>
      <c r="E75" s="20"/>
      <c r="F75" s="20"/>
      <c r="G75" s="20"/>
      <c r="H75" s="20"/>
      <c r="I75" s="20"/>
      <c r="J75" s="20"/>
      <c r="K75" s="20"/>
      <c r="L75" s="20"/>
      <c r="M75" s="20"/>
      <c r="N75" s="20"/>
      <c r="O75" s="20"/>
      <c r="P75" s="20"/>
      <c r="Q75" s="20"/>
      <c r="R75" s="20"/>
      <c r="S75" s="14">
        <f t="shared" si="0"/>
        <v>0</v>
      </c>
    </row>
    <row r="76" spans="1:19" ht="12">
      <c r="A76" s="14"/>
      <c r="B76" s="14">
        <v>101</v>
      </c>
      <c r="C76" s="19">
        <v>0</v>
      </c>
      <c r="D76" s="20">
        <v>0</v>
      </c>
      <c r="E76" s="20">
        <v>0</v>
      </c>
      <c r="F76" s="20">
        <v>0</v>
      </c>
      <c r="G76" s="20">
        <v>0</v>
      </c>
      <c r="H76" s="20">
        <v>0</v>
      </c>
      <c r="I76" s="20">
        <v>0</v>
      </c>
      <c r="J76" s="20">
        <v>0</v>
      </c>
      <c r="K76" s="20">
        <v>0</v>
      </c>
      <c r="L76" s="20">
        <v>0</v>
      </c>
      <c r="M76" s="20">
        <v>0</v>
      </c>
      <c r="N76" s="20">
        <v>0</v>
      </c>
      <c r="O76" s="20">
        <v>0</v>
      </c>
      <c r="P76" s="20">
        <v>0</v>
      </c>
      <c r="Q76" s="20">
        <v>0</v>
      </c>
      <c r="R76" s="20">
        <v>0</v>
      </c>
      <c r="S76" s="14">
        <f t="shared" si="0"/>
        <v>0</v>
      </c>
    </row>
    <row r="77" spans="1:19" ht="12">
      <c r="A77" s="14"/>
      <c r="B77" s="14">
        <v>150</v>
      </c>
      <c r="C77" s="19"/>
      <c r="D77" s="20"/>
      <c r="E77" s="20"/>
      <c r="F77" s="20"/>
      <c r="G77" s="20"/>
      <c r="H77" s="20"/>
      <c r="I77" s="20"/>
      <c r="J77" s="20"/>
      <c r="K77" s="20"/>
      <c r="L77" s="20"/>
      <c r="M77" s="20"/>
      <c r="N77" s="20"/>
      <c r="O77" s="20"/>
      <c r="P77" s="20"/>
      <c r="Q77" s="20"/>
      <c r="R77" s="20"/>
      <c r="S77" s="14">
        <f t="shared" si="0"/>
        <v>0</v>
      </c>
    </row>
    <row r="78" spans="1:19" ht="12">
      <c r="A78" s="14"/>
      <c r="B78" s="30">
        <v>921</v>
      </c>
      <c r="C78" s="50"/>
      <c r="D78" s="34"/>
      <c r="E78" s="34"/>
      <c r="F78" s="34"/>
      <c r="G78" s="34"/>
      <c r="H78" s="34"/>
      <c r="I78" s="34"/>
      <c r="J78" s="34"/>
      <c r="K78" s="34"/>
      <c r="L78" s="34"/>
      <c r="M78" s="34"/>
      <c r="N78" s="34"/>
      <c r="O78" s="34"/>
      <c r="P78" s="34"/>
      <c r="Q78" s="34"/>
      <c r="R78" s="34"/>
      <c r="S78" s="30">
        <f t="shared" si="0"/>
        <v>0</v>
      </c>
    </row>
    <row r="79" spans="1:19" ht="12">
      <c r="A79" s="30"/>
      <c r="B79" s="31" t="s">
        <v>2</v>
      </c>
      <c r="C79" s="51">
        <f aca="true" t="shared" si="8" ref="C79:R79">SUM(C71:C78)</f>
        <v>0</v>
      </c>
      <c r="D79" s="32">
        <f t="shared" si="8"/>
        <v>0</v>
      </c>
      <c r="E79" s="32">
        <f t="shared" si="8"/>
        <v>0</v>
      </c>
      <c r="F79" s="32">
        <f t="shared" si="8"/>
        <v>0</v>
      </c>
      <c r="G79" s="32">
        <f t="shared" si="8"/>
        <v>0</v>
      </c>
      <c r="H79" s="32">
        <f t="shared" si="8"/>
        <v>1</v>
      </c>
      <c r="I79" s="32">
        <f t="shared" si="8"/>
        <v>0</v>
      </c>
      <c r="J79" s="32">
        <f t="shared" si="8"/>
        <v>2</v>
      </c>
      <c r="K79" s="32">
        <f t="shared" si="8"/>
        <v>0</v>
      </c>
      <c r="L79" s="32">
        <f t="shared" si="8"/>
        <v>1</v>
      </c>
      <c r="M79" s="32">
        <f t="shared" si="8"/>
        <v>5</v>
      </c>
      <c r="N79" s="32">
        <f t="shared" si="8"/>
        <v>0</v>
      </c>
      <c r="O79" s="32">
        <f t="shared" si="8"/>
        <v>0</v>
      </c>
      <c r="P79" s="32">
        <f t="shared" si="8"/>
        <v>0</v>
      </c>
      <c r="Q79" s="32">
        <f t="shared" si="8"/>
        <v>0</v>
      </c>
      <c r="R79" s="32">
        <f t="shared" si="8"/>
        <v>0</v>
      </c>
      <c r="S79" s="31">
        <f t="shared" si="0"/>
        <v>9</v>
      </c>
    </row>
    <row r="80" spans="1:19" ht="12">
      <c r="A80" s="29" t="s">
        <v>47</v>
      </c>
      <c r="B80" s="29">
        <v>30</v>
      </c>
      <c r="C80" s="12"/>
      <c r="D80" s="13"/>
      <c r="E80" s="13"/>
      <c r="F80" s="13"/>
      <c r="G80" s="13"/>
      <c r="H80" s="13"/>
      <c r="I80" s="13"/>
      <c r="J80" s="13"/>
      <c r="K80" s="13"/>
      <c r="L80" s="13"/>
      <c r="M80" s="13"/>
      <c r="N80" s="13"/>
      <c r="O80" s="13"/>
      <c r="P80" s="13"/>
      <c r="Q80" s="13"/>
      <c r="R80" s="13"/>
      <c r="S80" s="29">
        <f aca="true" t="shared" si="9" ref="S80:S143">SUM(C80:R80)</f>
        <v>0</v>
      </c>
    </row>
    <row r="81" spans="1:19" ht="12">
      <c r="A81" s="14" t="s">
        <v>42</v>
      </c>
      <c r="B81" s="14">
        <v>41</v>
      </c>
      <c r="C81" s="19"/>
      <c r="D81" s="20"/>
      <c r="E81" s="20"/>
      <c r="F81" s="20"/>
      <c r="G81" s="20"/>
      <c r="H81" s="20"/>
      <c r="I81" s="20"/>
      <c r="J81" s="20"/>
      <c r="K81" s="20"/>
      <c r="L81" s="20"/>
      <c r="M81" s="20"/>
      <c r="N81" s="20"/>
      <c r="O81" s="20"/>
      <c r="P81" s="20"/>
      <c r="Q81" s="20"/>
      <c r="R81" s="20"/>
      <c r="S81" s="14">
        <f t="shared" si="9"/>
        <v>0</v>
      </c>
    </row>
    <row r="82" spans="1:19" ht="12">
      <c r="A82" s="14" t="s">
        <v>46</v>
      </c>
      <c r="B82" s="14">
        <v>48</v>
      </c>
      <c r="C82" s="19"/>
      <c r="D82" s="20"/>
      <c r="E82" s="20"/>
      <c r="F82" s="20"/>
      <c r="G82" s="20"/>
      <c r="H82" s="20"/>
      <c r="I82" s="20"/>
      <c r="J82" s="20"/>
      <c r="K82" s="20"/>
      <c r="L82" s="20"/>
      <c r="M82" s="20"/>
      <c r="N82" s="20"/>
      <c r="O82" s="20"/>
      <c r="P82" s="20"/>
      <c r="Q82" s="20"/>
      <c r="R82" s="20"/>
      <c r="S82" s="14">
        <f t="shared" si="9"/>
        <v>0</v>
      </c>
    </row>
    <row r="83" spans="1:19" ht="12">
      <c r="A83" s="14" t="s">
        <v>4</v>
      </c>
      <c r="B83" s="14">
        <v>49</v>
      </c>
      <c r="C83" s="19"/>
      <c r="D83" s="20"/>
      <c r="E83" s="20"/>
      <c r="F83" s="20"/>
      <c r="G83" s="20"/>
      <c r="H83" s="20"/>
      <c r="I83" s="20"/>
      <c r="J83" s="20"/>
      <c r="K83" s="20"/>
      <c r="L83" s="20"/>
      <c r="M83" s="20"/>
      <c r="N83" s="20"/>
      <c r="O83" s="20"/>
      <c r="P83" s="20"/>
      <c r="Q83" s="20"/>
      <c r="R83" s="20"/>
      <c r="S83" s="14">
        <f t="shared" si="9"/>
        <v>0</v>
      </c>
    </row>
    <row r="84" spans="1:19" ht="12">
      <c r="A84" s="14" t="s">
        <v>53</v>
      </c>
      <c r="B84" s="14">
        <v>86</v>
      </c>
      <c r="C84" s="19"/>
      <c r="D84" s="20"/>
      <c r="E84" s="20"/>
      <c r="F84" s="20"/>
      <c r="G84" s="20"/>
      <c r="H84" s="20"/>
      <c r="I84" s="20"/>
      <c r="J84" s="20"/>
      <c r="K84" s="20"/>
      <c r="L84" s="20"/>
      <c r="M84" s="20"/>
      <c r="N84" s="20"/>
      <c r="O84" s="20"/>
      <c r="P84" s="20"/>
      <c r="Q84" s="20"/>
      <c r="R84" s="20"/>
      <c r="S84" s="14">
        <f t="shared" si="9"/>
        <v>0</v>
      </c>
    </row>
    <row r="85" spans="1:19" ht="12">
      <c r="A85" s="14"/>
      <c r="B85" s="14">
        <v>101</v>
      </c>
      <c r="C85" s="19">
        <v>0</v>
      </c>
      <c r="D85" s="20">
        <v>0</v>
      </c>
      <c r="E85" s="20">
        <v>0</v>
      </c>
      <c r="F85" s="20">
        <v>1</v>
      </c>
      <c r="G85" s="20">
        <v>2</v>
      </c>
      <c r="H85" s="20">
        <v>1</v>
      </c>
      <c r="I85" s="20">
        <v>1</v>
      </c>
      <c r="J85" s="20">
        <v>4</v>
      </c>
      <c r="K85" s="20">
        <v>5</v>
      </c>
      <c r="L85" s="20">
        <v>3</v>
      </c>
      <c r="M85" s="20">
        <v>6</v>
      </c>
      <c r="N85" s="20">
        <v>5</v>
      </c>
      <c r="O85" s="20">
        <v>2</v>
      </c>
      <c r="P85" s="20">
        <v>0</v>
      </c>
      <c r="Q85" s="20">
        <v>7</v>
      </c>
      <c r="R85" s="20">
        <v>0</v>
      </c>
      <c r="S85" s="14">
        <f t="shared" si="9"/>
        <v>37</v>
      </c>
    </row>
    <row r="86" spans="1:19" ht="12">
      <c r="A86" s="14"/>
      <c r="B86" s="14">
        <v>150</v>
      </c>
      <c r="C86" s="19"/>
      <c r="D86" s="20"/>
      <c r="E86" s="20"/>
      <c r="F86" s="20"/>
      <c r="G86" s="20"/>
      <c r="H86" s="20"/>
      <c r="I86" s="20"/>
      <c r="J86" s="20"/>
      <c r="K86" s="20"/>
      <c r="L86" s="20"/>
      <c r="M86" s="20"/>
      <c r="N86" s="20"/>
      <c r="O86" s="20"/>
      <c r="P86" s="20"/>
      <c r="Q86" s="20"/>
      <c r="R86" s="20"/>
      <c r="S86" s="14">
        <f t="shared" si="9"/>
        <v>0</v>
      </c>
    </row>
    <row r="87" spans="1:19" ht="12">
      <c r="A87" s="14"/>
      <c r="B87" s="30">
        <v>921</v>
      </c>
      <c r="C87" s="50"/>
      <c r="D87" s="34"/>
      <c r="E87" s="34"/>
      <c r="F87" s="34"/>
      <c r="G87" s="34"/>
      <c r="H87" s="34"/>
      <c r="I87" s="34"/>
      <c r="J87" s="34"/>
      <c r="K87" s="34"/>
      <c r="L87" s="34"/>
      <c r="M87" s="34"/>
      <c r="N87" s="34"/>
      <c r="O87" s="34"/>
      <c r="P87" s="34"/>
      <c r="Q87" s="34"/>
      <c r="R87" s="34"/>
      <c r="S87" s="30">
        <f t="shared" si="9"/>
        <v>0</v>
      </c>
    </row>
    <row r="88" spans="1:19" ht="12">
      <c r="A88" s="30"/>
      <c r="B88" s="31" t="s">
        <v>2</v>
      </c>
      <c r="C88" s="51">
        <f aca="true" t="shared" si="10" ref="C88:R88">SUM(C80:C87)</f>
        <v>0</v>
      </c>
      <c r="D88" s="32">
        <f t="shared" si="10"/>
        <v>0</v>
      </c>
      <c r="E88" s="32">
        <f t="shared" si="10"/>
        <v>0</v>
      </c>
      <c r="F88" s="32">
        <f t="shared" si="10"/>
        <v>1</v>
      </c>
      <c r="G88" s="32">
        <f t="shared" si="10"/>
        <v>2</v>
      </c>
      <c r="H88" s="32">
        <f t="shared" si="10"/>
        <v>1</v>
      </c>
      <c r="I88" s="32">
        <f t="shared" si="10"/>
        <v>1</v>
      </c>
      <c r="J88" s="32">
        <f t="shared" si="10"/>
        <v>4</v>
      </c>
      <c r="K88" s="32">
        <f t="shared" si="10"/>
        <v>5</v>
      </c>
      <c r="L88" s="32">
        <f t="shared" si="10"/>
        <v>3</v>
      </c>
      <c r="M88" s="32">
        <f t="shared" si="10"/>
        <v>6</v>
      </c>
      <c r="N88" s="32">
        <f t="shared" si="10"/>
        <v>5</v>
      </c>
      <c r="O88" s="32">
        <f t="shared" si="10"/>
        <v>2</v>
      </c>
      <c r="P88" s="32">
        <f t="shared" si="10"/>
        <v>0</v>
      </c>
      <c r="Q88" s="32">
        <f t="shared" si="10"/>
        <v>7</v>
      </c>
      <c r="R88" s="32">
        <f t="shared" si="10"/>
        <v>0</v>
      </c>
      <c r="S88" s="31">
        <f t="shared" si="9"/>
        <v>37</v>
      </c>
    </row>
    <row r="89" spans="1:19" ht="12">
      <c r="A89" s="29" t="s">
        <v>45</v>
      </c>
      <c r="B89" s="29">
        <v>30</v>
      </c>
      <c r="C89" s="12"/>
      <c r="D89" s="13"/>
      <c r="E89" s="13"/>
      <c r="F89" s="13"/>
      <c r="G89" s="13"/>
      <c r="H89" s="13"/>
      <c r="I89" s="13"/>
      <c r="J89" s="13"/>
      <c r="K89" s="13"/>
      <c r="L89" s="13"/>
      <c r="M89" s="13"/>
      <c r="N89" s="13"/>
      <c r="O89" s="13"/>
      <c r="P89" s="13"/>
      <c r="Q89" s="13"/>
      <c r="R89" s="13"/>
      <c r="S89" s="29">
        <f t="shared" si="9"/>
        <v>0</v>
      </c>
    </row>
    <row r="90" spans="1:19" ht="12">
      <c r="A90" s="14" t="s">
        <v>42</v>
      </c>
      <c r="B90" s="14">
        <v>41</v>
      </c>
      <c r="C90" s="19"/>
      <c r="D90" s="20"/>
      <c r="E90" s="20"/>
      <c r="F90" s="20"/>
      <c r="G90" s="20"/>
      <c r="H90" s="20"/>
      <c r="I90" s="20"/>
      <c r="J90" s="20"/>
      <c r="K90" s="20"/>
      <c r="L90" s="20"/>
      <c r="M90" s="20"/>
      <c r="N90" s="20"/>
      <c r="O90" s="20"/>
      <c r="P90" s="20"/>
      <c r="Q90" s="20"/>
      <c r="R90" s="20"/>
      <c r="S90" s="14">
        <f t="shared" si="9"/>
        <v>0</v>
      </c>
    </row>
    <row r="91" spans="1:19" ht="12">
      <c r="A91" s="14" t="s">
        <v>46</v>
      </c>
      <c r="B91" s="14">
        <v>48</v>
      </c>
      <c r="C91" s="19"/>
      <c r="D91" s="20"/>
      <c r="E91" s="20"/>
      <c r="F91" s="20"/>
      <c r="G91" s="20"/>
      <c r="H91" s="20"/>
      <c r="I91" s="20"/>
      <c r="J91" s="20"/>
      <c r="K91" s="20"/>
      <c r="L91" s="20"/>
      <c r="M91" s="20"/>
      <c r="N91" s="20"/>
      <c r="O91" s="20"/>
      <c r="P91" s="20"/>
      <c r="Q91" s="20"/>
      <c r="R91" s="20"/>
      <c r="S91" s="14">
        <f t="shared" si="9"/>
        <v>0</v>
      </c>
    </row>
    <row r="92" spans="1:19" ht="12">
      <c r="A92" s="14" t="s">
        <v>4</v>
      </c>
      <c r="B92" s="14">
        <v>49</v>
      </c>
      <c r="C92" s="19"/>
      <c r="D92" s="20"/>
      <c r="E92" s="20"/>
      <c r="F92" s="20"/>
      <c r="G92" s="20"/>
      <c r="H92" s="20"/>
      <c r="I92" s="20"/>
      <c r="J92" s="20"/>
      <c r="K92" s="20"/>
      <c r="L92" s="20"/>
      <c r="M92" s="20"/>
      <c r="N92" s="20"/>
      <c r="O92" s="20"/>
      <c r="P92" s="20"/>
      <c r="Q92" s="20"/>
      <c r="R92" s="20"/>
      <c r="S92" s="14">
        <f t="shared" si="9"/>
        <v>0</v>
      </c>
    </row>
    <row r="93" spans="1:19" ht="12">
      <c r="A93" s="14" t="s">
        <v>53</v>
      </c>
      <c r="B93" s="14">
        <v>86</v>
      </c>
      <c r="C93" s="19"/>
      <c r="D93" s="20"/>
      <c r="E93" s="20"/>
      <c r="F93" s="20"/>
      <c r="G93" s="20"/>
      <c r="H93" s="20"/>
      <c r="I93" s="20"/>
      <c r="J93" s="20"/>
      <c r="K93" s="20"/>
      <c r="L93" s="20"/>
      <c r="M93" s="20"/>
      <c r="N93" s="20"/>
      <c r="O93" s="20"/>
      <c r="P93" s="20"/>
      <c r="Q93" s="20"/>
      <c r="R93" s="20"/>
      <c r="S93" s="14">
        <f t="shared" si="9"/>
        <v>0</v>
      </c>
    </row>
    <row r="94" spans="1:19" ht="12">
      <c r="A94" s="14"/>
      <c r="B94" s="14">
        <v>101</v>
      </c>
      <c r="C94" s="19">
        <v>0</v>
      </c>
      <c r="D94" s="20">
        <v>0</v>
      </c>
      <c r="E94" s="20">
        <v>0</v>
      </c>
      <c r="F94" s="20">
        <v>0</v>
      </c>
      <c r="G94" s="20">
        <v>0</v>
      </c>
      <c r="H94" s="20">
        <v>0</v>
      </c>
      <c r="I94" s="20">
        <v>3</v>
      </c>
      <c r="J94" s="20">
        <v>4</v>
      </c>
      <c r="K94" s="20">
        <v>4</v>
      </c>
      <c r="L94" s="20">
        <v>4</v>
      </c>
      <c r="M94" s="20">
        <v>1</v>
      </c>
      <c r="N94" s="20">
        <v>0</v>
      </c>
      <c r="O94" s="20">
        <v>0</v>
      </c>
      <c r="P94" s="20">
        <v>1</v>
      </c>
      <c r="Q94" s="20">
        <v>0</v>
      </c>
      <c r="R94" s="20">
        <v>1</v>
      </c>
      <c r="S94" s="14">
        <f t="shared" si="9"/>
        <v>18</v>
      </c>
    </row>
    <row r="95" spans="1:19" ht="12">
      <c r="A95" s="14"/>
      <c r="B95" s="14">
        <v>150</v>
      </c>
      <c r="C95" s="19"/>
      <c r="D95" s="20"/>
      <c r="E95" s="20"/>
      <c r="F95" s="20"/>
      <c r="G95" s="20"/>
      <c r="H95" s="20"/>
      <c r="I95" s="20"/>
      <c r="J95" s="20"/>
      <c r="K95" s="20"/>
      <c r="L95" s="20"/>
      <c r="M95" s="20"/>
      <c r="N95" s="20"/>
      <c r="O95" s="20"/>
      <c r="P95" s="20"/>
      <c r="Q95" s="20"/>
      <c r="R95" s="20"/>
      <c r="S95" s="14">
        <f t="shared" si="9"/>
        <v>0</v>
      </c>
    </row>
    <row r="96" spans="1:19" ht="12">
      <c r="A96" s="14"/>
      <c r="B96" s="30">
        <v>921</v>
      </c>
      <c r="C96" s="50"/>
      <c r="D96" s="34"/>
      <c r="E96" s="34"/>
      <c r="F96" s="34"/>
      <c r="G96" s="34"/>
      <c r="H96" s="34"/>
      <c r="I96" s="34"/>
      <c r="J96" s="34"/>
      <c r="K96" s="34"/>
      <c r="L96" s="34"/>
      <c r="M96" s="34"/>
      <c r="N96" s="34"/>
      <c r="O96" s="34"/>
      <c r="P96" s="34"/>
      <c r="Q96" s="34"/>
      <c r="R96" s="34"/>
      <c r="S96" s="30">
        <f t="shared" si="9"/>
        <v>0</v>
      </c>
    </row>
    <row r="97" spans="1:19" ht="12">
      <c r="A97" s="30"/>
      <c r="B97" s="31" t="s">
        <v>2</v>
      </c>
      <c r="C97" s="51">
        <f aca="true" t="shared" si="11" ref="C97:R97">SUM(C89:C96)</f>
        <v>0</v>
      </c>
      <c r="D97" s="32">
        <f t="shared" si="11"/>
        <v>0</v>
      </c>
      <c r="E97" s="32">
        <f t="shared" si="11"/>
        <v>0</v>
      </c>
      <c r="F97" s="32">
        <f t="shared" si="11"/>
        <v>0</v>
      </c>
      <c r="G97" s="32">
        <f t="shared" si="11"/>
        <v>0</v>
      </c>
      <c r="H97" s="32">
        <f t="shared" si="11"/>
        <v>0</v>
      </c>
      <c r="I97" s="32">
        <f t="shared" si="11"/>
        <v>3</v>
      </c>
      <c r="J97" s="32">
        <f t="shared" si="11"/>
        <v>4</v>
      </c>
      <c r="K97" s="32">
        <f t="shared" si="11"/>
        <v>4</v>
      </c>
      <c r="L97" s="32">
        <f t="shared" si="11"/>
        <v>4</v>
      </c>
      <c r="M97" s="32">
        <f t="shared" si="11"/>
        <v>1</v>
      </c>
      <c r="N97" s="32">
        <f t="shared" si="11"/>
        <v>0</v>
      </c>
      <c r="O97" s="32">
        <f t="shared" si="11"/>
        <v>0</v>
      </c>
      <c r="P97" s="32">
        <f t="shared" si="11"/>
        <v>1</v>
      </c>
      <c r="Q97" s="32">
        <f t="shared" si="11"/>
        <v>0</v>
      </c>
      <c r="R97" s="32">
        <f t="shared" si="11"/>
        <v>1</v>
      </c>
      <c r="S97" s="31">
        <f t="shared" si="9"/>
        <v>18</v>
      </c>
    </row>
    <row r="98" spans="1:19" ht="12">
      <c r="A98" s="29" t="s">
        <v>47</v>
      </c>
      <c r="B98" s="29">
        <v>30</v>
      </c>
      <c r="C98" s="12"/>
      <c r="D98" s="13"/>
      <c r="E98" s="13"/>
      <c r="F98" s="13"/>
      <c r="G98" s="13"/>
      <c r="H98" s="13"/>
      <c r="I98" s="13"/>
      <c r="J98" s="13"/>
      <c r="K98" s="13"/>
      <c r="L98" s="13"/>
      <c r="M98" s="13"/>
      <c r="N98" s="13"/>
      <c r="O98" s="13"/>
      <c r="P98" s="13"/>
      <c r="Q98" s="13"/>
      <c r="R98" s="13"/>
      <c r="S98" s="29">
        <f t="shared" si="9"/>
        <v>0</v>
      </c>
    </row>
    <row r="99" spans="1:19" ht="12">
      <c r="A99" s="14" t="s">
        <v>42</v>
      </c>
      <c r="B99" s="14">
        <v>41</v>
      </c>
      <c r="C99" s="19"/>
      <c r="D99" s="20"/>
      <c r="E99" s="20"/>
      <c r="F99" s="20"/>
      <c r="G99" s="20"/>
      <c r="H99" s="20"/>
      <c r="I99" s="20"/>
      <c r="J99" s="20"/>
      <c r="K99" s="20"/>
      <c r="L99" s="20"/>
      <c r="M99" s="20"/>
      <c r="N99" s="20"/>
      <c r="O99" s="20"/>
      <c r="P99" s="20"/>
      <c r="Q99" s="20"/>
      <c r="R99" s="20"/>
      <c r="S99" s="14">
        <f t="shared" si="9"/>
        <v>0</v>
      </c>
    </row>
    <row r="100" spans="1:19" ht="12">
      <c r="A100" s="14" t="s">
        <v>46</v>
      </c>
      <c r="B100" s="14">
        <v>48</v>
      </c>
      <c r="C100" s="19"/>
      <c r="D100" s="20"/>
      <c r="E100" s="20"/>
      <c r="F100" s="20"/>
      <c r="G100" s="20"/>
      <c r="H100" s="20"/>
      <c r="I100" s="20"/>
      <c r="J100" s="20"/>
      <c r="K100" s="20"/>
      <c r="L100" s="20"/>
      <c r="M100" s="20"/>
      <c r="N100" s="20"/>
      <c r="O100" s="20"/>
      <c r="P100" s="20"/>
      <c r="Q100" s="20"/>
      <c r="R100" s="20"/>
      <c r="S100" s="14">
        <f t="shared" si="9"/>
        <v>0</v>
      </c>
    </row>
    <row r="101" spans="1:19" ht="12">
      <c r="A101" s="14" t="s">
        <v>4</v>
      </c>
      <c r="B101" s="14">
        <v>49</v>
      </c>
      <c r="C101" s="19"/>
      <c r="D101" s="20"/>
      <c r="E101" s="20"/>
      <c r="F101" s="20"/>
      <c r="G101" s="20"/>
      <c r="H101" s="20"/>
      <c r="I101" s="20"/>
      <c r="J101" s="20"/>
      <c r="K101" s="20"/>
      <c r="L101" s="20"/>
      <c r="M101" s="20"/>
      <c r="N101" s="20"/>
      <c r="O101" s="20"/>
      <c r="P101" s="20"/>
      <c r="Q101" s="20"/>
      <c r="R101" s="20"/>
      <c r="S101" s="14">
        <f t="shared" si="9"/>
        <v>0</v>
      </c>
    </row>
    <row r="102" spans="1:19" ht="12">
      <c r="A102" s="14" t="s">
        <v>169</v>
      </c>
      <c r="B102" s="14">
        <v>86</v>
      </c>
      <c r="C102" s="19"/>
      <c r="D102" s="20"/>
      <c r="E102" s="20"/>
      <c r="F102" s="20"/>
      <c r="G102" s="20"/>
      <c r="H102" s="20"/>
      <c r="I102" s="20"/>
      <c r="J102" s="20"/>
      <c r="K102" s="20"/>
      <c r="L102" s="20"/>
      <c r="M102" s="20"/>
      <c r="N102" s="20"/>
      <c r="O102" s="20"/>
      <c r="P102" s="20"/>
      <c r="Q102" s="20"/>
      <c r="R102" s="20"/>
      <c r="S102" s="14">
        <f t="shared" si="9"/>
        <v>0</v>
      </c>
    </row>
    <row r="103" spans="1:19" ht="12">
      <c r="A103" s="14"/>
      <c r="B103" s="14">
        <v>101</v>
      </c>
      <c r="C103" s="19">
        <v>0</v>
      </c>
      <c r="D103" s="20">
        <v>0</v>
      </c>
      <c r="E103" s="20">
        <v>0</v>
      </c>
      <c r="F103" s="20">
        <v>0</v>
      </c>
      <c r="G103" s="20">
        <v>0</v>
      </c>
      <c r="H103" s="20">
        <v>0</v>
      </c>
      <c r="I103" s="20">
        <v>0</v>
      </c>
      <c r="J103" s="20">
        <v>0</v>
      </c>
      <c r="K103" s="20">
        <v>0</v>
      </c>
      <c r="L103" s="20">
        <v>0</v>
      </c>
      <c r="M103" s="20">
        <v>0</v>
      </c>
      <c r="N103" s="20">
        <v>2</v>
      </c>
      <c r="O103" s="20">
        <v>0</v>
      </c>
      <c r="P103" s="20">
        <v>0</v>
      </c>
      <c r="Q103" s="20">
        <v>0</v>
      </c>
      <c r="R103" s="20">
        <v>0</v>
      </c>
      <c r="S103" s="14">
        <f t="shared" si="9"/>
        <v>2</v>
      </c>
    </row>
    <row r="104" spans="1:19" ht="12">
      <c r="A104" s="14"/>
      <c r="B104" s="14">
        <v>150</v>
      </c>
      <c r="C104" s="19"/>
      <c r="D104" s="20"/>
      <c r="E104" s="20"/>
      <c r="F104" s="20"/>
      <c r="G104" s="20"/>
      <c r="H104" s="20"/>
      <c r="I104" s="20"/>
      <c r="J104" s="20"/>
      <c r="K104" s="20"/>
      <c r="L104" s="20"/>
      <c r="M104" s="20"/>
      <c r="N104" s="20"/>
      <c r="O104" s="20"/>
      <c r="P104" s="20"/>
      <c r="Q104" s="20"/>
      <c r="R104" s="20"/>
      <c r="S104" s="14">
        <f t="shared" si="9"/>
        <v>0</v>
      </c>
    </row>
    <row r="105" spans="1:19" ht="12">
      <c r="A105" s="14"/>
      <c r="B105" s="30">
        <v>921</v>
      </c>
      <c r="C105" s="50"/>
      <c r="D105" s="34"/>
      <c r="E105" s="34"/>
      <c r="F105" s="34"/>
      <c r="G105" s="34"/>
      <c r="H105" s="34"/>
      <c r="I105" s="34"/>
      <c r="J105" s="34"/>
      <c r="K105" s="34"/>
      <c r="L105" s="34"/>
      <c r="M105" s="34"/>
      <c r="N105" s="34"/>
      <c r="O105" s="34"/>
      <c r="P105" s="34"/>
      <c r="Q105" s="34"/>
      <c r="R105" s="34"/>
      <c r="S105" s="30">
        <f t="shared" si="9"/>
        <v>0</v>
      </c>
    </row>
    <row r="106" spans="1:19" ht="12">
      <c r="A106" s="30"/>
      <c r="B106" s="31" t="s">
        <v>2</v>
      </c>
      <c r="C106" s="51">
        <f aca="true" t="shared" si="12" ref="C106:R106">SUM(C98:C105)</f>
        <v>0</v>
      </c>
      <c r="D106" s="32">
        <f t="shared" si="12"/>
        <v>0</v>
      </c>
      <c r="E106" s="32">
        <f t="shared" si="12"/>
        <v>0</v>
      </c>
      <c r="F106" s="32">
        <f t="shared" si="12"/>
        <v>0</v>
      </c>
      <c r="G106" s="32">
        <f t="shared" si="12"/>
        <v>0</v>
      </c>
      <c r="H106" s="32">
        <f t="shared" si="12"/>
        <v>0</v>
      </c>
      <c r="I106" s="32">
        <f t="shared" si="12"/>
        <v>0</v>
      </c>
      <c r="J106" s="32">
        <f t="shared" si="12"/>
        <v>0</v>
      </c>
      <c r="K106" s="32">
        <f t="shared" si="12"/>
        <v>0</v>
      </c>
      <c r="L106" s="32">
        <f t="shared" si="12"/>
        <v>0</v>
      </c>
      <c r="M106" s="32">
        <f t="shared" si="12"/>
        <v>0</v>
      </c>
      <c r="N106" s="32">
        <f t="shared" si="12"/>
        <v>2</v>
      </c>
      <c r="O106" s="32">
        <f t="shared" si="12"/>
        <v>0</v>
      </c>
      <c r="P106" s="32">
        <f t="shared" si="12"/>
        <v>0</v>
      </c>
      <c r="Q106" s="32">
        <f t="shared" si="12"/>
        <v>0</v>
      </c>
      <c r="R106" s="32">
        <f t="shared" si="12"/>
        <v>0</v>
      </c>
      <c r="S106" s="31">
        <f t="shared" si="9"/>
        <v>2</v>
      </c>
    </row>
    <row r="107" spans="1:19" ht="12">
      <c r="A107" s="29" t="s">
        <v>45</v>
      </c>
      <c r="B107" s="29">
        <v>30</v>
      </c>
      <c r="C107" s="12"/>
      <c r="D107" s="13"/>
      <c r="E107" s="13"/>
      <c r="F107" s="13"/>
      <c r="G107" s="13"/>
      <c r="H107" s="13"/>
      <c r="I107" s="13"/>
      <c r="J107" s="13"/>
      <c r="K107" s="13"/>
      <c r="L107" s="13"/>
      <c r="M107" s="13"/>
      <c r="N107" s="13"/>
      <c r="O107" s="13"/>
      <c r="P107" s="13"/>
      <c r="Q107" s="13"/>
      <c r="R107" s="13"/>
      <c r="S107" s="29">
        <f t="shared" si="9"/>
        <v>0</v>
      </c>
    </row>
    <row r="108" spans="1:19" ht="12">
      <c r="A108" s="14" t="s">
        <v>42</v>
      </c>
      <c r="B108" s="14">
        <v>41</v>
      </c>
      <c r="C108" s="19"/>
      <c r="D108" s="20"/>
      <c r="E108" s="20"/>
      <c r="F108" s="20"/>
      <c r="G108" s="20"/>
      <c r="H108" s="20"/>
      <c r="I108" s="20"/>
      <c r="J108" s="20"/>
      <c r="K108" s="20"/>
      <c r="L108" s="20"/>
      <c r="M108" s="20"/>
      <c r="N108" s="20"/>
      <c r="O108" s="20"/>
      <c r="P108" s="20"/>
      <c r="Q108" s="20"/>
      <c r="R108" s="20"/>
      <c r="S108" s="14">
        <f t="shared" si="9"/>
        <v>0</v>
      </c>
    </row>
    <row r="109" spans="1:19" ht="12">
      <c r="A109" s="14" t="s">
        <v>46</v>
      </c>
      <c r="B109" s="14">
        <v>48</v>
      </c>
      <c r="C109" s="19"/>
      <c r="D109" s="20"/>
      <c r="E109" s="20"/>
      <c r="F109" s="20"/>
      <c r="G109" s="20"/>
      <c r="H109" s="20"/>
      <c r="I109" s="20"/>
      <c r="J109" s="20"/>
      <c r="K109" s="20"/>
      <c r="L109" s="20"/>
      <c r="M109" s="20"/>
      <c r="N109" s="20"/>
      <c r="O109" s="20"/>
      <c r="P109" s="20"/>
      <c r="Q109" s="20"/>
      <c r="R109" s="20"/>
      <c r="S109" s="14">
        <f t="shared" si="9"/>
        <v>0</v>
      </c>
    </row>
    <row r="110" spans="1:19" ht="12">
      <c r="A110" s="14" t="s">
        <v>4</v>
      </c>
      <c r="B110" s="14">
        <v>49</v>
      </c>
      <c r="C110" s="19"/>
      <c r="D110" s="20"/>
      <c r="E110" s="20"/>
      <c r="F110" s="20"/>
      <c r="G110" s="20"/>
      <c r="H110" s="20"/>
      <c r="I110" s="20"/>
      <c r="J110" s="20"/>
      <c r="K110" s="20"/>
      <c r="L110" s="20"/>
      <c r="M110" s="20"/>
      <c r="N110" s="20"/>
      <c r="O110" s="20"/>
      <c r="P110" s="20"/>
      <c r="Q110" s="20"/>
      <c r="R110" s="20"/>
      <c r="S110" s="14">
        <f t="shared" si="9"/>
        <v>0</v>
      </c>
    </row>
    <row r="111" spans="1:19" ht="12">
      <c r="A111" s="14" t="s">
        <v>169</v>
      </c>
      <c r="B111" s="14">
        <v>86</v>
      </c>
      <c r="C111" s="19"/>
      <c r="D111" s="20"/>
      <c r="E111" s="20"/>
      <c r="F111" s="20"/>
      <c r="G111" s="20"/>
      <c r="H111" s="20"/>
      <c r="I111" s="20"/>
      <c r="J111" s="20"/>
      <c r="K111" s="20"/>
      <c r="L111" s="20"/>
      <c r="M111" s="20"/>
      <c r="N111" s="20"/>
      <c r="O111" s="20"/>
      <c r="P111" s="20"/>
      <c r="Q111" s="20"/>
      <c r="R111" s="20"/>
      <c r="S111" s="14">
        <f t="shared" si="9"/>
        <v>0</v>
      </c>
    </row>
    <row r="112" spans="1:19" ht="12">
      <c r="A112" s="14"/>
      <c r="B112" s="14">
        <v>101</v>
      </c>
      <c r="C112" s="19">
        <v>0</v>
      </c>
      <c r="D112" s="20">
        <v>0</v>
      </c>
      <c r="E112" s="20">
        <v>0</v>
      </c>
      <c r="F112" s="20">
        <v>0</v>
      </c>
      <c r="G112" s="20">
        <v>0</v>
      </c>
      <c r="H112" s="20">
        <v>0</v>
      </c>
      <c r="I112" s="20">
        <v>0</v>
      </c>
      <c r="J112" s="20">
        <v>0</v>
      </c>
      <c r="K112" s="20">
        <v>0</v>
      </c>
      <c r="L112" s="20">
        <v>0</v>
      </c>
      <c r="M112" s="20">
        <v>0</v>
      </c>
      <c r="N112" s="20">
        <v>1</v>
      </c>
      <c r="O112" s="20">
        <v>2</v>
      </c>
      <c r="P112" s="20">
        <v>0</v>
      </c>
      <c r="Q112" s="20">
        <v>0</v>
      </c>
      <c r="R112" s="20">
        <v>0</v>
      </c>
      <c r="S112" s="14">
        <f t="shared" si="9"/>
        <v>3</v>
      </c>
    </row>
    <row r="113" spans="1:19" ht="12">
      <c r="A113" s="14"/>
      <c r="B113" s="14">
        <v>150</v>
      </c>
      <c r="C113" s="19"/>
      <c r="D113" s="20"/>
      <c r="E113" s="20"/>
      <c r="F113" s="20"/>
      <c r="G113" s="20"/>
      <c r="H113" s="20"/>
      <c r="I113" s="20"/>
      <c r="J113" s="20"/>
      <c r="K113" s="20"/>
      <c r="L113" s="20"/>
      <c r="M113" s="20"/>
      <c r="N113" s="20"/>
      <c r="O113" s="20"/>
      <c r="P113" s="20"/>
      <c r="Q113" s="20"/>
      <c r="R113" s="20"/>
      <c r="S113" s="14">
        <f t="shared" si="9"/>
        <v>0</v>
      </c>
    </row>
    <row r="114" spans="1:19" ht="12">
      <c r="A114" s="14"/>
      <c r="B114" s="30">
        <v>921</v>
      </c>
      <c r="C114" s="50"/>
      <c r="D114" s="34"/>
      <c r="E114" s="34"/>
      <c r="F114" s="34"/>
      <c r="G114" s="34"/>
      <c r="H114" s="34"/>
      <c r="I114" s="34"/>
      <c r="J114" s="34"/>
      <c r="K114" s="34"/>
      <c r="L114" s="34"/>
      <c r="M114" s="34"/>
      <c r="N114" s="34"/>
      <c r="O114" s="34"/>
      <c r="P114" s="34"/>
      <c r="Q114" s="34"/>
      <c r="R114" s="34"/>
      <c r="S114" s="30">
        <f t="shared" si="9"/>
        <v>0</v>
      </c>
    </row>
    <row r="115" spans="1:19" ht="12">
      <c r="A115" s="30"/>
      <c r="B115" s="31" t="s">
        <v>2</v>
      </c>
      <c r="C115" s="51">
        <f aca="true" t="shared" si="13" ref="C115:R115">SUM(C107:C114)</f>
        <v>0</v>
      </c>
      <c r="D115" s="32">
        <f t="shared" si="13"/>
        <v>0</v>
      </c>
      <c r="E115" s="32">
        <f t="shared" si="13"/>
        <v>0</v>
      </c>
      <c r="F115" s="32">
        <f t="shared" si="13"/>
        <v>0</v>
      </c>
      <c r="G115" s="32">
        <f t="shared" si="13"/>
        <v>0</v>
      </c>
      <c r="H115" s="32">
        <f t="shared" si="13"/>
        <v>0</v>
      </c>
      <c r="I115" s="32">
        <f t="shared" si="13"/>
        <v>0</v>
      </c>
      <c r="J115" s="32">
        <f t="shared" si="13"/>
        <v>0</v>
      </c>
      <c r="K115" s="32">
        <f t="shared" si="13"/>
        <v>0</v>
      </c>
      <c r="L115" s="32">
        <f t="shared" si="13"/>
        <v>0</v>
      </c>
      <c r="M115" s="32">
        <f t="shared" si="13"/>
        <v>0</v>
      </c>
      <c r="N115" s="32">
        <f t="shared" si="13"/>
        <v>1</v>
      </c>
      <c r="O115" s="32">
        <f t="shared" si="13"/>
        <v>2</v>
      </c>
      <c r="P115" s="32">
        <f t="shared" si="13"/>
        <v>0</v>
      </c>
      <c r="Q115" s="32">
        <f t="shared" si="13"/>
        <v>0</v>
      </c>
      <c r="R115" s="32">
        <f t="shared" si="13"/>
        <v>0</v>
      </c>
      <c r="S115" s="31">
        <f t="shared" si="9"/>
        <v>3</v>
      </c>
    </row>
    <row r="116" spans="1:19" ht="12">
      <c r="A116" s="29" t="s">
        <v>45</v>
      </c>
      <c r="B116" s="29">
        <v>30</v>
      </c>
      <c r="C116" s="12"/>
      <c r="D116" s="13"/>
      <c r="E116" s="13"/>
      <c r="F116" s="13"/>
      <c r="G116" s="13"/>
      <c r="H116" s="13"/>
      <c r="I116" s="13"/>
      <c r="J116" s="13"/>
      <c r="K116" s="13"/>
      <c r="L116" s="13"/>
      <c r="M116" s="13"/>
      <c r="N116" s="13"/>
      <c r="O116" s="13"/>
      <c r="P116" s="13"/>
      <c r="Q116" s="13"/>
      <c r="R116" s="13"/>
      <c r="S116" s="29">
        <f t="shared" si="9"/>
        <v>0</v>
      </c>
    </row>
    <row r="117" spans="1:19" ht="12">
      <c r="A117" s="14" t="s">
        <v>42</v>
      </c>
      <c r="B117" s="14">
        <v>41</v>
      </c>
      <c r="C117" s="19"/>
      <c r="D117" s="20"/>
      <c r="E117" s="20"/>
      <c r="F117" s="20"/>
      <c r="G117" s="20"/>
      <c r="H117" s="20"/>
      <c r="I117" s="20"/>
      <c r="J117" s="20"/>
      <c r="K117" s="20"/>
      <c r="L117" s="20"/>
      <c r="M117" s="20"/>
      <c r="N117" s="20"/>
      <c r="O117" s="20"/>
      <c r="P117" s="20"/>
      <c r="Q117" s="20"/>
      <c r="R117" s="20"/>
      <c r="S117" s="14">
        <f t="shared" si="9"/>
        <v>0</v>
      </c>
    </row>
    <row r="118" spans="1:19" ht="12">
      <c r="A118" s="14" t="s">
        <v>46</v>
      </c>
      <c r="B118" s="14">
        <v>48</v>
      </c>
      <c r="C118" s="19"/>
      <c r="D118" s="20"/>
      <c r="E118" s="20"/>
      <c r="F118" s="20"/>
      <c r="G118" s="20"/>
      <c r="H118" s="20"/>
      <c r="I118" s="20"/>
      <c r="J118" s="20"/>
      <c r="K118" s="20"/>
      <c r="L118" s="20"/>
      <c r="M118" s="20"/>
      <c r="N118" s="20"/>
      <c r="O118" s="20"/>
      <c r="P118" s="20"/>
      <c r="Q118" s="20"/>
      <c r="R118" s="20"/>
      <c r="S118" s="14">
        <f t="shared" si="9"/>
        <v>0</v>
      </c>
    </row>
    <row r="119" spans="1:19" ht="12">
      <c r="A119" s="14" t="s">
        <v>4</v>
      </c>
      <c r="B119" s="14">
        <v>49</v>
      </c>
      <c r="C119" s="19"/>
      <c r="D119" s="20"/>
      <c r="E119" s="20"/>
      <c r="F119" s="20"/>
      <c r="G119" s="20"/>
      <c r="H119" s="20"/>
      <c r="I119" s="20"/>
      <c r="J119" s="20"/>
      <c r="K119" s="20"/>
      <c r="L119" s="20"/>
      <c r="M119" s="20"/>
      <c r="N119" s="20"/>
      <c r="O119" s="20"/>
      <c r="P119" s="20"/>
      <c r="Q119" s="20"/>
      <c r="R119" s="20"/>
      <c r="S119" s="14">
        <f t="shared" si="9"/>
        <v>0</v>
      </c>
    </row>
    <row r="120" spans="1:19" ht="12">
      <c r="A120" s="14" t="s">
        <v>73</v>
      </c>
      <c r="B120" s="14">
        <v>86</v>
      </c>
      <c r="C120" s="19"/>
      <c r="D120" s="20"/>
      <c r="E120" s="20"/>
      <c r="F120" s="20"/>
      <c r="G120" s="20"/>
      <c r="H120" s="20"/>
      <c r="I120" s="20"/>
      <c r="J120" s="20"/>
      <c r="K120" s="20"/>
      <c r="L120" s="20"/>
      <c r="M120" s="20"/>
      <c r="N120" s="20"/>
      <c r="O120" s="20"/>
      <c r="P120" s="20"/>
      <c r="Q120" s="20"/>
      <c r="R120" s="20"/>
      <c r="S120" s="14">
        <f t="shared" si="9"/>
        <v>0</v>
      </c>
    </row>
    <row r="121" spans="1:19" ht="12">
      <c r="A121" s="14"/>
      <c r="B121" s="14">
        <v>101</v>
      </c>
      <c r="C121" s="19">
        <v>0</v>
      </c>
      <c r="D121" s="20">
        <v>0</v>
      </c>
      <c r="E121" s="20">
        <v>0</v>
      </c>
      <c r="F121" s="20">
        <v>0</v>
      </c>
      <c r="G121" s="20">
        <v>0</v>
      </c>
      <c r="H121" s="20">
        <v>0</v>
      </c>
      <c r="I121" s="20">
        <v>0</v>
      </c>
      <c r="J121" s="20">
        <v>0</v>
      </c>
      <c r="K121" s="20">
        <v>0</v>
      </c>
      <c r="L121" s="20">
        <v>0</v>
      </c>
      <c r="M121" s="20">
        <v>0</v>
      </c>
      <c r="N121" s="20">
        <v>1</v>
      </c>
      <c r="O121" s="20">
        <v>0</v>
      </c>
      <c r="P121" s="20">
        <v>0</v>
      </c>
      <c r="Q121" s="20">
        <v>0</v>
      </c>
      <c r="R121" s="20">
        <v>0</v>
      </c>
      <c r="S121" s="14">
        <f t="shared" si="9"/>
        <v>1</v>
      </c>
    </row>
    <row r="122" spans="1:19" ht="12">
      <c r="A122" s="14"/>
      <c r="B122" s="14">
        <v>150</v>
      </c>
      <c r="C122" s="19"/>
      <c r="D122" s="20"/>
      <c r="E122" s="20"/>
      <c r="F122" s="20"/>
      <c r="G122" s="20"/>
      <c r="H122" s="20"/>
      <c r="I122" s="20"/>
      <c r="J122" s="20"/>
      <c r="K122" s="20"/>
      <c r="L122" s="20"/>
      <c r="M122" s="20"/>
      <c r="N122" s="20"/>
      <c r="O122" s="20"/>
      <c r="P122" s="20"/>
      <c r="Q122" s="20"/>
      <c r="R122" s="20"/>
      <c r="S122" s="14">
        <f t="shared" si="9"/>
        <v>0</v>
      </c>
    </row>
    <row r="123" spans="1:19" ht="12">
      <c r="A123" s="14"/>
      <c r="B123" s="30">
        <v>921</v>
      </c>
      <c r="C123" s="50"/>
      <c r="D123" s="34"/>
      <c r="E123" s="34"/>
      <c r="F123" s="34"/>
      <c r="G123" s="34"/>
      <c r="H123" s="34"/>
      <c r="I123" s="34"/>
      <c r="J123" s="34"/>
      <c r="K123" s="34"/>
      <c r="L123" s="34"/>
      <c r="M123" s="34"/>
      <c r="N123" s="34"/>
      <c r="O123" s="34"/>
      <c r="P123" s="34"/>
      <c r="Q123" s="34"/>
      <c r="R123" s="34"/>
      <c r="S123" s="30">
        <f t="shared" si="9"/>
        <v>0</v>
      </c>
    </row>
    <row r="124" spans="1:19" ht="12">
      <c r="A124" s="30"/>
      <c r="B124" s="31" t="s">
        <v>2</v>
      </c>
      <c r="C124" s="51">
        <f aca="true" t="shared" si="14" ref="C124:R124">SUM(C116:C123)</f>
        <v>0</v>
      </c>
      <c r="D124" s="32">
        <f t="shared" si="14"/>
        <v>0</v>
      </c>
      <c r="E124" s="32">
        <f t="shared" si="14"/>
        <v>0</v>
      </c>
      <c r="F124" s="32">
        <f t="shared" si="14"/>
        <v>0</v>
      </c>
      <c r="G124" s="32">
        <f t="shared" si="14"/>
        <v>0</v>
      </c>
      <c r="H124" s="32">
        <f t="shared" si="14"/>
        <v>0</v>
      </c>
      <c r="I124" s="32">
        <f t="shared" si="14"/>
        <v>0</v>
      </c>
      <c r="J124" s="32">
        <f t="shared" si="14"/>
        <v>0</v>
      </c>
      <c r="K124" s="32">
        <f t="shared" si="14"/>
        <v>0</v>
      </c>
      <c r="L124" s="32">
        <f t="shared" si="14"/>
        <v>0</v>
      </c>
      <c r="M124" s="32">
        <f t="shared" si="14"/>
        <v>0</v>
      </c>
      <c r="N124" s="32">
        <f t="shared" si="14"/>
        <v>1</v>
      </c>
      <c r="O124" s="32">
        <f t="shared" si="14"/>
        <v>0</v>
      </c>
      <c r="P124" s="32">
        <f t="shared" si="14"/>
        <v>0</v>
      </c>
      <c r="Q124" s="32">
        <f t="shared" si="14"/>
        <v>0</v>
      </c>
      <c r="R124" s="32">
        <f t="shared" si="14"/>
        <v>0</v>
      </c>
      <c r="S124" s="31">
        <f t="shared" si="9"/>
        <v>1</v>
      </c>
    </row>
    <row r="125" spans="1:19" ht="12">
      <c r="A125" s="29" t="s">
        <v>47</v>
      </c>
      <c r="B125" s="29">
        <v>30</v>
      </c>
      <c r="C125" s="12"/>
      <c r="D125" s="13"/>
      <c r="E125" s="13"/>
      <c r="F125" s="13"/>
      <c r="G125" s="13"/>
      <c r="H125" s="13"/>
      <c r="I125" s="13"/>
      <c r="J125" s="13"/>
      <c r="K125" s="13"/>
      <c r="L125" s="13"/>
      <c r="M125" s="13"/>
      <c r="N125" s="13"/>
      <c r="O125" s="13"/>
      <c r="P125" s="13"/>
      <c r="Q125" s="13"/>
      <c r="R125" s="13"/>
      <c r="S125" s="29">
        <f t="shared" si="9"/>
        <v>0</v>
      </c>
    </row>
    <row r="126" spans="1:19" ht="12">
      <c r="A126" s="14" t="s">
        <v>42</v>
      </c>
      <c r="B126" s="14">
        <v>41</v>
      </c>
      <c r="C126" s="19"/>
      <c r="D126" s="20"/>
      <c r="E126" s="20"/>
      <c r="F126" s="20"/>
      <c r="G126" s="20"/>
      <c r="H126" s="20"/>
      <c r="I126" s="20"/>
      <c r="J126" s="20"/>
      <c r="K126" s="20"/>
      <c r="L126" s="20"/>
      <c r="M126" s="20"/>
      <c r="N126" s="20"/>
      <c r="O126" s="20"/>
      <c r="P126" s="20"/>
      <c r="Q126" s="20"/>
      <c r="R126" s="20"/>
      <c r="S126" s="14">
        <f t="shared" si="9"/>
        <v>0</v>
      </c>
    </row>
    <row r="127" spans="1:19" ht="12">
      <c r="A127" s="14" t="s">
        <v>46</v>
      </c>
      <c r="B127" s="14">
        <v>48</v>
      </c>
      <c r="C127" s="19"/>
      <c r="D127" s="20"/>
      <c r="E127" s="20"/>
      <c r="F127" s="20"/>
      <c r="G127" s="20"/>
      <c r="H127" s="20"/>
      <c r="I127" s="20"/>
      <c r="J127" s="20"/>
      <c r="K127" s="20"/>
      <c r="L127" s="20"/>
      <c r="M127" s="20"/>
      <c r="N127" s="20"/>
      <c r="O127" s="20"/>
      <c r="P127" s="20"/>
      <c r="Q127" s="20"/>
      <c r="R127" s="20"/>
      <c r="S127" s="14">
        <f t="shared" si="9"/>
        <v>0</v>
      </c>
    </row>
    <row r="128" spans="1:19" ht="12">
      <c r="A128" s="14" t="s">
        <v>4</v>
      </c>
      <c r="B128" s="14">
        <v>49</v>
      </c>
      <c r="C128" s="19"/>
      <c r="D128" s="20"/>
      <c r="E128" s="20"/>
      <c r="F128" s="20"/>
      <c r="G128" s="20"/>
      <c r="H128" s="20"/>
      <c r="I128" s="20"/>
      <c r="J128" s="20"/>
      <c r="K128" s="20"/>
      <c r="L128" s="20"/>
      <c r="M128" s="20"/>
      <c r="N128" s="20"/>
      <c r="O128" s="20"/>
      <c r="P128" s="20"/>
      <c r="Q128" s="20"/>
      <c r="R128" s="20"/>
      <c r="S128" s="14">
        <f t="shared" si="9"/>
        <v>0</v>
      </c>
    </row>
    <row r="129" spans="1:19" ht="12">
      <c r="A129" s="14" t="s">
        <v>91</v>
      </c>
      <c r="B129" s="14">
        <v>86</v>
      </c>
      <c r="C129" s="19"/>
      <c r="D129" s="20"/>
      <c r="E129" s="20"/>
      <c r="F129" s="20"/>
      <c r="G129" s="20"/>
      <c r="H129" s="20"/>
      <c r="I129" s="20"/>
      <c r="J129" s="20"/>
      <c r="K129" s="20"/>
      <c r="L129" s="20"/>
      <c r="M129" s="20"/>
      <c r="N129" s="20"/>
      <c r="O129" s="20"/>
      <c r="P129" s="20"/>
      <c r="Q129" s="20"/>
      <c r="R129" s="20"/>
      <c r="S129" s="14">
        <f t="shared" si="9"/>
        <v>0</v>
      </c>
    </row>
    <row r="130" spans="1:19" ht="12">
      <c r="A130" s="14"/>
      <c r="B130" s="14">
        <v>101</v>
      </c>
      <c r="C130" s="19">
        <v>0</v>
      </c>
      <c r="D130" s="20">
        <v>0</v>
      </c>
      <c r="E130" s="20">
        <v>0</v>
      </c>
      <c r="F130" s="20">
        <v>0</v>
      </c>
      <c r="G130" s="20">
        <v>0</v>
      </c>
      <c r="H130" s="20">
        <v>0</v>
      </c>
      <c r="I130" s="20">
        <v>0</v>
      </c>
      <c r="J130" s="20">
        <v>0</v>
      </c>
      <c r="K130" s="20">
        <v>0</v>
      </c>
      <c r="L130" s="20">
        <v>0</v>
      </c>
      <c r="M130" s="20">
        <v>0</v>
      </c>
      <c r="N130" s="20">
        <v>0</v>
      </c>
      <c r="O130" s="20">
        <v>0</v>
      </c>
      <c r="P130" s="20">
        <v>0</v>
      </c>
      <c r="Q130" s="20">
        <v>0</v>
      </c>
      <c r="R130" s="20">
        <v>0</v>
      </c>
      <c r="S130" s="14">
        <f t="shared" si="9"/>
        <v>0</v>
      </c>
    </row>
    <row r="131" spans="1:19" ht="12">
      <c r="A131" s="14"/>
      <c r="B131" s="14">
        <v>150</v>
      </c>
      <c r="C131" s="19"/>
      <c r="D131" s="20"/>
      <c r="E131" s="20"/>
      <c r="F131" s="20"/>
      <c r="G131" s="20"/>
      <c r="H131" s="20"/>
      <c r="I131" s="20"/>
      <c r="J131" s="20"/>
      <c r="K131" s="20"/>
      <c r="L131" s="20"/>
      <c r="M131" s="20"/>
      <c r="N131" s="20"/>
      <c r="O131" s="20"/>
      <c r="P131" s="20"/>
      <c r="Q131" s="20"/>
      <c r="R131" s="20"/>
      <c r="S131" s="14">
        <f t="shared" si="9"/>
        <v>0</v>
      </c>
    </row>
    <row r="132" spans="1:19" ht="12">
      <c r="A132" s="14"/>
      <c r="B132" s="30">
        <v>921</v>
      </c>
      <c r="C132" s="50"/>
      <c r="D132" s="34"/>
      <c r="E132" s="34"/>
      <c r="F132" s="34"/>
      <c r="G132" s="34"/>
      <c r="H132" s="34"/>
      <c r="I132" s="34"/>
      <c r="J132" s="34"/>
      <c r="K132" s="34"/>
      <c r="L132" s="34"/>
      <c r="M132" s="34"/>
      <c r="N132" s="34"/>
      <c r="O132" s="34"/>
      <c r="P132" s="34"/>
      <c r="Q132" s="34"/>
      <c r="R132" s="34"/>
      <c r="S132" s="30">
        <f t="shared" si="9"/>
        <v>0</v>
      </c>
    </row>
    <row r="133" spans="1:19" ht="12">
      <c r="A133" s="30"/>
      <c r="B133" s="31" t="s">
        <v>2</v>
      </c>
      <c r="C133" s="51">
        <f aca="true" t="shared" si="15" ref="C133:R133">SUM(C125:C132)</f>
        <v>0</v>
      </c>
      <c r="D133" s="32">
        <f t="shared" si="15"/>
        <v>0</v>
      </c>
      <c r="E133" s="32">
        <f t="shared" si="15"/>
        <v>0</v>
      </c>
      <c r="F133" s="32">
        <f t="shared" si="15"/>
        <v>0</v>
      </c>
      <c r="G133" s="32">
        <f t="shared" si="15"/>
        <v>0</v>
      </c>
      <c r="H133" s="32">
        <f t="shared" si="15"/>
        <v>0</v>
      </c>
      <c r="I133" s="32">
        <f t="shared" si="15"/>
        <v>0</v>
      </c>
      <c r="J133" s="32">
        <f t="shared" si="15"/>
        <v>0</v>
      </c>
      <c r="K133" s="32">
        <f t="shared" si="15"/>
        <v>0</v>
      </c>
      <c r="L133" s="32">
        <f t="shared" si="15"/>
        <v>0</v>
      </c>
      <c r="M133" s="32">
        <f t="shared" si="15"/>
        <v>0</v>
      </c>
      <c r="N133" s="32">
        <f t="shared" si="15"/>
        <v>0</v>
      </c>
      <c r="O133" s="32">
        <f t="shared" si="15"/>
        <v>0</v>
      </c>
      <c r="P133" s="32">
        <f t="shared" si="15"/>
        <v>0</v>
      </c>
      <c r="Q133" s="32">
        <f t="shared" si="15"/>
        <v>0</v>
      </c>
      <c r="R133" s="32">
        <f t="shared" si="15"/>
        <v>0</v>
      </c>
      <c r="S133" s="31">
        <f t="shared" si="9"/>
        <v>0</v>
      </c>
    </row>
    <row r="134" spans="1:19" ht="12">
      <c r="A134" s="29" t="s">
        <v>41</v>
      </c>
      <c r="B134" s="29">
        <v>30</v>
      </c>
      <c r="C134" s="12"/>
      <c r="D134" s="13"/>
      <c r="E134" s="13"/>
      <c r="F134" s="13"/>
      <c r="G134" s="13"/>
      <c r="H134" s="13"/>
      <c r="I134" s="13"/>
      <c r="J134" s="13"/>
      <c r="K134" s="13"/>
      <c r="L134" s="13"/>
      <c r="M134" s="13"/>
      <c r="N134" s="13"/>
      <c r="O134" s="13"/>
      <c r="P134" s="13"/>
      <c r="Q134" s="13"/>
      <c r="R134" s="13"/>
      <c r="S134" s="29">
        <f t="shared" si="9"/>
        <v>0</v>
      </c>
    </row>
    <row r="135" spans="1:19" ht="12">
      <c r="A135" s="14" t="s">
        <v>42</v>
      </c>
      <c r="B135" s="14">
        <v>41</v>
      </c>
      <c r="C135" s="19"/>
      <c r="D135" s="20"/>
      <c r="E135" s="20"/>
      <c r="F135" s="20"/>
      <c r="G135" s="20"/>
      <c r="H135" s="20"/>
      <c r="I135" s="20"/>
      <c r="J135" s="20"/>
      <c r="K135" s="20"/>
      <c r="L135" s="20"/>
      <c r="M135" s="20"/>
      <c r="N135" s="20"/>
      <c r="O135" s="20"/>
      <c r="P135" s="20"/>
      <c r="Q135" s="20"/>
      <c r="R135" s="20"/>
      <c r="S135" s="14">
        <f t="shared" si="9"/>
        <v>0</v>
      </c>
    </row>
    <row r="136" spans="1:19" ht="12">
      <c r="A136" s="14" t="s">
        <v>55</v>
      </c>
      <c r="B136" s="14">
        <v>48</v>
      </c>
      <c r="C136" s="19"/>
      <c r="D136" s="20"/>
      <c r="E136" s="20"/>
      <c r="F136" s="20"/>
      <c r="G136" s="20"/>
      <c r="H136" s="20"/>
      <c r="I136" s="20"/>
      <c r="J136" s="20"/>
      <c r="K136" s="20"/>
      <c r="L136" s="20"/>
      <c r="M136" s="20"/>
      <c r="N136" s="20"/>
      <c r="O136" s="20"/>
      <c r="P136" s="20"/>
      <c r="Q136" s="20"/>
      <c r="R136" s="20"/>
      <c r="S136" s="14">
        <f t="shared" si="9"/>
        <v>0</v>
      </c>
    </row>
    <row r="137" spans="1:19" ht="12">
      <c r="A137" s="14" t="s">
        <v>4</v>
      </c>
      <c r="B137" s="14">
        <v>49</v>
      </c>
      <c r="C137" s="19"/>
      <c r="D137" s="20"/>
      <c r="E137" s="20"/>
      <c r="F137" s="20"/>
      <c r="G137" s="20"/>
      <c r="H137" s="20"/>
      <c r="I137" s="20"/>
      <c r="J137" s="20"/>
      <c r="K137" s="20"/>
      <c r="L137" s="20"/>
      <c r="M137" s="20"/>
      <c r="N137" s="20"/>
      <c r="O137" s="20"/>
      <c r="P137" s="20"/>
      <c r="Q137" s="20"/>
      <c r="R137" s="20"/>
      <c r="S137" s="14">
        <f t="shared" si="9"/>
        <v>0</v>
      </c>
    </row>
    <row r="138" spans="1:19" ht="12">
      <c r="A138" s="14" t="s">
        <v>77</v>
      </c>
      <c r="B138" s="14">
        <v>86</v>
      </c>
      <c r="C138" s="19">
        <v>0</v>
      </c>
      <c r="D138" s="20">
        <v>0</v>
      </c>
      <c r="E138" s="20">
        <v>0</v>
      </c>
      <c r="F138" s="20">
        <v>0</v>
      </c>
      <c r="G138" s="20">
        <v>0</v>
      </c>
      <c r="H138" s="20">
        <v>0</v>
      </c>
      <c r="I138" s="20">
        <v>0</v>
      </c>
      <c r="J138" s="20">
        <v>0</v>
      </c>
      <c r="K138" s="20">
        <v>0</v>
      </c>
      <c r="L138" s="20">
        <v>0</v>
      </c>
      <c r="M138" s="20">
        <v>0</v>
      </c>
      <c r="N138" s="20">
        <v>0</v>
      </c>
      <c r="O138" s="20">
        <v>0</v>
      </c>
      <c r="P138" s="20">
        <v>0</v>
      </c>
      <c r="Q138" s="20">
        <v>0</v>
      </c>
      <c r="R138" s="20">
        <v>0</v>
      </c>
      <c r="S138" s="14">
        <f t="shared" si="9"/>
        <v>0</v>
      </c>
    </row>
    <row r="139" spans="1:19" ht="12">
      <c r="A139" s="14"/>
      <c r="B139" s="14">
        <v>101</v>
      </c>
      <c r="C139" s="19"/>
      <c r="D139" s="20"/>
      <c r="E139" s="20"/>
      <c r="F139" s="20"/>
      <c r="G139" s="20"/>
      <c r="H139" s="20"/>
      <c r="I139" s="20"/>
      <c r="J139" s="20"/>
      <c r="K139" s="20"/>
      <c r="L139" s="20"/>
      <c r="M139" s="20"/>
      <c r="N139" s="20"/>
      <c r="O139" s="20"/>
      <c r="P139" s="20"/>
      <c r="Q139" s="20"/>
      <c r="R139" s="20"/>
      <c r="S139" s="14">
        <f t="shared" si="9"/>
        <v>0</v>
      </c>
    </row>
    <row r="140" spans="1:19" ht="12">
      <c r="A140" s="14"/>
      <c r="B140" s="14">
        <v>150</v>
      </c>
      <c r="C140" s="19"/>
      <c r="D140" s="20"/>
      <c r="E140" s="20"/>
      <c r="F140" s="20"/>
      <c r="G140" s="20"/>
      <c r="H140" s="20"/>
      <c r="I140" s="20"/>
      <c r="J140" s="20"/>
      <c r="K140" s="20"/>
      <c r="L140" s="20"/>
      <c r="M140" s="20"/>
      <c r="N140" s="20"/>
      <c r="O140" s="20"/>
      <c r="P140" s="20"/>
      <c r="Q140" s="20"/>
      <c r="R140" s="20"/>
      <c r="S140" s="14">
        <f t="shared" si="9"/>
        <v>0</v>
      </c>
    </row>
    <row r="141" spans="1:19" ht="12">
      <c r="A141" s="14"/>
      <c r="B141" s="30">
        <v>921</v>
      </c>
      <c r="C141" s="50"/>
      <c r="D141" s="34"/>
      <c r="E141" s="34"/>
      <c r="F141" s="34"/>
      <c r="G141" s="34"/>
      <c r="H141" s="34"/>
      <c r="I141" s="34"/>
      <c r="J141" s="34"/>
      <c r="K141" s="34"/>
      <c r="L141" s="34"/>
      <c r="M141" s="34"/>
      <c r="N141" s="34"/>
      <c r="O141" s="34"/>
      <c r="P141" s="34"/>
      <c r="Q141" s="34"/>
      <c r="R141" s="34"/>
      <c r="S141" s="30">
        <f t="shared" si="9"/>
        <v>0</v>
      </c>
    </row>
    <row r="142" spans="1:19" ht="12">
      <c r="A142" s="30"/>
      <c r="B142" s="31" t="s">
        <v>2</v>
      </c>
      <c r="C142" s="51">
        <f aca="true" t="shared" si="16" ref="C142:R142">SUM(C134:C141)</f>
        <v>0</v>
      </c>
      <c r="D142" s="32">
        <f t="shared" si="16"/>
        <v>0</v>
      </c>
      <c r="E142" s="32">
        <f t="shared" si="16"/>
        <v>0</v>
      </c>
      <c r="F142" s="32">
        <f t="shared" si="16"/>
        <v>0</v>
      </c>
      <c r="G142" s="32">
        <f t="shared" si="16"/>
        <v>0</v>
      </c>
      <c r="H142" s="32">
        <f t="shared" si="16"/>
        <v>0</v>
      </c>
      <c r="I142" s="32">
        <f t="shared" si="16"/>
        <v>0</v>
      </c>
      <c r="J142" s="32">
        <f t="shared" si="16"/>
        <v>0</v>
      </c>
      <c r="K142" s="32">
        <f t="shared" si="16"/>
        <v>0</v>
      </c>
      <c r="L142" s="32">
        <f t="shared" si="16"/>
        <v>0</v>
      </c>
      <c r="M142" s="32">
        <f t="shared" si="16"/>
        <v>0</v>
      </c>
      <c r="N142" s="32">
        <f t="shared" si="16"/>
        <v>0</v>
      </c>
      <c r="O142" s="32">
        <f t="shared" si="16"/>
        <v>0</v>
      </c>
      <c r="P142" s="32">
        <f t="shared" si="16"/>
        <v>0</v>
      </c>
      <c r="Q142" s="32">
        <f t="shared" si="16"/>
        <v>0</v>
      </c>
      <c r="R142" s="32">
        <f t="shared" si="16"/>
        <v>0</v>
      </c>
      <c r="S142" s="31">
        <f t="shared" si="9"/>
        <v>0</v>
      </c>
    </row>
    <row r="143" spans="1:19" ht="12">
      <c r="A143" s="29" t="s">
        <v>44</v>
      </c>
      <c r="B143" s="29">
        <v>30</v>
      </c>
      <c r="C143" s="12"/>
      <c r="D143" s="13"/>
      <c r="E143" s="13"/>
      <c r="F143" s="13"/>
      <c r="G143" s="13"/>
      <c r="H143" s="13"/>
      <c r="I143" s="13"/>
      <c r="J143" s="13"/>
      <c r="K143" s="13"/>
      <c r="L143" s="13"/>
      <c r="M143" s="13"/>
      <c r="N143" s="13"/>
      <c r="O143" s="13"/>
      <c r="P143" s="13"/>
      <c r="Q143" s="13"/>
      <c r="R143" s="13"/>
      <c r="S143" s="29">
        <f t="shared" si="9"/>
        <v>0</v>
      </c>
    </row>
    <row r="144" spans="1:19" ht="12">
      <c r="A144" s="14" t="s">
        <v>42</v>
      </c>
      <c r="B144" s="14">
        <v>41</v>
      </c>
      <c r="C144" s="19"/>
      <c r="D144" s="20"/>
      <c r="E144" s="20"/>
      <c r="F144" s="20"/>
      <c r="G144" s="20"/>
      <c r="H144" s="20"/>
      <c r="I144" s="20"/>
      <c r="J144" s="20"/>
      <c r="K144" s="20"/>
      <c r="L144" s="20"/>
      <c r="M144" s="20"/>
      <c r="N144" s="20"/>
      <c r="O144" s="20"/>
      <c r="P144" s="20"/>
      <c r="Q144" s="20"/>
      <c r="R144" s="20"/>
      <c r="S144" s="14">
        <f aca="true" t="shared" si="17" ref="S144:S207">SUM(C144:R144)</f>
        <v>0</v>
      </c>
    </row>
    <row r="145" spans="1:19" ht="12">
      <c r="A145" s="14" t="s">
        <v>55</v>
      </c>
      <c r="B145" s="14">
        <v>48</v>
      </c>
      <c r="C145" s="19"/>
      <c r="D145" s="20"/>
      <c r="E145" s="20"/>
      <c r="F145" s="20"/>
      <c r="G145" s="20"/>
      <c r="H145" s="20"/>
      <c r="I145" s="20"/>
      <c r="J145" s="20"/>
      <c r="K145" s="20"/>
      <c r="L145" s="20"/>
      <c r="M145" s="20"/>
      <c r="N145" s="20"/>
      <c r="O145" s="20"/>
      <c r="P145" s="20"/>
      <c r="Q145" s="20"/>
      <c r="R145" s="20"/>
      <c r="S145" s="14">
        <f t="shared" si="17"/>
        <v>0</v>
      </c>
    </row>
    <row r="146" spans="1:19" ht="12">
      <c r="A146" s="14" t="s">
        <v>4</v>
      </c>
      <c r="B146" s="14">
        <v>49</v>
      </c>
      <c r="C146" s="19"/>
      <c r="D146" s="20"/>
      <c r="E146" s="20"/>
      <c r="F146" s="20"/>
      <c r="G146" s="20"/>
      <c r="H146" s="20"/>
      <c r="I146" s="20"/>
      <c r="J146" s="20"/>
      <c r="K146" s="20"/>
      <c r="L146" s="20"/>
      <c r="M146" s="20"/>
      <c r="N146" s="20"/>
      <c r="O146" s="20"/>
      <c r="P146" s="20"/>
      <c r="Q146" s="20"/>
      <c r="R146" s="20"/>
      <c r="S146" s="14">
        <f t="shared" si="17"/>
        <v>0</v>
      </c>
    </row>
    <row r="147" spans="1:19" ht="12">
      <c r="A147" s="14" t="s">
        <v>77</v>
      </c>
      <c r="B147" s="14">
        <v>86</v>
      </c>
      <c r="C147" s="19">
        <v>0</v>
      </c>
      <c r="D147" s="20">
        <v>0</v>
      </c>
      <c r="E147" s="20">
        <v>0</v>
      </c>
      <c r="F147" s="20">
        <v>0</v>
      </c>
      <c r="G147" s="20">
        <v>0</v>
      </c>
      <c r="H147" s="20">
        <v>0</v>
      </c>
      <c r="I147" s="20">
        <v>0</v>
      </c>
      <c r="J147" s="20">
        <v>1</v>
      </c>
      <c r="K147" s="20">
        <v>0</v>
      </c>
      <c r="L147" s="20">
        <v>0</v>
      </c>
      <c r="M147" s="20">
        <v>2</v>
      </c>
      <c r="N147" s="20">
        <v>0</v>
      </c>
      <c r="O147" s="20">
        <v>0</v>
      </c>
      <c r="P147" s="20">
        <v>0</v>
      </c>
      <c r="Q147" s="20">
        <v>0</v>
      </c>
      <c r="R147" s="20">
        <v>0</v>
      </c>
      <c r="S147" s="14">
        <f t="shared" si="17"/>
        <v>3</v>
      </c>
    </row>
    <row r="148" spans="1:19" ht="12">
      <c r="A148" s="14"/>
      <c r="B148" s="14">
        <v>101</v>
      </c>
      <c r="C148" s="19"/>
      <c r="D148" s="20"/>
      <c r="E148" s="20"/>
      <c r="F148" s="20"/>
      <c r="G148" s="20"/>
      <c r="H148" s="20"/>
      <c r="I148" s="20"/>
      <c r="J148" s="20"/>
      <c r="K148" s="20"/>
      <c r="L148" s="20"/>
      <c r="M148" s="20"/>
      <c r="N148" s="20"/>
      <c r="O148" s="20"/>
      <c r="P148" s="20"/>
      <c r="Q148" s="20"/>
      <c r="R148" s="20"/>
      <c r="S148" s="14">
        <f t="shared" si="17"/>
        <v>0</v>
      </c>
    </row>
    <row r="149" spans="1:19" ht="12">
      <c r="A149" s="14"/>
      <c r="B149" s="14">
        <v>150</v>
      </c>
      <c r="C149" s="19"/>
      <c r="D149" s="20"/>
      <c r="E149" s="20"/>
      <c r="F149" s="20"/>
      <c r="G149" s="20"/>
      <c r="H149" s="20"/>
      <c r="I149" s="20"/>
      <c r="J149" s="20"/>
      <c r="K149" s="20"/>
      <c r="L149" s="20"/>
      <c r="M149" s="20"/>
      <c r="N149" s="20"/>
      <c r="O149" s="20"/>
      <c r="P149" s="20"/>
      <c r="Q149" s="20"/>
      <c r="R149" s="20"/>
      <c r="S149" s="14">
        <f t="shared" si="17"/>
        <v>0</v>
      </c>
    </row>
    <row r="150" spans="1:19" ht="12">
      <c r="A150" s="14"/>
      <c r="B150" s="30">
        <v>921</v>
      </c>
      <c r="C150" s="50"/>
      <c r="D150" s="34"/>
      <c r="E150" s="34"/>
      <c r="F150" s="34"/>
      <c r="G150" s="34"/>
      <c r="H150" s="34"/>
      <c r="I150" s="34"/>
      <c r="J150" s="34"/>
      <c r="K150" s="34"/>
      <c r="L150" s="34"/>
      <c r="M150" s="34"/>
      <c r="N150" s="34"/>
      <c r="O150" s="34"/>
      <c r="P150" s="34"/>
      <c r="Q150" s="34"/>
      <c r="R150" s="34"/>
      <c r="S150" s="30">
        <f t="shared" si="17"/>
        <v>0</v>
      </c>
    </row>
    <row r="151" spans="1:19" ht="12">
      <c r="A151" s="30"/>
      <c r="B151" s="31" t="s">
        <v>2</v>
      </c>
      <c r="C151" s="51">
        <f aca="true" t="shared" si="18" ref="C151:R151">SUM(C143:C150)</f>
        <v>0</v>
      </c>
      <c r="D151" s="32">
        <f t="shared" si="18"/>
        <v>0</v>
      </c>
      <c r="E151" s="32">
        <f t="shared" si="18"/>
        <v>0</v>
      </c>
      <c r="F151" s="32">
        <f t="shared" si="18"/>
        <v>0</v>
      </c>
      <c r="G151" s="32">
        <f t="shared" si="18"/>
        <v>0</v>
      </c>
      <c r="H151" s="32">
        <f t="shared" si="18"/>
        <v>0</v>
      </c>
      <c r="I151" s="32">
        <f t="shared" si="18"/>
        <v>0</v>
      </c>
      <c r="J151" s="32">
        <f t="shared" si="18"/>
        <v>1</v>
      </c>
      <c r="K151" s="32">
        <f t="shared" si="18"/>
        <v>0</v>
      </c>
      <c r="L151" s="32">
        <f t="shared" si="18"/>
        <v>0</v>
      </c>
      <c r="M151" s="32">
        <f t="shared" si="18"/>
        <v>2</v>
      </c>
      <c r="N151" s="32">
        <f t="shared" si="18"/>
        <v>0</v>
      </c>
      <c r="O151" s="32">
        <f t="shared" si="18"/>
        <v>0</v>
      </c>
      <c r="P151" s="32">
        <f t="shared" si="18"/>
        <v>0</v>
      </c>
      <c r="Q151" s="32">
        <f t="shared" si="18"/>
        <v>0</v>
      </c>
      <c r="R151" s="32">
        <f t="shared" si="18"/>
        <v>0</v>
      </c>
      <c r="S151" s="31">
        <f t="shared" si="17"/>
        <v>3</v>
      </c>
    </row>
    <row r="152" spans="1:19" ht="12">
      <c r="A152" s="29" t="s">
        <v>41</v>
      </c>
      <c r="B152" s="29">
        <v>30</v>
      </c>
      <c r="C152" s="12"/>
      <c r="D152" s="13"/>
      <c r="E152" s="13"/>
      <c r="F152" s="13"/>
      <c r="G152" s="13"/>
      <c r="H152" s="13"/>
      <c r="I152" s="13"/>
      <c r="J152" s="13"/>
      <c r="K152" s="13"/>
      <c r="L152" s="13"/>
      <c r="M152" s="13"/>
      <c r="N152" s="13"/>
      <c r="O152" s="13"/>
      <c r="P152" s="13"/>
      <c r="Q152" s="13"/>
      <c r="R152" s="13"/>
      <c r="S152" s="29">
        <f t="shared" si="17"/>
        <v>0</v>
      </c>
    </row>
    <row r="153" spans="1:19" ht="12">
      <c r="A153" s="14" t="s">
        <v>42</v>
      </c>
      <c r="B153" s="14">
        <v>41</v>
      </c>
      <c r="C153" s="19"/>
      <c r="D153" s="20"/>
      <c r="E153" s="20"/>
      <c r="F153" s="20"/>
      <c r="G153" s="20"/>
      <c r="H153" s="20"/>
      <c r="I153" s="20"/>
      <c r="J153" s="20"/>
      <c r="K153" s="20"/>
      <c r="L153" s="20"/>
      <c r="M153" s="20"/>
      <c r="N153" s="20"/>
      <c r="O153" s="20"/>
      <c r="P153" s="20"/>
      <c r="Q153" s="20"/>
      <c r="R153" s="20"/>
      <c r="S153" s="14">
        <f t="shared" si="17"/>
        <v>0</v>
      </c>
    </row>
    <row r="154" spans="1:19" ht="12">
      <c r="A154" s="14" t="s">
        <v>55</v>
      </c>
      <c r="B154" s="14">
        <v>48</v>
      </c>
      <c r="C154" s="19"/>
      <c r="D154" s="20"/>
      <c r="E154" s="20"/>
      <c r="F154" s="20"/>
      <c r="G154" s="20"/>
      <c r="H154" s="20"/>
      <c r="I154" s="20"/>
      <c r="J154" s="20"/>
      <c r="K154" s="20"/>
      <c r="L154" s="20"/>
      <c r="M154" s="20"/>
      <c r="N154" s="20"/>
      <c r="O154" s="20"/>
      <c r="P154" s="20"/>
      <c r="Q154" s="20"/>
      <c r="R154" s="20"/>
      <c r="S154" s="14">
        <f t="shared" si="17"/>
        <v>0</v>
      </c>
    </row>
    <row r="155" spans="1:19" ht="12">
      <c r="A155" s="14" t="s">
        <v>4</v>
      </c>
      <c r="B155" s="14">
        <v>49</v>
      </c>
      <c r="C155" s="19"/>
      <c r="D155" s="20"/>
      <c r="E155" s="20"/>
      <c r="F155" s="20"/>
      <c r="G155" s="20"/>
      <c r="H155" s="20"/>
      <c r="I155" s="20"/>
      <c r="J155" s="20"/>
      <c r="K155" s="20"/>
      <c r="L155" s="20"/>
      <c r="M155" s="20"/>
      <c r="N155" s="20"/>
      <c r="O155" s="20"/>
      <c r="P155" s="20"/>
      <c r="Q155" s="20"/>
      <c r="R155" s="20"/>
      <c r="S155" s="14">
        <f t="shared" si="17"/>
        <v>0</v>
      </c>
    </row>
    <row r="156" spans="1:19" ht="12">
      <c r="A156" s="14" t="s">
        <v>54</v>
      </c>
      <c r="B156" s="14">
        <v>86</v>
      </c>
      <c r="C156" s="19">
        <v>0</v>
      </c>
      <c r="D156" s="20">
        <v>0</v>
      </c>
      <c r="E156" s="20">
        <v>0</v>
      </c>
      <c r="F156" s="20">
        <v>0</v>
      </c>
      <c r="G156" s="20">
        <v>0</v>
      </c>
      <c r="H156" s="20">
        <v>0</v>
      </c>
      <c r="I156" s="20">
        <v>0</v>
      </c>
      <c r="J156" s="20">
        <v>0</v>
      </c>
      <c r="K156" s="20">
        <v>0</v>
      </c>
      <c r="L156" s="20">
        <v>0</v>
      </c>
      <c r="M156" s="20">
        <v>0</v>
      </c>
      <c r="N156" s="20">
        <v>0</v>
      </c>
      <c r="O156" s="20">
        <v>0</v>
      </c>
      <c r="P156" s="20">
        <v>0</v>
      </c>
      <c r="Q156" s="20">
        <v>0</v>
      </c>
      <c r="R156" s="20">
        <v>0</v>
      </c>
      <c r="S156" s="14">
        <f t="shared" si="17"/>
        <v>0</v>
      </c>
    </row>
    <row r="157" spans="1:19" ht="12">
      <c r="A157" s="14"/>
      <c r="B157" s="14">
        <v>101</v>
      </c>
      <c r="C157" s="19"/>
      <c r="D157" s="20"/>
      <c r="E157" s="20"/>
      <c r="F157" s="20"/>
      <c r="G157" s="20"/>
      <c r="H157" s="20"/>
      <c r="I157" s="20"/>
      <c r="J157" s="20"/>
      <c r="K157" s="20"/>
      <c r="L157" s="20"/>
      <c r="M157" s="20"/>
      <c r="N157" s="20"/>
      <c r="O157" s="20"/>
      <c r="P157" s="20"/>
      <c r="Q157" s="20"/>
      <c r="R157" s="20"/>
      <c r="S157" s="14">
        <f t="shared" si="17"/>
        <v>0</v>
      </c>
    </row>
    <row r="158" spans="1:19" ht="12">
      <c r="A158" s="14"/>
      <c r="B158" s="14">
        <v>150</v>
      </c>
      <c r="C158" s="19"/>
      <c r="D158" s="20"/>
      <c r="E158" s="20"/>
      <c r="F158" s="20"/>
      <c r="G158" s="20"/>
      <c r="H158" s="20"/>
      <c r="I158" s="20"/>
      <c r="J158" s="20"/>
      <c r="K158" s="20"/>
      <c r="L158" s="20"/>
      <c r="M158" s="20"/>
      <c r="N158" s="20"/>
      <c r="O158" s="20"/>
      <c r="P158" s="20"/>
      <c r="Q158" s="20"/>
      <c r="R158" s="20"/>
      <c r="S158" s="14">
        <f t="shared" si="17"/>
        <v>0</v>
      </c>
    </row>
    <row r="159" spans="1:19" ht="12">
      <c r="A159" s="14"/>
      <c r="B159" s="30">
        <v>921</v>
      </c>
      <c r="C159" s="50"/>
      <c r="D159" s="34"/>
      <c r="E159" s="34"/>
      <c r="F159" s="34"/>
      <c r="G159" s="34"/>
      <c r="H159" s="34"/>
      <c r="I159" s="34"/>
      <c r="J159" s="34"/>
      <c r="K159" s="34"/>
      <c r="L159" s="34"/>
      <c r="M159" s="34"/>
      <c r="N159" s="34"/>
      <c r="O159" s="34"/>
      <c r="P159" s="34"/>
      <c r="Q159" s="34"/>
      <c r="R159" s="34"/>
      <c r="S159" s="30">
        <f t="shared" si="17"/>
        <v>0</v>
      </c>
    </row>
    <row r="160" spans="1:19" ht="12">
      <c r="A160" s="30"/>
      <c r="B160" s="31" t="s">
        <v>2</v>
      </c>
      <c r="C160" s="51">
        <f aca="true" t="shared" si="19" ref="C160:R160">SUM(C152:C159)</f>
        <v>0</v>
      </c>
      <c r="D160" s="32">
        <f t="shared" si="19"/>
        <v>0</v>
      </c>
      <c r="E160" s="32">
        <f t="shared" si="19"/>
        <v>0</v>
      </c>
      <c r="F160" s="32">
        <f t="shared" si="19"/>
        <v>0</v>
      </c>
      <c r="G160" s="32">
        <f t="shared" si="19"/>
        <v>0</v>
      </c>
      <c r="H160" s="32">
        <f t="shared" si="19"/>
        <v>0</v>
      </c>
      <c r="I160" s="32">
        <f t="shared" si="19"/>
        <v>0</v>
      </c>
      <c r="J160" s="32">
        <f t="shared" si="19"/>
        <v>0</v>
      </c>
      <c r="K160" s="32">
        <f t="shared" si="19"/>
        <v>0</v>
      </c>
      <c r="L160" s="32">
        <f t="shared" si="19"/>
        <v>0</v>
      </c>
      <c r="M160" s="32">
        <f t="shared" si="19"/>
        <v>0</v>
      </c>
      <c r="N160" s="32">
        <f t="shared" si="19"/>
        <v>0</v>
      </c>
      <c r="O160" s="32">
        <f t="shared" si="19"/>
        <v>0</v>
      </c>
      <c r="P160" s="32">
        <f t="shared" si="19"/>
        <v>0</v>
      </c>
      <c r="Q160" s="32">
        <f t="shared" si="19"/>
        <v>0</v>
      </c>
      <c r="R160" s="32">
        <f t="shared" si="19"/>
        <v>0</v>
      </c>
      <c r="S160" s="31">
        <f t="shared" si="17"/>
        <v>0</v>
      </c>
    </row>
    <row r="161" spans="1:19" ht="12">
      <c r="A161" s="29" t="s">
        <v>45</v>
      </c>
      <c r="B161" s="29">
        <v>30</v>
      </c>
      <c r="C161" s="12"/>
      <c r="D161" s="13"/>
      <c r="E161" s="13"/>
      <c r="F161" s="13"/>
      <c r="G161" s="13"/>
      <c r="H161" s="13"/>
      <c r="I161" s="13"/>
      <c r="J161" s="13"/>
      <c r="K161" s="13"/>
      <c r="L161" s="13"/>
      <c r="M161" s="13"/>
      <c r="N161" s="13"/>
      <c r="O161" s="13"/>
      <c r="P161" s="13"/>
      <c r="Q161" s="13"/>
      <c r="R161" s="13"/>
      <c r="S161" s="29">
        <f t="shared" si="17"/>
        <v>0</v>
      </c>
    </row>
    <row r="162" spans="1:19" ht="12">
      <c r="A162" s="14" t="s">
        <v>42</v>
      </c>
      <c r="B162" s="14">
        <v>41</v>
      </c>
      <c r="C162" s="19"/>
      <c r="D162" s="20"/>
      <c r="E162" s="20"/>
      <c r="F162" s="20"/>
      <c r="G162" s="20"/>
      <c r="H162" s="20"/>
      <c r="I162" s="20"/>
      <c r="J162" s="20"/>
      <c r="K162" s="20"/>
      <c r="L162" s="20"/>
      <c r="M162" s="20"/>
      <c r="N162" s="20"/>
      <c r="O162" s="20"/>
      <c r="P162" s="20"/>
      <c r="Q162" s="20"/>
      <c r="R162" s="20"/>
      <c r="S162" s="14">
        <f t="shared" si="17"/>
        <v>0</v>
      </c>
    </row>
    <row r="163" spans="1:19" ht="12">
      <c r="A163" s="14" t="s">
        <v>55</v>
      </c>
      <c r="B163" s="14">
        <v>48</v>
      </c>
      <c r="C163" s="19"/>
      <c r="D163" s="20"/>
      <c r="E163" s="20"/>
      <c r="F163" s="20"/>
      <c r="G163" s="20"/>
      <c r="H163" s="20"/>
      <c r="I163" s="20"/>
      <c r="J163" s="20"/>
      <c r="K163" s="20"/>
      <c r="L163" s="20"/>
      <c r="M163" s="20"/>
      <c r="N163" s="20"/>
      <c r="O163" s="20"/>
      <c r="P163" s="20"/>
      <c r="Q163" s="20"/>
      <c r="R163" s="20"/>
      <c r="S163" s="14">
        <f t="shared" si="17"/>
        <v>0</v>
      </c>
    </row>
    <row r="164" spans="1:19" ht="12">
      <c r="A164" s="14" t="s">
        <v>4</v>
      </c>
      <c r="B164" s="14">
        <v>49</v>
      </c>
      <c r="C164" s="19"/>
      <c r="D164" s="20"/>
      <c r="E164" s="20"/>
      <c r="F164" s="20"/>
      <c r="G164" s="20"/>
      <c r="H164" s="20"/>
      <c r="I164" s="20"/>
      <c r="J164" s="20"/>
      <c r="K164" s="20"/>
      <c r="L164" s="20"/>
      <c r="M164" s="20"/>
      <c r="N164" s="20"/>
      <c r="O164" s="20"/>
      <c r="P164" s="20"/>
      <c r="Q164" s="20"/>
      <c r="R164" s="20"/>
      <c r="S164" s="14">
        <f t="shared" si="17"/>
        <v>0</v>
      </c>
    </row>
    <row r="165" spans="1:19" ht="12">
      <c r="A165" s="14" t="s">
        <v>158</v>
      </c>
      <c r="B165" s="14">
        <v>86</v>
      </c>
      <c r="C165" s="19">
        <v>1</v>
      </c>
      <c r="D165" s="20">
        <v>0</v>
      </c>
      <c r="E165" s="20">
        <v>1</v>
      </c>
      <c r="F165" s="20">
        <v>4</v>
      </c>
      <c r="G165" s="20">
        <v>3</v>
      </c>
      <c r="H165" s="20">
        <v>1</v>
      </c>
      <c r="I165" s="20">
        <v>1</v>
      </c>
      <c r="J165" s="20">
        <v>2</v>
      </c>
      <c r="K165" s="20">
        <v>1</v>
      </c>
      <c r="L165" s="20">
        <v>0</v>
      </c>
      <c r="M165" s="20">
        <v>6</v>
      </c>
      <c r="N165" s="20">
        <v>3</v>
      </c>
      <c r="O165" s="20">
        <v>2</v>
      </c>
      <c r="P165" s="20">
        <v>0</v>
      </c>
      <c r="Q165" s="20">
        <v>0</v>
      </c>
      <c r="R165" s="20">
        <v>0</v>
      </c>
      <c r="S165" s="14">
        <f t="shared" si="17"/>
        <v>25</v>
      </c>
    </row>
    <row r="166" spans="1:19" ht="12">
      <c r="A166" s="14"/>
      <c r="B166" s="14">
        <v>101</v>
      </c>
      <c r="C166" s="19"/>
      <c r="D166" s="20"/>
      <c r="E166" s="20"/>
      <c r="F166" s="20"/>
      <c r="G166" s="20"/>
      <c r="H166" s="20"/>
      <c r="I166" s="20"/>
      <c r="J166" s="20"/>
      <c r="K166" s="20"/>
      <c r="L166" s="20"/>
      <c r="M166" s="20"/>
      <c r="N166" s="20"/>
      <c r="O166" s="20"/>
      <c r="P166" s="20"/>
      <c r="Q166" s="20"/>
      <c r="R166" s="20"/>
      <c r="S166" s="14">
        <f t="shared" si="17"/>
        <v>0</v>
      </c>
    </row>
    <row r="167" spans="1:19" ht="12">
      <c r="A167" s="14"/>
      <c r="B167" s="14">
        <v>150</v>
      </c>
      <c r="C167" s="19"/>
      <c r="D167" s="20"/>
      <c r="E167" s="20"/>
      <c r="F167" s="20"/>
      <c r="G167" s="20"/>
      <c r="H167" s="20"/>
      <c r="I167" s="20"/>
      <c r="J167" s="20"/>
      <c r="K167" s="20"/>
      <c r="L167" s="20"/>
      <c r="M167" s="20"/>
      <c r="N167" s="20"/>
      <c r="O167" s="20"/>
      <c r="P167" s="20"/>
      <c r="Q167" s="20"/>
      <c r="R167" s="20"/>
      <c r="S167" s="14">
        <f t="shared" si="17"/>
        <v>0</v>
      </c>
    </row>
    <row r="168" spans="1:19" ht="12">
      <c r="A168" s="14"/>
      <c r="B168" s="30">
        <v>921</v>
      </c>
      <c r="C168" s="50"/>
      <c r="D168" s="34"/>
      <c r="E168" s="34"/>
      <c r="F168" s="34"/>
      <c r="G168" s="34"/>
      <c r="H168" s="34"/>
      <c r="I168" s="34"/>
      <c r="J168" s="34"/>
      <c r="K168" s="34"/>
      <c r="L168" s="34"/>
      <c r="M168" s="34"/>
      <c r="N168" s="34"/>
      <c r="O168" s="34"/>
      <c r="P168" s="34"/>
      <c r="Q168" s="34"/>
      <c r="R168" s="34"/>
      <c r="S168" s="30">
        <f t="shared" si="17"/>
        <v>0</v>
      </c>
    </row>
    <row r="169" spans="1:19" ht="12">
      <c r="A169" s="30"/>
      <c r="B169" s="31" t="s">
        <v>2</v>
      </c>
      <c r="C169" s="51">
        <f aca="true" t="shared" si="20" ref="C169:R169">SUM(C161:C168)</f>
        <v>1</v>
      </c>
      <c r="D169" s="32">
        <f t="shared" si="20"/>
        <v>0</v>
      </c>
      <c r="E169" s="32">
        <f t="shared" si="20"/>
        <v>1</v>
      </c>
      <c r="F169" s="32">
        <f t="shared" si="20"/>
        <v>4</v>
      </c>
      <c r="G169" s="32">
        <f t="shared" si="20"/>
        <v>3</v>
      </c>
      <c r="H169" s="32">
        <f t="shared" si="20"/>
        <v>1</v>
      </c>
      <c r="I169" s="32">
        <f t="shared" si="20"/>
        <v>1</v>
      </c>
      <c r="J169" s="32">
        <f t="shared" si="20"/>
        <v>2</v>
      </c>
      <c r="K169" s="32">
        <f t="shared" si="20"/>
        <v>1</v>
      </c>
      <c r="L169" s="32">
        <f t="shared" si="20"/>
        <v>0</v>
      </c>
      <c r="M169" s="32">
        <f t="shared" si="20"/>
        <v>6</v>
      </c>
      <c r="N169" s="32">
        <f t="shared" si="20"/>
        <v>3</v>
      </c>
      <c r="O169" s="32">
        <f t="shared" si="20"/>
        <v>2</v>
      </c>
      <c r="P169" s="32">
        <f t="shared" si="20"/>
        <v>0</v>
      </c>
      <c r="Q169" s="32">
        <f t="shared" si="20"/>
        <v>0</v>
      </c>
      <c r="R169" s="32">
        <f t="shared" si="20"/>
        <v>0</v>
      </c>
      <c r="S169" s="31">
        <f t="shared" si="17"/>
        <v>25</v>
      </c>
    </row>
    <row r="170" spans="1:19" ht="12">
      <c r="A170" s="29" t="s">
        <v>41</v>
      </c>
      <c r="B170" s="29">
        <v>30</v>
      </c>
      <c r="C170" s="12">
        <v>0</v>
      </c>
      <c r="D170" s="13">
        <v>0</v>
      </c>
      <c r="E170" s="13">
        <v>0</v>
      </c>
      <c r="F170" s="13">
        <v>0</v>
      </c>
      <c r="G170" s="13">
        <v>1</v>
      </c>
      <c r="H170" s="13">
        <v>4</v>
      </c>
      <c r="I170" s="13">
        <v>3</v>
      </c>
      <c r="J170" s="13">
        <v>1</v>
      </c>
      <c r="K170" s="13">
        <v>3</v>
      </c>
      <c r="L170" s="13">
        <v>4</v>
      </c>
      <c r="M170" s="13">
        <v>7</v>
      </c>
      <c r="N170" s="13">
        <v>9</v>
      </c>
      <c r="O170" s="13">
        <v>17</v>
      </c>
      <c r="P170" s="13">
        <v>5</v>
      </c>
      <c r="Q170" s="13">
        <v>0</v>
      </c>
      <c r="R170" s="13">
        <v>0</v>
      </c>
      <c r="S170" s="29">
        <f t="shared" si="17"/>
        <v>54</v>
      </c>
    </row>
    <row r="171" spans="1:19" ht="12">
      <c r="A171" s="14" t="s">
        <v>42</v>
      </c>
      <c r="B171" s="14">
        <v>41</v>
      </c>
      <c r="C171" s="19">
        <v>0</v>
      </c>
      <c r="D171" s="20">
        <v>0</v>
      </c>
      <c r="E171" s="20">
        <v>0</v>
      </c>
      <c r="F171" s="20">
        <v>0</v>
      </c>
      <c r="G171" s="20">
        <v>2</v>
      </c>
      <c r="H171" s="20">
        <v>0</v>
      </c>
      <c r="I171" s="20">
        <v>0</v>
      </c>
      <c r="J171" s="20">
        <v>3</v>
      </c>
      <c r="K171" s="20">
        <v>0</v>
      </c>
      <c r="L171" s="20">
        <v>0</v>
      </c>
      <c r="M171" s="20">
        <v>0</v>
      </c>
      <c r="N171" s="20">
        <v>0</v>
      </c>
      <c r="O171" s="20">
        <v>0</v>
      </c>
      <c r="P171" s="20">
        <v>0</v>
      </c>
      <c r="Q171" s="20">
        <v>0</v>
      </c>
      <c r="R171" s="20">
        <v>0</v>
      </c>
      <c r="S171" s="14">
        <f t="shared" si="17"/>
        <v>5</v>
      </c>
    </row>
    <row r="172" spans="1:19" ht="12">
      <c r="A172" s="14" t="s">
        <v>50</v>
      </c>
      <c r="B172" s="14">
        <v>48</v>
      </c>
      <c r="C172" s="19"/>
      <c r="D172" s="20"/>
      <c r="E172" s="20"/>
      <c r="F172" s="20"/>
      <c r="G172" s="20"/>
      <c r="H172" s="20"/>
      <c r="I172" s="20"/>
      <c r="J172" s="20"/>
      <c r="K172" s="20"/>
      <c r="L172" s="20"/>
      <c r="M172" s="20"/>
      <c r="N172" s="20"/>
      <c r="O172" s="20"/>
      <c r="P172" s="20"/>
      <c r="Q172" s="20"/>
      <c r="R172" s="20"/>
      <c r="S172" s="14">
        <f t="shared" si="17"/>
        <v>0</v>
      </c>
    </row>
    <row r="173" spans="1:19" ht="12">
      <c r="A173" s="14" t="s">
        <v>4</v>
      </c>
      <c r="B173" s="14">
        <v>49</v>
      </c>
      <c r="C173" s="19">
        <v>0</v>
      </c>
      <c r="D173" s="20">
        <v>0</v>
      </c>
      <c r="E173" s="20">
        <v>0</v>
      </c>
      <c r="F173" s="20">
        <v>1</v>
      </c>
      <c r="G173" s="20">
        <v>20</v>
      </c>
      <c r="H173" s="20">
        <v>1</v>
      </c>
      <c r="I173" s="20">
        <v>4</v>
      </c>
      <c r="J173" s="20">
        <v>4</v>
      </c>
      <c r="K173" s="20">
        <v>8</v>
      </c>
      <c r="L173" s="20">
        <v>5</v>
      </c>
      <c r="M173" s="20">
        <v>8</v>
      </c>
      <c r="N173" s="20">
        <v>12</v>
      </c>
      <c r="O173" s="20">
        <v>5</v>
      </c>
      <c r="P173" s="20">
        <v>0</v>
      </c>
      <c r="Q173" s="20">
        <v>0</v>
      </c>
      <c r="R173" s="20">
        <v>0</v>
      </c>
      <c r="S173" s="14">
        <f t="shared" si="17"/>
        <v>68</v>
      </c>
    </row>
    <row r="174" spans="1:19" ht="12">
      <c r="A174" s="14" t="s">
        <v>86</v>
      </c>
      <c r="B174" s="14">
        <v>86</v>
      </c>
      <c r="C174" s="19"/>
      <c r="D174" s="20"/>
      <c r="E174" s="20"/>
      <c r="F174" s="20"/>
      <c r="G174" s="20"/>
      <c r="H174" s="20"/>
      <c r="I174" s="20"/>
      <c r="J174" s="20"/>
      <c r="K174" s="20"/>
      <c r="L174" s="20"/>
      <c r="M174" s="20"/>
      <c r="N174" s="20"/>
      <c r="O174" s="20"/>
      <c r="P174" s="20"/>
      <c r="Q174" s="20"/>
      <c r="R174" s="20"/>
      <c r="S174" s="14">
        <f t="shared" si="17"/>
        <v>0</v>
      </c>
    </row>
    <row r="175" spans="1:19" ht="12">
      <c r="A175" s="14"/>
      <c r="B175" s="14">
        <v>101</v>
      </c>
      <c r="C175" s="19">
        <v>2</v>
      </c>
      <c r="D175" s="20">
        <v>1</v>
      </c>
      <c r="E175" s="20">
        <v>0</v>
      </c>
      <c r="F175" s="20">
        <v>0</v>
      </c>
      <c r="G175" s="20">
        <v>0</v>
      </c>
      <c r="H175" s="20">
        <v>0</v>
      </c>
      <c r="I175" s="20">
        <v>1</v>
      </c>
      <c r="J175" s="20">
        <v>1</v>
      </c>
      <c r="K175" s="20">
        <v>3</v>
      </c>
      <c r="L175" s="20">
        <v>5</v>
      </c>
      <c r="M175" s="20">
        <v>10</v>
      </c>
      <c r="N175" s="20">
        <v>3</v>
      </c>
      <c r="O175" s="20">
        <v>2</v>
      </c>
      <c r="P175" s="20">
        <v>0</v>
      </c>
      <c r="Q175" s="20">
        <v>1</v>
      </c>
      <c r="R175" s="20">
        <v>0</v>
      </c>
      <c r="S175" s="14">
        <f t="shared" si="17"/>
        <v>29</v>
      </c>
    </row>
    <row r="176" spans="1:19" ht="12">
      <c r="A176" s="14"/>
      <c r="B176" s="14">
        <v>150</v>
      </c>
      <c r="C176" s="19">
        <v>0</v>
      </c>
      <c r="D176" s="20">
        <v>0</v>
      </c>
      <c r="E176" s="20">
        <v>0</v>
      </c>
      <c r="F176" s="20">
        <v>0</v>
      </c>
      <c r="G176" s="20">
        <v>0</v>
      </c>
      <c r="H176" s="20">
        <v>0</v>
      </c>
      <c r="I176" s="20">
        <v>2</v>
      </c>
      <c r="J176" s="20">
        <v>3</v>
      </c>
      <c r="K176" s="20">
        <v>5</v>
      </c>
      <c r="L176" s="20">
        <v>12</v>
      </c>
      <c r="M176" s="20">
        <v>10</v>
      </c>
      <c r="N176" s="20">
        <v>7</v>
      </c>
      <c r="O176" s="20">
        <v>19</v>
      </c>
      <c r="P176" s="20">
        <v>0</v>
      </c>
      <c r="Q176" s="20">
        <v>0</v>
      </c>
      <c r="R176" s="20">
        <v>0</v>
      </c>
      <c r="S176" s="14">
        <f t="shared" si="17"/>
        <v>58</v>
      </c>
    </row>
    <row r="177" spans="1:19" ht="12">
      <c r="A177" s="14"/>
      <c r="B177" s="30">
        <v>921</v>
      </c>
      <c r="C177" s="50">
        <v>0</v>
      </c>
      <c r="D177" s="34">
        <v>0</v>
      </c>
      <c r="E177" s="34">
        <v>0</v>
      </c>
      <c r="F177" s="34">
        <v>0</v>
      </c>
      <c r="G177" s="34">
        <v>0</v>
      </c>
      <c r="H177" s="34">
        <v>0</v>
      </c>
      <c r="I177" s="34">
        <v>0</v>
      </c>
      <c r="J177" s="34">
        <v>3</v>
      </c>
      <c r="K177" s="34">
        <v>0</v>
      </c>
      <c r="L177" s="34">
        <v>0</v>
      </c>
      <c r="M177" s="34">
        <v>0</v>
      </c>
      <c r="N177" s="34">
        <v>0</v>
      </c>
      <c r="O177" s="34">
        <v>0</v>
      </c>
      <c r="P177" s="34">
        <v>0</v>
      </c>
      <c r="Q177" s="34">
        <v>0</v>
      </c>
      <c r="R177" s="34">
        <v>0</v>
      </c>
      <c r="S177" s="30">
        <f t="shared" si="17"/>
        <v>3</v>
      </c>
    </row>
    <row r="178" spans="1:19" ht="12">
      <c r="A178" s="30"/>
      <c r="B178" s="31" t="s">
        <v>2</v>
      </c>
      <c r="C178" s="51">
        <f aca="true" t="shared" si="21" ref="C178:R178">SUM(C170:C177)</f>
        <v>2</v>
      </c>
      <c r="D178" s="32">
        <f t="shared" si="21"/>
        <v>1</v>
      </c>
      <c r="E178" s="32">
        <f t="shared" si="21"/>
        <v>0</v>
      </c>
      <c r="F178" s="32">
        <f t="shared" si="21"/>
        <v>1</v>
      </c>
      <c r="G178" s="32">
        <f t="shared" si="21"/>
        <v>23</v>
      </c>
      <c r="H178" s="32">
        <f t="shared" si="21"/>
        <v>5</v>
      </c>
      <c r="I178" s="32">
        <f t="shared" si="21"/>
        <v>10</v>
      </c>
      <c r="J178" s="32">
        <f t="shared" si="21"/>
        <v>15</v>
      </c>
      <c r="K178" s="32">
        <f t="shared" si="21"/>
        <v>19</v>
      </c>
      <c r="L178" s="32">
        <f t="shared" si="21"/>
        <v>26</v>
      </c>
      <c r="M178" s="32">
        <f t="shared" si="21"/>
        <v>35</v>
      </c>
      <c r="N178" s="32">
        <f t="shared" si="21"/>
        <v>31</v>
      </c>
      <c r="O178" s="32">
        <f t="shared" si="21"/>
        <v>43</v>
      </c>
      <c r="P178" s="32">
        <f t="shared" si="21"/>
        <v>5</v>
      </c>
      <c r="Q178" s="32">
        <f t="shared" si="21"/>
        <v>1</v>
      </c>
      <c r="R178" s="32">
        <f t="shared" si="21"/>
        <v>0</v>
      </c>
      <c r="S178" s="31">
        <f t="shared" si="17"/>
        <v>217</v>
      </c>
    </row>
    <row r="179" spans="1:19" ht="12">
      <c r="A179" s="29" t="s">
        <v>44</v>
      </c>
      <c r="B179" s="29">
        <v>30</v>
      </c>
      <c r="C179" s="12">
        <v>0</v>
      </c>
      <c r="D179" s="13">
        <v>0</v>
      </c>
      <c r="E179" s="13">
        <v>0</v>
      </c>
      <c r="F179" s="13">
        <v>4</v>
      </c>
      <c r="G179" s="13">
        <v>4</v>
      </c>
      <c r="H179" s="13">
        <v>7</v>
      </c>
      <c r="I179" s="13">
        <v>6</v>
      </c>
      <c r="J179" s="13">
        <v>7</v>
      </c>
      <c r="K179" s="13">
        <v>11</v>
      </c>
      <c r="L179" s="13">
        <v>18</v>
      </c>
      <c r="M179" s="13">
        <v>21</v>
      </c>
      <c r="N179" s="13">
        <v>18</v>
      </c>
      <c r="O179" s="13">
        <v>26</v>
      </c>
      <c r="P179" s="13">
        <v>7</v>
      </c>
      <c r="Q179" s="13">
        <v>4</v>
      </c>
      <c r="R179" s="13">
        <v>11</v>
      </c>
      <c r="S179" s="29">
        <f t="shared" si="17"/>
        <v>144</v>
      </c>
    </row>
    <row r="180" spans="1:19" ht="12">
      <c r="A180" s="14" t="s">
        <v>42</v>
      </c>
      <c r="B180" s="14">
        <v>41</v>
      </c>
      <c r="C180" s="19">
        <v>2</v>
      </c>
      <c r="D180" s="20">
        <v>2</v>
      </c>
      <c r="E180" s="20">
        <v>2</v>
      </c>
      <c r="F180" s="20">
        <v>10</v>
      </c>
      <c r="G180" s="20">
        <v>10</v>
      </c>
      <c r="H180" s="20">
        <v>9</v>
      </c>
      <c r="I180" s="20">
        <v>19</v>
      </c>
      <c r="J180" s="20">
        <v>28</v>
      </c>
      <c r="K180" s="20">
        <v>50</v>
      </c>
      <c r="L180" s="20">
        <v>47</v>
      </c>
      <c r="M180" s="20">
        <v>68</v>
      </c>
      <c r="N180" s="20">
        <v>56</v>
      </c>
      <c r="O180" s="20">
        <v>63</v>
      </c>
      <c r="P180" s="20">
        <v>51</v>
      </c>
      <c r="Q180" s="20">
        <v>17</v>
      </c>
      <c r="R180" s="20">
        <v>42</v>
      </c>
      <c r="S180" s="14">
        <f t="shared" si="17"/>
        <v>476</v>
      </c>
    </row>
    <row r="181" spans="1:19" ht="12">
      <c r="A181" s="14" t="s">
        <v>50</v>
      </c>
      <c r="B181" s="14">
        <v>48</v>
      </c>
      <c r="C181" s="19">
        <v>0</v>
      </c>
      <c r="D181" s="20">
        <v>0</v>
      </c>
      <c r="E181" s="20">
        <v>0</v>
      </c>
      <c r="F181" s="20">
        <v>3</v>
      </c>
      <c r="G181" s="20">
        <v>0</v>
      </c>
      <c r="H181" s="20">
        <v>1</v>
      </c>
      <c r="I181" s="20">
        <v>2</v>
      </c>
      <c r="J181" s="20">
        <v>2</v>
      </c>
      <c r="K181" s="20">
        <v>5</v>
      </c>
      <c r="L181" s="20">
        <v>6</v>
      </c>
      <c r="M181" s="20">
        <v>0</v>
      </c>
      <c r="N181" s="20">
        <v>2</v>
      </c>
      <c r="O181" s="20">
        <v>1</v>
      </c>
      <c r="P181" s="20">
        <v>0</v>
      </c>
      <c r="Q181" s="20">
        <v>0</v>
      </c>
      <c r="R181" s="20">
        <v>0</v>
      </c>
      <c r="S181" s="14">
        <f t="shared" si="17"/>
        <v>22</v>
      </c>
    </row>
    <row r="182" spans="1:19" ht="12">
      <c r="A182" s="14" t="s">
        <v>4</v>
      </c>
      <c r="B182" s="14">
        <v>49</v>
      </c>
      <c r="C182" s="19"/>
      <c r="D182" s="20"/>
      <c r="E182" s="20"/>
      <c r="F182" s="20"/>
      <c r="G182" s="20"/>
      <c r="H182" s="20"/>
      <c r="I182" s="20"/>
      <c r="J182" s="20"/>
      <c r="K182" s="20"/>
      <c r="L182" s="20"/>
      <c r="M182" s="20"/>
      <c r="N182" s="20"/>
      <c r="O182" s="20"/>
      <c r="P182" s="20"/>
      <c r="Q182" s="20"/>
      <c r="R182" s="20"/>
      <c r="S182" s="14">
        <f t="shared" si="17"/>
        <v>0</v>
      </c>
    </row>
    <row r="183" spans="1:19" ht="12">
      <c r="A183" s="14" t="s">
        <v>86</v>
      </c>
      <c r="B183" s="14">
        <v>86</v>
      </c>
      <c r="C183" s="19"/>
      <c r="D183" s="20"/>
      <c r="E183" s="20"/>
      <c r="F183" s="20"/>
      <c r="G183" s="20"/>
      <c r="H183" s="20"/>
      <c r="I183" s="20"/>
      <c r="J183" s="20"/>
      <c r="K183" s="20"/>
      <c r="L183" s="20"/>
      <c r="M183" s="20"/>
      <c r="N183" s="20"/>
      <c r="O183" s="20"/>
      <c r="P183" s="20"/>
      <c r="Q183" s="20"/>
      <c r="R183" s="20"/>
      <c r="S183" s="14">
        <f t="shared" si="17"/>
        <v>0</v>
      </c>
    </row>
    <row r="184" spans="1:19" ht="12">
      <c r="A184" s="14"/>
      <c r="B184" s="14">
        <v>101</v>
      </c>
      <c r="C184" s="19">
        <v>0</v>
      </c>
      <c r="D184" s="20">
        <v>0</v>
      </c>
      <c r="E184" s="20">
        <v>0</v>
      </c>
      <c r="F184" s="20">
        <v>1</v>
      </c>
      <c r="G184" s="20">
        <v>1</v>
      </c>
      <c r="H184" s="20">
        <v>0</v>
      </c>
      <c r="I184" s="20">
        <v>1</v>
      </c>
      <c r="J184" s="20">
        <v>5</v>
      </c>
      <c r="K184" s="20">
        <v>6</v>
      </c>
      <c r="L184" s="20">
        <v>6</v>
      </c>
      <c r="M184" s="20">
        <v>1</v>
      </c>
      <c r="N184" s="20">
        <v>0</v>
      </c>
      <c r="O184" s="20">
        <v>14</v>
      </c>
      <c r="P184" s="20">
        <v>3</v>
      </c>
      <c r="Q184" s="20">
        <v>7</v>
      </c>
      <c r="R184" s="20">
        <v>2</v>
      </c>
      <c r="S184" s="14">
        <f t="shared" si="17"/>
        <v>47</v>
      </c>
    </row>
    <row r="185" spans="1:19" ht="12">
      <c r="A185" s="14"/>
      <c r="B185" s="14">
        <v>150</v>
      </c>
      <c r="C185" s="19">
        <v>0</v>
      </c>
      <c r="D185" s="20">
        <v>1</v>
      </c>
      <c r="E185" s="20">
        <v>0</v>
      </c>
      <c r="F185" s="20">
        <v>0</v>
      </c>
      <c r="G185" s="20">
        <v>2</v>
      </c>
      <c r="H185" s="20">
        <v>2</v>
      </c>
      <c r="I185" s="20">
        <v>0</v>
      </c>
      <c r="J185" s="20">
        <v>2</v>
      </c>
      <c r="K185" s="20">
        <v>3</v>
      </c>
      <c r="L185" s="20">
        <v>11</v>
      </c>
      <c r="M185" s="20">
        <v>3</v>
      </c>
      <c r="N185" s="20">
        <v>5</v>
      </c>
      <c r="O185" s="20">
        <v>5</v>
      </c>
      <c r="P185" s="20">
        <v>0</v>
      </c>
      <c r="Q185" s="20">
        <v>0</v>
      </c>
      <c r="R185" s="20">
        <v>0</v>
      </c>
      <c r="S185" s="14">
        <f t="shared" si="17"/>
        <v>34</v>
      </c>
    </row>
    <row r="186" spans="1:19" ht="12">
      <c r="A186" s="14"/>
      <c r="B186" s="30">
        <v>921</v>
      </c>
      <c r="C186" s="50">
        <v>0</v>
      </c>
      <c r="D186" s="34">
        <v>0</v>
      </c>
      <c r="E186" s="34">
        <v>0</v>
      </c>
      <c r="F186" s="34">
        <v>1</v>
      </c>
      <c r="G186" s="34">
        <v>1</v>
      </c>
      <c r="H186" s="34">
        <v>4</v>
      </c>
      <c r="I186" s="34">
        <v>10</v>
      </c>
      <c r="J186" s="34">
        <v>6</v>
      </c>
      <c r="K186" s="34">
        <v>6</v>
      </c>
      <c r="L186" s="34">
        <v>8</v>
      </c>
      <c r="M186" s="34">
        <v>6</v>
      </c>
      <c r="N186" s="34">
        <v>33</v>
      </c>
      <c r="O186" s="34">
        <v>16</v>
      </c>
      <c r="P186" s="34">
        <v>13</v>
      </c>
      <c r="Q186" s="34">
        <v>0</v>
      </c>
      <c r="R186" s="34">
        <v>0</v>
      </c>
      <c r="S186" s="30">
        <f t="shared" si="17"/>
        <v>104</v>
      </c>
    </row>
    <row r="187" spans="1:19" ht="12">
      <c r="A187" s="30"/>
      <c r="B187" s="31" t="s">
        <v>2</v>
      </c>
      <c r="C187" s="51">
        <f aca="true" t="shared" si="22" ref="C187:R187">SUM(C179:C186)</f>
        <v>2</v>
      </c>
      <c r="D187" s="32">
        <f t="shared" si="22"/>
        <v>3</v>
      </c>
      <c r="E187" s="32">
        <f t="shared" si="22"/>
        <v>2</v>
      </c>
      <c r="F187" s="32">
        <f t="shared" si="22"/>
        <v>19</v>
      </c>
      <c r="G187" s="32">
        <f t="shared" si="22"/>
        <v>18</v>
      </c>
      <c r="H187" s="32">
        <f t="shared" si="22"/>
        <v>23</v>
      </c>
      <c r="I187" s="32">
        <f t="shared" si="22"/>
        <v>38</v>
      </c>
      <c r="J187" s="32">
        <f t="shared" si="22"/>
        <v>50</v>
      </c>
      <c r="K187" s="32">
        <f t="shared" si="22"/>
        <v>81</v>
      </c>
      <c r="L187" s="32">
        <f t="shared" si="22"/>
        <v>96</v>
      </c>
      <c r="M187" s="32">
        <f t="shared" si="22"/>
        <v>99</v>
      </c>
      <c r="N187" s="32">
        <f t="shared" si="22"/>
        <v>114</v>
      </c>
      <c r="O187" s="32">
        <f t="shared" si="22"/>
        <v>125</v>
      </c>
      <c r="P187" s="32">
        <f t="shared" si="22"/>
        <v>74</v>
      </c>
      <c r="Q187" s="32">
        <f t="shared" si="22"/>
        <v>28</v>
      </c>
      <c r="R187" s="32">
        <f t="shared" si="22"/>
        <v>55</v>
      </c>
      <c r="S187" s="31">
        <f t="shared" si="17"/>
        <v>827</v>
      </c>
    </row>
    <row r="188" spans="1:19" ht="12">
      <c r="A188" s="29" t="s">
        <v>41</v>
      </c>
      <c r="B188" s="29">
        <v>30</v>
      </c>
      <c r="C188" s="12">
        <v>0</v>
      </c>
      <c r="D188" s="13">
        <v>0</v>
      </c>
      <c r="E188" s="13">
        <v>4</v>
      </c>
      <c r="F188" s="13">
        <v>6</v>
      </c>
      <c r="G188" s="13">
        <v>6</v>
      </c>
      <c r="H188" s="13">
        <v>2</v>
      </c>
      <c r="I188" s="13">
        <v>8</v>
      </c>
      <c r="J188" s="13">
        <v>5</v>
      </c>
      <c r="K188" s="13">
        <v>4</v>
      </c>
      <c r="L188" s="13">
        <v>9</v>
      </c>
      <c r="M188" s="13">
        <v>5</v>
      </c>
      <c r="N188" s="13">
        <v>6</v>
      </c>
      <c r="O188" s="13">
        <v>9</v>
      </c>
      <c r="P188" s="13">
        <v>18</v>
      </c>
      <c r="Q188" s="13">
        <v>18</v>
      </c>
      <c r="R188" s="13">
        <v>8</v>
      </c>
      <c r="S188" s="29">
        <f t="shared" si="17"/>
        <v>108</v>
      </c>
    </row>
    <row r="189" spans="1:19" ht="12">
      <c r="A189" s="14" t="s">
        <v>42</v>
      </c>
      <c r="B189" s="14">
        <v>41</v>
      </c>
      <c r="C189" s="19">
        <v>0</v>
      </c>
      <c r="D189" s="20">
        <v>0</v>
      </c>
      <c r="E189" s="20">
        <v>0</v>
      </c>
      <c r="F189" s="20">
        <v>0</v>
      </c>
      <c r="G189" s="20">
        <v>0</v>
      </c>
      <c r="H189" s="20">
        <v>0</v>
      </c>
      <c r="I189" s="20">
        <v>0</v>
      </c>
      <c r="J189" s="20">
        <v>0</v>
      </c>
      <c r="K189" s="20">
        <v>0</v>
      </c>
      <c r="L189" s="20">
        <v>0</v>
      </c>
      <c r="M189" s="20">
        <v>0</v>
      </c>
      <c r="N189" s="20">
        <v>0</v>
      </c>
      <c r="O189" s="20">
        <v>0</v>
      </c>
      <c r="P189" s="20">
        <v>0</v>
      </c>
      <c r="Q189" s="20">
        <v>0</v>
      </c>
      <c r="R189" s="20">
        <v>0</v>
      </c>
      <c r="S189" s="14">
        <f t="shared" si="17"/>
        <v>0</v>
      </c>
    </row>
    <row r="190" spans="1:19" ht="12">
      <c r="A190" s="14" t="s">
        <v>50</v>
      </c>
      <c r="B190" s="14">
        <v>48</v>
      </c>
      <c r="C190" s="19"/>
      <c r="D190" s="20"/>
      <c r="E190" s="20"/>
      <c r="F190" s="20"/>
      <c r="G190" s="20"/>
      <c r="H190" s="20"/>
      <c r="I190" s="20"/>
      <c r="J190" s="20"/>
      <c r="K190" s="20"/>
      <c r="L190" s="20"/>
      <c r="M190" s="20"/>
      <c r="N190" s="20"/>
      <c r="O190" s="20"/>
      <c r="P190" s="20"/>
      <c r="Q190" s="20"/>
      <c r="R190" s="20"/>
      <c r="S190" s="14">
        <f t="shared" si="17"/>
        <v>0</v>
      </c>
    </row>
    <row r="191" spans="1:19" ht="12">
      <c r="A191" s="14" t="s">
        <v>4</v>
      </c>
      <c r="B191" s="14">
        <v>49</v>
      </c>
      <c r="C191" s="19">
        <v>0</v>
      </c>
      <c r="D191" s="20">
        <v>0</v>
      </c>
      <c r="E191" s="20">
        <v>0</v>
      </c>
      <c r="F191" s="20">
        <v>2</v>
      </c>
      <c r="G191" s="20">
        <v>2</v>
      </c>
      <c r="H191" s="20">
        <v>3</v>
      </c>
      <c r="I191" s="20">
        <v>9</v>
      </c>
      <c r="J191" s="20">
        <v>2</v>
      </c>
      <c r="K191" s="20">
        <v>9</v>
      </c>
      <c r="L191" s="20">
        <v>12</v>
      </c>
      <c r="M191" s="20">
        <v>23</v>
      </c>
      <c r="N191" s="20">
        <v>14</v>
      </c>
      <c r="O191" s="20">
        <v>9</v>
      </c>
      <c r="P191" s="20">
        <v>0</v>
      </c>
      <c r="Q191" s="20">
        <v>0</v>
      </c>
      <c r="R191" s="20">
        <v>0</v>
      </c>
      <c r="S191" s="14">
        <f t="shared" si="17"/>
        <v>85</v>
      </c>
    </row>
    <row r="192" spans="1:19" ht="12">
      <c r="A192" s="14" t="s">
        <v>51</v>
      </c>
      <c r="B192" s="14">
        <v>86</v>
      </c>
      <c r="C192" s="19"/>
      <c r="D192" s="20"/>
      <c r="E192" s="20"/>
      <c r="F192" s="20"/>
      <c r="G192" s="20"/>
      <c r="H192" s="20"/>
      <c r="I192" s="20"/>
      <c r="J192" s="20"/>
      <c r="K192" s="20"/>
      <c r="L192" s="20"/>
      <c r="M192" s="20"/>
      <c r="N192" s="20"/>
      <c r="O192" s="20"/>
      <c r="P192" s="20"/>
      <c r="Q192" s="20"/>
      <c r="R192" s="20"/>
      <c r="S192" s="14">
        <f t="shared" si="17"/>
        <v>0</v>
      </c>
    </row>
    <row r="193" spans="1:19" ht="12">
      <c r="A193" s="14"/>
      <c r="B193" s="14">
        <v>101</v>
      </c>
      <c r="C193" s="19">
        <v>0</v>
      </c>
      <c r="D193" s="20">
        <v>3</v>
      </c>
      <c r="E193" s="20">
        <v>1</v>
      </c>
      <c r="F193" s="20">
        <v>2</v>
      </c>
      <c r="G193" s="20">
        <v>1</v>
      </c>
      <c r="H193" s="20">
        <v>1</v>
      </c>
      <c r="I193" s="20">
        <v>3</v>
      </c>
      <c r="J193" s="20">
        <v>0</v>
      </c>
      <c r="K193" s="20">
        <v>5</v>
      </c>
      <c r="L193" s="20">
        <v>7</v>
      </c>
      <c r="M193" s="20">
        <v>8</v>
      </c>
      <c r="N193" s="20">
        <v>8</v>
      </c>
      <c r="O193" s="20">
        <v>5</v>
      </c>
      <c r="P193" s="20">
        <v>4</v>
      </c>
      <c r="Q193" s="20">
        <v>6</v>
      </c>
      <c r="R193" s="20">
        <v>11</v>
      </c>
      <c r="S193" s="14">
        <f t="shared" si="17"/>
        <v>65</v>
      </c>
    </row>
    <row r="194" spans="1:19" ht="12">
      <c r="A194" s="14"/>
      <c r="B194" s="14">
        <v>150</v>
      </c>
      <c r="C194" s="19">
        <v>0</v>
      </c>
      <c r="D194" s="20">
        <v>0</v>
      </c>
      <c r="E194" s="20">
        <v>2</v>
      </c>
      <c r="F194" s="20">
        <v>2</v>
      </c>
      <c r="G194" s="20">
        <v>1</v>
      </c>
      <c r="H194" s="20">
        <v>5</v>
      </c>
      <c r="I194" s="20">
        <v>2</v>
      </c>
      <c r="J194" s="20">
        <v>4</v>
      </c>
      <c r="K194" s="20">
        <v>11</v>
      </c>
      <c r="L194" s="20">
        <v>16</v>
      </c>
      <c r="M194" s="20">
        <v>29</v>
      </c>
      <c r="N194" s="20">
        <v>20</v>
      </c>
      <c r="O194" s="20">
        <v>20</v>
      </c>
      <c r="P194" s="20">
        <v>0</v>
      </c>
      <c r="Q194" s="20">
        <v>0</v>
      </c>
      <c r="R194" s="20">
        <v>0</v>
      </c>
      <c r="S194" s="14">
        <f t="shared" si="17"/>
        <v>112</v>
      </c>
    </row>
    <row r="195" spans="1:19" ht="12">
      <c r="A195" s="14"/>
      <c r="B195" s="30">
        <v>921</v>
      </c>
      <c r="C195" s="50">
        <v>0</v>
      </c>
      <c r="D195" s="34">
        <v>0</v>
      </c>
      <c r="E195" s="34">
        <v>0</v>
      </c>
      <c r="F195" s="34">
        <v>0</v>
      </c>
      <c r="G195" s="34">
        <v>0</v>
      </c>
      <c r="H195" s="34">
        <v>0</v>
      </c>
      <c r="I195" s="34">
        <v>0</v>
      </c>
      <c r="J195" s="34">
        <v>0</v>
      </c>
      <c r="K195" s="34">
        <v>0</v>
      </c>
      <c r="L195" s="34">
        <v>0</v>
      </c>
      <c r="M195" s="34">
        <v>0</v>
      </c>
      <c r="N195" s="34">
        <v>0</v>
      </c>
      <c r="O195" s="34">
        <v>0</v>
      </c>
      <c r="P195" s="34">
        <v>0</v>
      </c>
      <c r="Q195" s="34">
        <v>0</v>
      </c>
      <c r="R195" s="34">
        <v>0</v>
      </c>
      <c r="S195" s="30">
        <f t="shared" si="17"/>
        <v>0</v>
      </c>
    </row>
    <row r="196" spans="1:19" ht="12">
      <c r="A196" s="30"/>
      <c r="B196" s="31" t="s">
        <v>2</v>
      </c>
      <c r="C196" s="51">
        <f aca="true" t="shared" si="23" ref="C196:R196">SUM(C188:C195)</f>
        <v>0</v>
      </c>
      <c r="D196" s="32">
        <f t="shared" si="23"/>
        <v>3</v>
      </c>
      <c r="E196" s="32">
        <f t="shared" si="23"/>
        <v>7</v>
      </c>
      <c r="F196" s="32">
        <f t="shared" si="23"/>
        <v>12</v>
      </c>
      <c r="G196" s="32">
        <f t="shared" si="23"/>
        <v>10</v>
      </c>
      <c r="H196" s="32">
        <f t="shared" si="23"/>
        <v>11</v>
      </c>
      <c r="I196" s="32">
        <f t="shared" si="23"/>
        <v>22</v>
      </c>
      <c r="J196" s="32">
        <f t="shared" si="23"/>
        <v>11</v>
      </c>
      <c r="K196" s="32">
        <f t="shared" si="23"/>
        <v>29</v>
      </c>
      <c r="L196" s="32">
        <f t="shared" si="23"/>
        <v>44</v>
      </c>
      <c r="M196" s="32">
        <f t="shared" si="23"/>
        <v>65</v>
      </c>
      <c r="N196" s="32">
        <f t="shared" si="23"/>
        <v>48</v>
      </c>
      <c r="O196" s="32">
        <f t="shared" si="23"/>
        <v>43</v>
      </c>
      <c r="P196" s="32">
        <f t="shared" si="23"/>
        <v>22</v>
      </c>
      <c r="Q196" s="32">
        <f t="shared" si="23"/>
        <v>24</v>
      </c>
      <c r="R196" s="32">
        <f t="shared" si="23"/>
        <v>19</v>
      </c>
      <c r="S196" s="31">
        <f t="shared" si="17"/>
        <v>370</v>
      </c>
    </row>
    <row r="197" spans="1:19" ht="12">
      <c r="A197" s="29" t="s">
        <v>44</v>
      </c>
      <c r="B197" s="29">
        <v>30</v>
      </c>
      <c r="C197" s="12">
        <v>0</v>
      </c>
      <c r="D197" s="13">
        <v>0</v>
      </c>
      <c r="E197" s="13">
        <v>0</v>
      </c>
      <c r="F197" s="13">
        <v>2</v>
      </c>
      <c r="G197" s="13">
        <v>4</v>
      </c>
      <c r="H197" s="13">
        <v>14</v>
      </c>
      <c r="I197" s="13">
        <v>18</v>
      </c>
      <c r="J197" s="13">
        <v>9</v>
      </c>
      <c r="K197" s="13">
        <v>22</v>
      </c>
      <c r="L197" s="13">
        <v>31</v>
      </c>
      <c r="M197" s="13">
        <v>40</v>
      </c>
      <c r="N197" s="13">
        <v>38</v>
      </c>
      <c r="O197" s="13">
        <v>47</v>
      </c>
      <c r="P197" s="13">
        <v>1</v>
      </c>
      <c r="Q197" s="13">
        <v>6</v>
      </c>
      <c r="R197" s="13">
        <v>6</v>
      </c>
      <c r="S197" s="29">
        <f t="shared" si="17"/>
        <v>238</v>
      </c>
    </row>
    <row r="198" spans="1:19" ht="12">
      <c r="A198" s="14" t="s">
        <v>42</v>
      </c>
      <c r="B198" s="14">
        <v>41</v>
      </c>
      <c r="C198" s="19"/>
      <c r="D198" s="20"/>
      <c r="E198" s="20"/>
      <c r="F198" s="20"/>
      <c r="G198" s="20"/>
      <c r="H198" s="20"/>
      <c r="I198" s="20"/>
      <c r="J198" s="20"/>
      <c r="K198" s="20"/>
      <c r="L198" s="20"/>
      <c r="M198" s="20"/>
      <c r="N198" s="20"/>
      <c r="O198" s="20"/>
      <c r="P198" s="20"/>
      <c r="Q198" s="20"/>
      <c r="R198" s="20"/>
      <c r="S198" s="14">
        <f t="shared" si="17"/>
        <v>0</v>
      </c>
    </row>
    <row r="199" spans="1:19" ht="12">
      <c r="A199" s="14" t="s">
        <v>50</v>
      </c>
      <c r="B199" s="14">
        <v>48</v>
      </c>
      <c r="C199" s="19">
        <v>0</v>
      </c>
      <c r="D199" s="20">
        <v>0</v>
      </c>
      <c r="E199" s="20">
        <v>0</v>
      </c>
      <c r="F199" s="20">
        <v>0</v>
      </c>
      <c r="G199" s="20">
        <v>3</v>
      </c>
      <c r="H199" s="20">
        <v>21</v>
      </c>
      <c r="I199" s="20">
        <v>6</v>
      </c>
      <c r="J199" s="20">
        <v>5</v>
      </c>
      <c r="K199" s="20">
        <v>5</v>
      </c>
      <c r="L199" s="20">
        <v>6</v>
      </c>
      <c r="M199" s="20">
        <v>7</v>
      </c>
      <c r="N199" s="20">
        <v>2</v>
      </c>
      <c r="O199" s="20">
        <v>0</v>
      </c>
      <c r="P199" s="20">
        <v>0</v>
      </c>
      <c r="Q199" s="20">
        <v>0</v>
      </c>
      <c r="R199" s="20">
        <v>0</v>
      </c>
      <c r="S199" s="14">
        <f t="shared" si="17"/>
        <v>55</v>
      </c>
    </row>
    <row r="200" spans="1:19" ht="12">
      <c r="A200" s="14" t="s">
        <v>4</v>
      </c>
      <c r="B200" s="14">
        <v>49</v>
      </c>
      <c r="C200" s="19"/>
      <c r="D200" s="20"/>
      <c r="E200" s="20"/>
      <c r="F200" s="20"/>
      <c r="G200" s="20"/>
      <c r="H200" s="20"/>
      <c r="I200" s="20"/>
      <c r="J200" s="20"/>
      <c r="K200" s="20"/>
      <c r="L200" s="20"/>
      <c r="M200" s="20"/>
      <c r="N200" s="20"/>
      <c r="O200" s="20"/>
      <c r="P200" s="20"/>
      <c r="Q200" s="20"/>
      <c r="R200" s="20"/>
      <c r="S200" s="14">
        <f t="shared" si="17"/>
        <v>0</v>
      </c>
    </row>
    <row r="201" spans="1:19" ht="12">
      <c r="A201" s="14" t="s">
        <v>51</v>
      </c>
      <c r="B201" s="14">
        <v>86</v>
      </c>
      <c r="C201" s="19"/>
      <c r="D201" s="20"/>
      <c r="E201" s="20"/>
      <c r="F201" s="20"/>
      <c r="G201" s="20"/>
      <c r="H201" s="20"/>
      <c r="I201" s="20"/>
      <c r="J201" s="20"/>
      <c r="K201" s="20"/>
      <c r="L201" s="20"/>
      <c r="M201" s="20"/>
      <c r="N201" s="20"/>
      <c r="O201" s="20"/>
      <c r="P201" s="20"/>
      <c r="Q201" s="20"/>
      <c r="R201" s="20"/>
      <c r="S201" s="14">
        <f t="shared" si="17"/>
        <v>0</v>
      </c>
    </row>
    <row r="202" spans="1:19" ht="12">
      <c r="A202" s="14"/>
      <c r="B202" s="14">
        <v>101</v>
      </c>
      <c r="C202" s="19">
        <v>0</v>
      </c>
      <c r="D202" s="20">
        <v>0</v>
      </c>
      <c r="E202" s="20">
        <v>0</v>
      </c>
      <c r="F202" s="20">
        <v>0</v>
      </c>
      <c r="G202" s="20">
        <v>5</v>
      </c>
      <c r="H202" s="20">
        <v>2</v>
      </c>
      <c r="I202" s="20">
        <v>6</v>
      </c>
      <c r="J202" s="20">
        <v>14</v>
      </c>
      <c r="K202" s="20">
        <v>3</v>
      </c>
      <c r="L202" s="20">
        <v>22</v>
      </c>
      <c r="M202" s="20">
        <v>1</v>
      </c>
      <c r="N202" s="20">
        <v>31</v>
      </c>
      <c r="O202" s="20">
        <v>13</v>
      </c>
      <c r="P202" s="20">
        <v>4</v>
      </c>
      <c r="Q202" s="20">
        <v>0</v>
      </c>
      <c r="R202" s="20">
        <v>1</v>
      </c>
      <c r="S202" s="14">
        <f t="shared" si="17"/>
        <v>102</v>
      </c>
    </row>
    <row r="203" spans="1:19" ht="12">
      <c r="A203" s="14"/>
      <c r="B203" s="14">
        <v>150</v>
      </c>
      <c r="C203" s="19">
        <v>0</v>
      </c>
      <c r="D203" s="20">
        <v>0</v>
      </c>
      <c r="E203" s="20">
        <v>0</v>
      </c>
      <c r="F203" s="20">
        <v>2</v>
      </c>
      <c r="G203" s="20">
        <v>7</v>
      </c>
      <c r="H203" s="20">
        <v>0</v>
      </c>
      <c r="I203" s="20">
        <v>6</v>
      </c>
      <c r="J203" s="20">
        <v>2</v>
      </c>
      <c r="K203" s="20">
        <v>6</v>
      </c>
      <c r="L203" s="20">
        <v>13</v>
      </c>
      <c r="M203" s="20">
        <v>23</v>
      </c>
      <c r="N203" s="20">
        <v>12</v>
      </c>
      <c r="O203" s="20">
        <v>11</v>
      </c>
      <c r="P203" s="20">
        <v>0</v>
      </c>
      <c r="Q203" s="20">
        <v>0</v>
      </c>
      <c r="R203" s="20">
        <v>0</v>
      </c>
      <c r="S203" s="14">
        <f t="shared" si="17"/>
        <v>82</v>
      </c>
    </row>
    <row r="204" spans="1:19" ht="12">
      <c r="A204" s="14"/>
      <c r="B204" s="30">
        <v>921</v>
      </c>
      <c r="C204" s="50"/>
      <c r="D204" s="34"/>
      <c r="E204" s="34"/>
      <c r="F204" s="34"/>
      <c r="G204" s="34"/>
      <c r="H204" s="34"/>
      <c r="I204" s="34"/>
      <c r="J204" s="34"/>
      <c r="K204" s="34"/>
      <c r="L204" s="34"/>
      <c r="M204" s="34"/>
      <c r="N204" s="34"/>
      <c r="O204" s="34"/>
      <c r="P204" s="34"/>
      <c r="Q204" s="34"/>
      <c r="R204" s="34"/>
      <c r="S204" s="30">
        <f t="shared" si="17"/>
        <v>0</v>
      </c>
    </row>
    <row r="205" spans="1:19" ht="12">
      <c r="A205" s="30"/>
      <c r="B205" s="31" t="s">
        <v>2</v>
      </c>
      <c r="C205" s="51">
        <f aca="true" t="shared" si="24" ref="C205:R205">SUM(C197:C204)</f>
        <v>0</v>
      </c>
      <c r="D205" s="32">
        <f t="shared" si="24"/>
        <v>0</v>
      </c>
      <c r="E205" s="32">
        <f t="shared" si="24"/>
        <v>0</v>
      </c>
      <c r="F205" s="32">
        <f t="shared" si="24"/>
        <v>4</v>
      </c>
      <c r="G205" s="32">
        <f t="shared" si="24"/>
        <v>19</v>
      </c>
      <c r="H205" s="32">
        <f t="shared" si="24"/>
        <v>37</v>
      </c>
      <c r="I205" s="32">
        <f t="shared" si="24"/>
        <v>36</v>
      </c>
      <c r="J205" s="32">
        <f t="shared" si="24"/>
        <v>30</v>
      </c>
      <c r="K205" s="32">
        <f t="shared" si="24"/>
        <v>36</v>
      </c>
      <c r="L205" s="32">
        <f t="shared" si="24"/>
        <v>72</v>
      </c>
      <c r="M205" s="32">
        <f t="shared" si="24"/>
        <v>71</v>
      </c>
      <c r="N205" s="32">
        <f t="shared" si="24"/>
        <v>83</v>
      </c>
      <c r="O205" s="32">
        <f t="shared" si="24"/>
        <v>71</v>
      </c>
      <c r="P205" s="32">
        <f t="shared" si="24"/>
        <v>5</v>
      </c>
      <c r="Q205" s="32">
        <f t="shared" si="24"/>
        <v>6</v>
      </c>
      <c r="R205" s="32">
        <f t="shared" si="24"/>
        <v>7</v>
      </c>
      <c r="S205" s="31">
        <f t="shared" si="17"/>
        <v>477</v>
      </c>
    </row>
    <row r="206" spans="1:19" ht="12">
      <c r="A206" s="29" t="s">
        <v>47</v>
      </c>
      <c r="B206" s="29">
        <v>30</v>
      </c>
      <c r="C206" s="12">
        <v>0</v>
      </c>
      <c r="D206" s="13">
        <v>0</v>
      </c>
      <c r="E206" s="13">
        <v>0</v>
      </c>
      <c r="F206" s="13">
        <v>0</v>
      </c>
      <c r="G206" s="13">
        <v>2</v>
      </c>
      <c r="H206" s="13">
        <v>0</v>
      </c>
      <c r="I206" s="13">
        <v>0</v>
      </c>
      <c r="J206" s="13">
        <v>2</v>
      </c>
      <c r="K206" s="13">
        <v>2</v>
      </c>
      <c r="L206" s="13">
        <v>7</v>
      </c>
      <c r="M206" s="13">
        <v>6</v>
      </c>
      <c r="N206" s="13">
        <v>13</v>
      </c>
      <c r="O206" s="13">
        <v>6</v>
      </c>
      <c r="P206" s="13">
        <v>7</v>
      </c>
      <c r="Q206" s="13">
        <v>0</v>
      </c>
      <c r="R206" s="13">
        <v>0</v>
      </c>
      <c r="S206" s="29">
        <f t="shared" si="17"/>
        <v>45</v>
      </c>
    </row>
    <row r="207" spans="1:19" ht="12">
      <c r="A207" s="14" t="s">
        <v>42</v>
      </c>
      <c r="B207" s="14">
        <v>41</v>
      </c>
      <c r="C207" s="19"/>
      <c r="D207" s="20"/>
      <c r="E207" s="20"/>
      <c r="F207" s="20"/>
      <c r="G207" s="20"/>
      <c r="H207" s="20"/>
      <c r="I207" s="20"/>
      <c r="J207" s="20"/>
      <c r="K207" s="20"/>
      <c r="L207" s="20"/>
      <c r="M207" s="20"/>
      <c r="N207" s="20"/>
      <c r="O207" s="20"/>
      <c r="P207" s="20"/>
      <c r="Q207" s="20"/>
      <c r="R207" s="20"/>
      <c r="S207" s="14">
        <f t="shared" si="17"/>
        <v>0</v>
      </c>
    </row>
    <row r="208" spans="1:19" ht="12">
      <c r="A208" s="14" t="s">
        <v>50</v>
      </c>
      <c r="B208" s="14">
        <v>48</v>
      </c>
      <c r="C208" s="19">
        <v>0</v>
      </c>
      <c r="D208" s="20">
        <v>0</v>
      </c>
      <c r="E208" s="20">
        <v>0</v>
      </c>
      <c r="F208" s="20">
        <v>0</v>
      </c>
      <c r="G208" s="20">
        <v>1</v>
      </c>
      <c r="H208" s="20">
        <v>1</v>
      </c>
      <c r="I208" s="20">
        <v>1</v>
      </c>
      <c r="J208" s="20">
        <v>5</v>
      </c>
      <c r="K208" s="20">
        <v>0</v>
      </c>
      <c r="L208" s="20">
        <v>0</v>
      </c>
      <c r="M208" s="20">
        <v>1</v>
      </c>
      <c r="N208" s="20">
        <v>0</v>
      </c>
      <c r="O208" s="20">
        <v>2</v>
      </c>
      <c r="P208" s="20">
        <v>0</v>
      </c>
      <c r="Q208" s="20">
        <v>0</v>
      </c>
      <c r="R208" s="20">
        <v>0</v>
      </c>
      <c r="S208" s="14">
        <f aca="true" t="shared" si="25" ref="S208:S232">SUM(C208:R208)</f>
        <v>11</v>
      </c>
    </row>
    <row r="209" spans="1:19" ht="12">
      <c r="A209" s="14" t="s">
        <v>4</v>
      </c>
      <c r="B209" s="14">
        <v>49</v>
      </c>
      <c r="C209" s="19"/>
      <c r="D209" s="20"/>
      <c r="E209" s="20"/>
      <c r="F209" s="20"/>
      <c r="G209" s="20"/>
      <c r="H209" s="20"/>
      <c r="I209" s="20"/>
      <c r="J209" s="20"/>
      <c r="K209" s="20"/>
      <c r="L209" s="20"/>
      <c r="M209" s="20"/>
      <c r="N209" s="20"/>
      <c r="O209" s="20"/>
      <c r="P209" s="20"/>
      <c r="Q209" s="20"/>
      <c r="R209" s="20"/>
      <c r="S209" s="14">
        <f t="shared" si="25"/>
        <v>0</v>
      </c>
    </row>
    <row r="210" spans="1:19" ht="12">
      <c r="A210" s="14" t="s">
        <v>52</v>
      </c>
      <c r="B210" s="14">
        <v>86</v>
      </c>
      <c r="C210" s="19"/>
      <c r="D210" s="20"/>
      <c r="E210" s="20"/>
      <c r="F210" s="20"/>
      <c r="G210" s="20"/>
      <c r="H210" s="20"/>
      <c r="I210" s="20"/>
      <c r="J210" s="20"/>
      <c r="K210" s="20"/>
      <c r="L210" s="20"/>
      <c r="M210" s="20"/>
      <c r="N210" s="20"/>
      <c r="O210" s="20"/>
      <c r="P210" s="20"/>
      <c r="Q210" s="20"/>
      <c r="R210" s="20"/>
      <c r="S210" s="14">
        <f t="shared" si="25"/>
        <v>0</v>
      </c>
    </row>
    <row r="211" spans="1:19" ht="12">
      <c r="A211" s="14"/>
      <c r="B211" s="14">
        <v>101</v>
      </c>
      <c r="C211" s="19">
        <v>0</v>
      </c>
      <c r="D211" s="20">
        <v>1</v>
      </c>
      <c r="E211" s="20">
        <v>1</v>
      </c>
      <c r="F211" s="20">
        <v>0</v>
      </c>
      <c r="G211" s="20">
        <v>3</v>
      </c>
      <c r="H211" s="20">
        <v>0</v>
      </c>
      <c r="I211" s="20">
        <v>3</v>
      </c>
      <c r="J211" s="20">
        <v>6</v>
      </c>
      <c r="K211" s="20">
        <v>0</v>
      </c>
      <c r="L211" s="20">
        <v>19</v>
      </c>
      <c r="M211" s="20">
        <v>10</v>
      </c>
      <c r="N211" s="20">
        <v>2</v>
      </c>
      <c r="O211" s="20">
        <v>3</v>
      </c>
      <c r="P211" s="20">
        <v>2</v>
      </c>
      <c r="Q211" s="20">
        <v>3</v>
      </c>
      <c r="R211" s="20">
        <v>0</v>
      </c>
      <c r="S211" s="14">
        <f t="shared" si="25"/>
        <v>53</v>
      </c>
    </row>
    <row r="212" spans="1:19" ht="12">
      <c r="A212" s="14"/>
      <c r="B212" s="14">
        <v>150</v>
      </c>
      <c r="C212" s="19">
        <v>0</v>
      </c>
      <c r="D212" s="20">
        <v>1</v>
      </c>
      <c r="E212" s="20">
        <v>0</v>
      </c>
      <c r="F212" s="20">
        <v>0</v>
      </c>
      <c r="G212" s="20">
        <v>0</v>
      </c>
      <c r="H212" s="20">
        <v>0</v>
      </c>
      <c r="I212" s="20">
        <v>0</v>
      </c>
      <c r="J212" s="20">
        <v>0</v>
      </c>
      <c r="K212" s="20">
        <v>2</v>
      </c>
      <c r="L212" s="20">
        <v>3</v>
      </c>
      <c r="M212" s="20">
        <v>5</v>
      </c>
      <c r="N212" s="20">
        <v>8</v>
      </c>
      <c r="O212" s="20">
        <v>3</v>
      </c>
      <c r="P212" s="20">
        <v>0</v>
      </c>
      <c r="Q212" s="20">
        <v>0</v>
      </c>
      <c r="R212" s="20">
        <v>0</v>
      </c>
      <c r="S212" s="14">
        <f t="shared" si="25"/>
        <v>22</v>
      </c>
    </row>
    <row r="213" spans="1:19" ht="12">
      <c r="A213" s="14"/>
      <c r="B213" s="30">
        <v>921</v>
      </c>
      <c r="C213" s="50"/>
      <c r="D213" s="34"/>
      <c r="E213" s="34"/>
      <c r="F213" s="34"/>
      <c r="G213" s="34"/>
      <c r="H213" s="34"/>
      <c r="I213" s="34"/>
      <c r="J213" s="34"/>
      <c r="K213" s="34"/>
      <c r="L213" s="34"/>
      <c r="M213" s="34"/>
      <c r="N213" s="34"/>
      <c r="O213" s="34"/>
      <c r="P213" s="34"/>
      <c r="Q213" s="34"/>
      <c r="R213" s="34"/>
      <c r="S213" s="30">
        <f t="shared" si="25"/>
        <v>0</v>
      </c>
    </row>
    <row r="214" spans="1:19" ht="12">
      <c r="A214" s="30"/>
      <c r="B214" s="31" t="s">
        <v>2</v>
      </c>
      <c r="C214" s="51">
        <f aca="true" t="shared" si="26" ref="C214:R214">SUM(C206:C213)</f>
        <v>0</v>
      </c>
      <c r="D214" s="32">
        <f t="shared" si="26"/>
        <v>2</v>
      </c>
      <c r="E214" s="32">
        <f t="shared" si="26"/>
        <v>1</v>
      </c>
      <c r="F214" s="32">
        <f t="shared" si="26"/>
        <v>0</v>
      </c>
      <c r="G214" s="32">
        <f t="shared" si="26"/>
        <v>6</v>
      </c>
      <c r="H214" s="32">
        <f t="shared" si="26"/>
        <v>1</v>
      </c>
      <c r="I214" s="32">
        <f t="shared" si="26"/>
        <v>4</v>
      </c>
      <c r="J214" s="32">
        <f t="shared" si="26"/>
        <v>13</v>
      </c>
      <c r="K214" s="32">
        <f t="shared" si="26"/>
        <v>4</v>
      </c>
      <c r="L214" s="32">
        <f t="shared" si="26"/>
        <v>29</v>
      </c>
      <c r="M214" s="32">
        <f t="shared" si="26"/>
        <v>22</v>
      </c>
      <c r="N214" s="32">
        <f t="shared" si="26"/>
        <v>23</v>
      </c>
      <c r="O214" s="32">
        <f t="shared" si="26"/>
        <v>14</v>
      </c>
      <c r="P214" s="32">
        <f t="shared" si="26"/>
        <v>9</v>
      </c>
      <c r="Q214" s="32">
        <f t="shared" si="26"/>
        <v>3</v>
      </c>
      <c r="R214" s="32">
        <f t="shared" si="26"/>
        <v>0</v>
      </c>
      <c r="S214" s="31">
        <f t="shared" si="25"/>
        <v>131</v>
      </c>
    </row>
    <row r="215" spans="1:19" ht="12">
      <c r="A215" s="29" t="s">
        <v>45</v>
      </c>
      <c r="B215" s="29">
        <v>30</v>
      </c>
      <c r="C215" s="12">
        <v>7</v>
      </c>
      <c r="D215" s="13">
        <v>7</v>
      </c>
      <c r="E215" s="13">
        <v>8</v>
      </c>
      <c r="F215" s="13">
        <v>14</v>
      </c>
      <c r="G215" s="13">
        <v>1</v>
      </c>
      <c r="H215" s="13">
        <v>2</v>
      </c>
      <c r="I215" s="13">
        <v>7</v>
      </c>
      <c r="J215" s="13">
        <v>7</v>
      </c>
      <c r="K215" s="13">
        <v>18</v>
      </c>
      <c r="L215" s="13">
        <v>12</v>
      </c>
      <c r="M215" s="13">
        <v>9</v>
      </c>
      <c r="N215" s="13">
        <v>5</v>
      </c>
      <c r="O215" s="13">
        <v>3</v>
      </c>
      <c r="P215" s="13">
        <v>8</v>
      </c>
      <c r="Q215" s="13">
        <v>11</v>
      </c>
      <c r="R215" s="13">
        <v>1</v>
      </c>
      <c r="S215" s="29">
        <f t="shared" si="25"/>
        <v>120</v>
      </c>
    </row>
    <row r="216" spans="1:19" ht="12">
      <c r="A216" s="14" t="s">
        <v>42</v>
      </c>
      <c r="B216" s="14">
        <v>41</v>
      </c>
      <c r="C216" s="19"/>
      <c r="D216" s="20"/>
      <c r="E216" s="20"/>
      <c r="F216" s="20"/>
      <c r="G216" s="20"/>
      <c r="H216" s="20"/>
      <c r="I216" s="20"/>
      <c r="J216" s="20"/>
      <c r="K216" s="20"/>
      <c r="L216" s="20"/>
      <c r="M216" s="20"/>
      <c r="N216" s="20"/>
      <c r="O216" s="20"/>
      <c r="P216" s="20"/>
      <c r="Q216" s="20"/>
      <c r="R216" s="20"/>
      <c r="S216" s="14">
        <f t="shared" si="25"/>
        <v>0</v>
      </c>
    </row>
    <row r="217" spans="1:19" ht="12">
      <c r="A217" s="14" t="s">
        <v>50</v>
      </c>
      <c r="B217" s="14">
        <v>48</v>
      </c>
      <c r="C217" s="19"/>
      <c r="D217" s="20"/>
      <c r="E217" s="20"/>
      <c r="F217" s="20"/>
      <c r="G217" s="20"/>
      <c r="H217" s="20"/>
      <c r="I217" s="20"/>
      <c r="J217" s="20"/>
      <c r="K217" s="20"/>
      <c r="L217" s="20"/>
      <c r="M217" s="20"/>
      <c r="N217" s="20"/>
      <c r="O217" s="20"/>
      <c r="P217" s="20"/>
      <c r="Q217" s="20"/>
      <c r="R217" s="20"/>
      <c r="S217" s="14">
        <f t="shared" si="25"/>
        <v>0</v>
      </c>
    </row>
    <row r="218" spans="1:19" ht="12">
      <c r="A218" s="14" t="s">
        <v>4</v>
      </c>
      <c r="B218" s="14">
        <v>49</v>
      </c>
      <c r="C218" s="19">
        <v>0</v>
      </c>
      <c r="D218" s="20">
        <v>0</v>
      </c>
      <c r="E218" s="20">
        <v>1</v>
      </c>
      <c r="F218" s="20">
        <v>3</v>
      </c>
      <c r="G218" s="20">
        <v>1</v>
      </c>
      <c r="H218" s="20">
        <v>1</v>
      </c>
      <c r="I218" s="20">
        <v>12</v>
      </c>
      <c r="J218" s="20">
        <v>9</v>
      </c>
      <c r="K218" s="20">
        <v>6</v>
      </c>
      <c r="L218" s="20">
        <v>15</v>
      </c>
      <c r="M218" s="20">
        <v>14</v>
      </c>
      <c r="N218" s="20">
        <v>9</v>
      </c>
      <c r="O218" s="20">
        <v>23</v>
      </c>
      <c r="P218" s="20">
        <v>0</v>
      </c>
      <c r="Q218" s="20">
        <v>0</v>
      </c>
      <c r="R218" s="20">
        <v>0</v>
      </c>
      <c r="S218" s="14">
        <f t="shared" si="25"/>
        <v>94</v>
      </c>
    </row>
    <row r="219" spans="1:19" ht="12">
      <c r="A219" s="14" t="s">
        <v>52</v>
      </c>
      <c r="B219" s="14">
        <v>86</v>
      </c>
      <c r="C219" s="19"/>
      <c r="D219" s="20"/>
      <c r="E219" s="20"/>
      <c r="F219" s="20"/>
      <c r="G219" s="20"/>
      <c r="H219" s="20"/>
      <c r="I219" s="20"/>
      <c r="J219" s="20"/>
      <c r="K219" s="20"/>
      <c r="L219" s="20"/>
      <c r="M219" s="20"/>
      <c r="N219" s="20"/>
      <c r="O219" s="20"/>
      <c r="P219" s="20"/>
      <c r="Q219" s="20"/>
      <c r="R219" s="20"/>
      <c r="S219" s="14">
        <f t="shared" si="25"/>
        <v>0</v>
      </c>
    </row>
    <row r="220" spans="1:19" ht="12">
      <c r="A220" s="14"/>
      <c r="B220" s="14">
        <v>101</v>
      </c>
      <c r="C220" s="19">
        <v>9</v>
      </c>
      <c r="D220" s="20">
        <v>5</v>
      </c>
      <c r="E220" s="20">
        <v>14</v>
      </c>
      <c r="F220" s="20">
        <v>3</v>
      </c>
      <c r="G220" s="20">
        <v>0</v>
      </c>
      <c r="H220" s="20">
        <v>1</v>
      </c>
      <c r="I220" s="20">
        <v>0</v>
      </c>
      <c r="J220" s="20">
        <v>0</v>
      </c>
      <c r="K220" s="20">
        <v>4</v>
      </c>
      <c r="L220" s="20">
        <v>2</v>
      </c>
      <c r="M220" s="20">
        <v>2</v>
      </c>
      <c r="N220" s="20">
        <v>7</v>
      </c>
      <c r="O220" s="20">
        <v>2</v>
      </c>
      <c r="P220" s="20">
        <v>4</v>
      </c>
      <c r="Q220" s="20">
        <v>0</v>
      </c>
      <c r="R220" s="20">
        <v>0</v>
      </c>
      <c r="S220" s="14">
        <f t="shared" si="25"/>
        <v>53</v>
      </c>
    </row>
    <row r="221" spans="1:19" ht="12">
      <c r="A221" s="14"/>
      <c r="B221" s="14">
        <v>150</v>
      </c>
      <c r="C221" s="19">
        <v>0</v>
      </c>
      <c r="D221" s="20">
        <v>2</v>
      </c>
      <c r="E221" s="20">
        <v>0</v>
      </c>
      <c r="F221" s="20">
        <v>0</v>
      </c>
      <c r="G221" s="20">
        <v>2</v>
      </c>
      <c r="H221" s="20">
        <v>0</v>
      </c>
      <c r="I221" s="20">
        <v>3</v>
      </c>
      <c r="J221" s="20">
        <v>3</v>
      </c>
      <c r="K221" s="20">
        <v>25</v>
      </c>
      <c r="L221" s="20">
        <v>47</v>
      </c>
      <c r="M221" s="20">
        <v>35</v>
      </c>
      <c r="N221" s="20">
        <v>19</v>
      </c>
      <c r="O221" s="20">
        <v>30</v>
      </c>
      <c r="P221" s="20">
        <v>0</v>
      </c>
      <c r="Q221" s="20">
        <v>0</v>
      </c>
      <c r="R221" s="20">
        <v>0</v>
      </c>
      <c r="S221" s="14">
        <f t="shared" si="25"/>
        <v>166</v>
      </c>
    </row>
    <row r="222" spans="1:19" ht="12">
      <c r="A222" s="14"/>
      <c r="B222" s="30">
        <v>921</v>
      </c>
      <c r="C222" s="50"/>
      <c r="D222" s="34"/>
      <c r="E222" s="34"/>
      <c r="F222" s="34"/>
      <c r="G222" s="34"/>
      <c r="H222" s="34"/>
      <c r="I222" s="34"/>
      <c r="J222" s="34"/>
      <c r="K222" s="34"/>
      <c r="L222" s="34"/>
      <c r="M222" s="34"/>
      <c r="N222" s="34"/>
      <c r="O222" s="34"/>
      <c r="P222" s="34"/>
      <c r="Q222" s="34"/>
      <c r="R222" s="34"/>
      <c r="S222" s="30">
        <f t="shared" si="25"/>
        <v>0</v>
      </c>
    </row>
    <row r="223" spans="1:19" ht="12">
      <c r="A223" s="30"/>
      <c r="B223" s="31" t="s">
        <v>2</v>
      </c>
      <c r="C223" s="51">
        <f aca="true" t="shared" si="27" ref="C223:R223">SUM(C215:C222)</f>
        <v>16</v>
      </c>
      <c r="D223" s="32">
        <f t="shared" si="27"/>
        <v>14</v>
      </c>
      <c r="E223" s="32">
        <f t="shared" si="27"/>
        <v>23</v>
      </c>
      <c r="F223" s="32">
        <f t="shared" si="27"/>
        <v>20</v>
      </c>
      <c r="G223" s="32">
        <f t="shared" si="27"/>
        <v>4</v>
      </c>
      <c r="H223" s="32">
        <f t="shared" si="27"/>
        <v>4</v>
      </c>
      <c r="I223" s="32">
        <f t="shared" si="27"/>
        <v>22</v>
      </c>
      <c r="J223" s="32">
        <f t="shared" si="27"/>
        <v>19</v>
      </c>
      <c r="K223" s="32">
        <f t="shared" si="27"/>
        <v>53</v>
      </c>
      <c r="L223" s="32">
        <f t="shared" si="27"/>
        <v>76</v>
      </c>
      <c r="M223" s="32">
        <f t="shared" si="27"/>
        <v>60</v>
      </c>
      <c r="N223" s="32">
        <f t="shared" si="27"/>
        <v>40</v>
      </c>
      <c r="O223" s="32">
        <f t="shared" si="27"/>
        <v>58</v>
      </c>
      <c r="P223" s="32">
        <f t="shared" si="27"/>
        <v>12</v>
      </c>
      <c r="Q223" s="32">
        <f t="shared" si="27"/>
        <v>11</v>
      </c>
      <c r="R223" s="32">
        <f t="shared" si="27"/>
        <v>1</v>
      </c>
      <c r="S223" s="31">
        <f t="shared" si="25"/>
        <v>433</v>
      </c>
    </row>
    <row r="224" spans="1:19" ht="12">
      <c r="A224" s="29" t="s">
        <v>45</v>
      </c>
      <c r="B224" s="29">
        <v>3</v>
      </c>
      <c r="C224" s="12">
        <v>0</v>
      </c>
      <c r="D224" s="13">
        <v>1</v>
      </c>
      <c r="E224" s="13">
        <v>10</v>
      </c>
      <c r="F224" s="13">
        <v>13</v>
      </c>
      <c r="G224" s="13">
        <v>23</v>
      </c>
      <c r="H224" s="13">
        <v>27</v>
      </c>
      <c r="I224" s="13">
        <v>26</v>
      </c>
      <c r="J224" s="13">
        <v>12</v>
      </c>
      <c r="K224" s="13">
        <v>15</v>
      </c>
      <c r="L224" s="13">
        <v>36</v>
      </c>
      <c r="M224" s="13">
        <v>34</v>
      </c>
      <c r="N224" s="13">
        <v>27</v>
      </c>
      <c r="O224" s="13">
        <v>10</v>
      </c>
      <c r="P224" s="13">
        <v>6</v>
      </c>
      <c r="Q224" s="13">
        <v>6</v>
      </c>
      <c r="R224" s="13">
        <v>0</v>
      </c>
      <c r="S224" s="29">
        <f t="shared" si="25"/>
        <v>246</v>
      </c>
    </row>
    <row r="225" spans="1:19" ht="12">
      <c r="A225" s="14" t="s">
        <v>42</v>
      </c>
      <c r="B225" s="14"/>
      <c r="C225" s="19"/>
      <c r="D225" s="20"/>
      <c r="E225" s="20"/>
      <c r="F225" s="20"/>
      <c r="G225" s="20"/>
      <c r="H225" s="20"/>
      <c r="I225" s="20"/>
      <c r="J225" s="20"/>
      <c r="K225" s="20"/>
      <c r="L225" s="20"/>
      <c r="M225" s="20"/>
      <c r="N225" s="20"/>
      <c r="O225" s="20"/>
      <c r="P225" s="20"/>
      <c r="Q225" s="20"/>
      <c r="R225" s="20"/>
      <c r="S225" s="14"/>
    </row>
    <row r="226" spans="1:19" ht="12">
      <c r="A226" s="14" t="s">
        <v>152</v>
      </c>
      <c r="B226" s="14"/>
      <c r="C226" s="19"/>
      <c r="D226" s="20"/>
      <c r="E226" s="20"/>
      <c r="F226" s="20"/>
      <c r="G226" s="20"/>
      <c r="H226" s="20"/>
      <c r="I226" s="20"/>
      <c r="J226" s="20"/>
      <c r="K226" s="20"/>
      <c r="L226" s="20"/>
      <c r="M226" s="20"/>
      <c r="N226" s="20"/>
      <c r="O226" s="20"/>
      <c r="P226" s="20"/>
      <c r="Q226" s="20"/>
      <c r="R226" s="20"/>
      <c r="S226" s="14"/>
    </row>
    <row r="227" spans="1:19" ht="12">
      <c r="A227" s="14" t="s">
        <v>4</v>
      </c>
      <c r="B227" s="14"/>
      <c r="C227" s="19"/>
      <c r="D227" s="20"/>
      <c r="E227" s="20"/>
      <c r="F227" s="20"/>
      <c r="G227" s="20"/>
      <c r="H227" s="20"/>
      <c r="I227" s="20"/>
      <c r="J227" s="20"/>
      <c r="K227" s="20"/>
      <c r="L227" s="20"/>
      <c r="M227" s="20"/>
      <c r="N227" s="20"/>
      <c r="O227" s="20"/>
      <c r="P227" s="20"/>
      <c r="Q227" s="20"/>
      <c r="R227" s="20"/>
      <c r="S227" s="14"/>
    </row>
    <row r="228" spans="1:19" ht="12">
      <c r="A228" s="14" t="s">
        <v>153</v>
      </c>
      <c r="B228" s="14"/>
      <c r="C228" s="19"/>
      <c r="D228" s="20"/>
      <c r="E228" s="20"/>
      <c r="F228" s="20"/>
      <c r="G228" s="20"/>
      <c r="H228" s="20"/>
      <c r="I228" s="20"/>
      <c r="J228" s="20"/>
      <c r="K228" s="20"/>
      <c r="L228" s="20"/>
      <c r="M228" s="20"/>
      <c r="N228" s="20"/>
      <c r="O228" s="20"/>
      <c r="P228" s="20"/>
      <c r="Q228" s="20"/>
      <c r="R228" s="20"/>
      <c r="S228" s="14"/>
    </row>
    <row r="229" spans="1:19" ht="12">
      <c r="A229" s="19"/>
      <c r="B229" s="14"/>
      <c r="C229" s="19"/>
      <c r="D229" s="20"/>
      <c r="E229" s="20"/>
      <c r="F229" s="20"/>
      <c r="G229" s="20"/>
      <c r="H229" s="20"/>
      <c r="I229" s="20"/>
      <c r="J229" s="20"/>
      <c r="K229" s="20"/>
      <c r="L229" s="20"/>
      <c r="M229" s="20"/>
      <c r="N229" s="20"/>
      <c r="O229" s="20"/>
      <c r="P229" s="20"/>
      <c r="Q229" s="20"/>
      <c r="R229" s="20"/>
      <c r="S229" s="14"/>
    </row>
    <row r="230" spans="1:19" ht="12">
      <c r="A230" s="19"/>
      <c r="B230" s="14"/>
      <c r="C230" s="19"/>
      <c r="D230" s="20"/>
      <c r="E230" s="20"/>
      <c r="F230" s="20"/>
      <c r="G230" s="20"/>
      <c r="H230" s="20"/>
      <c r="I230" s="20"/>
      <c r="J230" s="20"/>
      <c r="K230" s="20"/>
      <c r="L230" s="20"/>
      <c r="M230" s="20"/>
      <c r="N230" s="20"/>
      <c r="O230" s="20"/>
      <c r="P230" s="20"/>
      <c r="Q230" s="20"/>
      <c r="R230" s="20"/>
      <c r="S230" s="14"/>
    </row>
    <row r="231" spans="1:19" ht="12">
      <c r="A231" s="19"/>
      <c r="B231" s="14"/>
      <c r="C231" s="19"/>
      <c r="D231" s="20"/>
      <c r="E231" s="20"/>
      <c r="F231" s="20"/>
      <c r="G231" s="20"/>
      <c r="H231" s="20"/>
      <c r="I231" s="20"/>
      <c r="J231" s="20"/>
      <c r="K231" s="20"/>
      <c r="L231" s="20"/>
      <c r="M231" s="20"/>
      <c r="N231" s="20"/>
      <c r="O231" s="20"/>
      <c r="P231" s="20"/>
      <c r="Q231" s="20"/>
      <c r="R231" s="20"/>
      <c r="S231" s="14"/>
    </row>
    <row r="232" spans="1:19" ht="12">
      <c r="A232" s="30"/>
      <c r="B232" s="31" t="s">
        <v>2</v>
      </c>
      <c r="C232" s="51">
        <f aca="true" t="shared" si="28" ref="C232:R232">SUM(C224:C231)</f>
        <v>0</v>
      </c>
      <c r="D232" s="32">
        <f t="shared" si="28"/>
        <v>1</v>
      </c>
      <c r="E232" s="32">
        <f t="shared" si="28"/>
        <v>10</v>
      </c>
      <c r="F232" s="32">
        <f t="shared" si="28"/>
        <v>13</v>
      </c>
      <c r="G232" s="32">
        <f t="shared" si="28"/>
        <v>23</v>
      </c>
      <c r="H232" s="32">
        <f t="shared" si="28"/>
        <v>27</v>
      </c>
      <c r="I232" s="32">
        <f t="shared" si="28"/>
        <v>26</v>
      </c>
      <c r="J232" s="32">
        <f t="shared" si="28"/>
        <v>12</v>
      </c>
      <c r="K232" s="32">
        <f t="shared" si="28"/>
        <v>15</v>
      </c>
      <c r="L232" s="32">
        <f t="shared" si="28"/>
        <v>36</v>
      </c>
      <c r="M232" s="32">
        <f t="shared" si="28"/>
        <v>34</v>
      </c>
      <c r="N232" s="32">
        <f t="shared" si="28"/>
        <v>27</v>
      </c>
      <c r="O232" s="32">
        <f t="shared" si="28"/>
        <v>10</v>
      </c>
      <c r="P232" s="32">
        <f t="shared" si="28"/>
        <v>6</v>
      </c>
      <c r="Q232" s="32">
        <f t="shared" si="28"/>
        <v>6</v>
      </c>
      <c r="R232" s="32">
        <f t="shared" si="28"/>
        <v>0</v>
      </c>
      <c r="S232" s="31">
        <f t="shared" si="25"/>
        <v>246</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6" manualBreakCount="6">
    <brk id="43" max="255" man="1"/>
    <brk id="79" max="255" man="1"/>
    <brk id="115" max="255" man="1"/>
    <brk id="151" max="255" man="1"/>
    <brk id="187" max="255" man="1"/>
    <brk id="223"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3" t="s">
        <v>238</v>
      </c>
      <c r="B1" s="63"/>
      <c r="C1" s="63"/>
      <c r="D1" s="63"/>
      <c r="E1" s="58"/>
      <c r="F1" s="58"/>
      <c r="G1" s="58"/>
      <c r="H1" s="58"/>
      <c r="I1" s="58"/>
      <c r="J1" s="58"/>
      <c r="K1" s="58"/>
      <c r="L1" s="58"/>
      <c r="M1" s="58"/>
      <c r="N1" s="58"/>
      <c r="O1" s="58"/>
      <c r="P1" s="58"/>
      <c r="Q1" s="58"/>
      <c r="R1" s="58"/>
      <c r="S1" s="58"/>
    </row>
    <row r="2" spans="1:4" ht="14.25">
      <c r="A2" s="63" t="s">
        <v>209</v>
      </c>
      <c r="B2" s="63"/>
      <c r="C2" s="63"/>
      <c r="D2" s="63"/>
    </row>
    <row r="4" spans="1:4" ht="13.5">
      <c r="A4" s="42" t="s">
        <v>19</v>
      </c>
      <c r="B4" s="42" t="s">
        <v>14</v>
      </c>
      <c r="C4" s="47" t="s">
        <v>211</v>
      </c>
      <c r="D4" s="48"/>
    </row>
    <row r="5" spans="1:4" ht="13.5">
      <c r="A5" s="38"/>
      <c r="B5" s="38"/>
      <c r="C5" s="47" t="s">
        <v>212</v>
      </c>
      <c r="D5" s="48"/>
    </row>
    <row r="6" spans="1:4" ht="13.5">
      <c r="A6" s="38"/>
      <c r="B6" s="38"/>
      <c r="C6" s="42" t="s">
        <v>213</v>
      </c>
      <c r="D6" s="46" t="s">
        <v>103</v>
      </c>
    </row>
    <row r="7" spans="1:4" ht="12">
      <c r="A7" s="38"/>
      <c r="B7" s="38"/>
      <c r="C7" s="43"/>
      <c r="D7" s="46" t="s">
        <v>104</v>
      </c>
    </row>
    <row r="8" spans="1:4" ht="13.5">
      <c r="A8" s="38"/>
      <c r="B8" s="38"/>
      <c r="C8" s="47" t="s">
        <v>214</v>
      </c>
      <c r="D8" s="48"/>
    </row>
    <row r="9" spans="1:4" ht="13.5">
      <c r="A9" s="38"/>
      <c r="B9" s="38"/>
      <c r="C9" s="45" t="s">
        <v>215</v>
      </c>
      <c r="D9" s="41"/>
    </row>
    <row r="10" spans="1:4" ht="13.5">
      <c r="A10" s="38"/>
      <c r="B10" s="39"/>
      <c r="C10" s="47" t="s">
        <v>216</v>
      </c>
      <c r="D10" s="48"/>
    </row>
    <row r="11" spans="1:4" ht="13.5">
      <c r="A11" s="38"/>
      <c r="B11" s="11" t="s">
        <v>92</v>
      </c>
      <c r="C11" s="47" t="s">
        <v>217</v>
      </c>
      <c r="D11" s="48"/>
    </row>
    <row r="12" spans="1:4" ht="13.5">
      <c r="A12" s="38"/>
      <c r="B12" s="38"/>
      <c r="C12" s="47" t="s">
        <v>218</v>
      </c>
      <c r="D12" s="48"/>
    </row>
    <row r="13" spans="1:4" ht="13.5">
      <c r="A13" s="38"/>
      <c r="B13" s="38"/>
      <c r="C13" s="45" t="s">
        <v>219</v>
      </c>
      <c r="D13" s="41"/>
    </row>
    <row r="14" spans="1:4" ht="13.5">
      <c r="A14" s="42" t="s">
        <v>20</v>
      </c>
      <c r="B14" s="42" t="s">
        <v>81</v>
      </c>
      <c r="C14" s="47" t="s">
        <v>220</v>
      </c>
      <c r="D14" s="48"/>
    </row>
    <row r="15" spans="1:4" ht="13.5">
      <c r="A15" s="38"/>
      <c r="B15" s="38"/>
      <c r="C15" s="47" t="s">
        <v>221</v>
      </c>
      <c r="D15" s="48"/>
    </row>
    <row r="16" spans="1:4" ht="13.5">
      <c r="A16" s="38"/>
      <c r="B16" s="38"/>
      <c r="C16" s="47" t="s">
        <v>222</v>
      </c>
      <c r="D16" s="48"/>
    </row>
    <row r="17" spans="1:4" ht="13.5">
      <c r="A17" s="38"/>
      <c r="B17" s="38"/>
      <c r="C17" s="42" t="s">
        <v>223</v>
      </c>
      <c r="D17" s="46" t="s">
        <v>103</v>
      </c>
    </row>
    <row r="18" spans="1:4" ht="12">
      <c r="A18" s="38"/>
      <c r="B18" s="38"/>
      <c r="C18" s="30"/>
      <c r="D18" s="46" t="s">
        <v>105</v>
      </c>
    </row>
    <row r="19" spans="1:4" ht="13.5">
      <c r="A19" s="38"/>
      <c r="B19" s="38"/>
      <c r="C19" s="47" t="s">
        <v>224</v>
      </c>
      <c r="D19" s="48"/>
    </row>
    <row r="20" spans="1:4" ht="13.5">
      <c r="A20" s="38"/>
      <c r="B20" s="38"/>
      <c r="C20" s="45" t="s">
        <v>225</v>
      </c>
      <c r="D20" s="41"/>
    </row>
    <row r="21" spans="1:4" ht="13.5">
      <c r="A21" s="38"/>
      <c r="B21" s="39"/>
      <c r="C21" s="47" t="s">
        <v>226</v>
      </c>
      <c r="D21" s="48"/>
    </row>
    <row r="22" spans="1:4" ht="13.5">
      <c r="A22" s="38"/>
      <c r="B22" s="42" t="s">
        <v>93</v>
      </c>
      <c r="C22" s="47" t="s">
        <v>227</v>
      </c>
      <c r="D22" s="48"/>
    </row>
    <row r="23" spans="1:4" ht="13.5">
      <c r="A23" s="38"/>
      <c r="B23" s="38"/>
      <c r="C23" s="47" t="s">
        <v>228</v>
      </c>
      <c r="D23" s="48"/>
    </row>
    <row r="24" spans="1:4" ht="13.5">
      <c r="A24" s="39"/>
      <c r="B24" s="39"/>
      <c r="C24" s="47" t="s">
        <v>229</v>
      </c>
      <c r="D24" s="48"/>
    </row>
    <row r="25" spans="1:2" ht="12">
      <c r="A25" s="44"/>
      <c r="B25" s="44"/>
    </row>
    <row r="26" spans="1:4" s="59" customFormat="1" ht="11.25">
      <c r="A26" s="72" t="s">
        <v>230</v>
      </c>
      <c r="B26" s="73"/>
      <c r="C26" s="73"/>
      <c r="D26" s="73"/>
    </row>
    <row r="27" spans="1:4" s="59" customFormat="1" ht="11.25">
      <c r="A27" s="74" t="s">
        <v>231</v>
      </c>
      <c r="B27" s="75"/>
      <c r="C27" s="75"/>
      <c r="D27" s="75"/>
    </row>
    <row r="28" spans="1:4" s="59" customFormat="1" ht="22.5" customHeight="1">
      <c r="A28" s="70" t="s">
        <v>232</v>
      </c>
      <c r="B28" s="71"/>
      <c r="C28" s="71"/>
      <c r="D28" s="71"/>
    </row>
    <row r="29" spans="1:4" s="59" customFormat="1" ht="11.25">
      <c r="A29" s="70" t="s">
        <v>233</v>
      </c>
      <c r="B29" s="71"/>
      <c r="C29" s="71"/>
      <c r="D29" s="71"/>
    </row>
    <row r="30" spans="1:4" s="59" customFormat="1" ht="11.25">
      <c r="A30" s="70" t="s">
        <v>234</v>
      </c>
      <c r="B30" s="71"/>
      <c r="C30" s="71"/>
      <c r="D30" s="71"/>
    </row>
    <row r="31" spans="1:4" s="59" customFormat="1" ht="22.5" customHeight="1">
      <c r="A31" s="70" t="s">
        <v>235</v>
      </c>
      <c r="B31" s="71"/>
      <c r="C31" s="71"/>
      <c r="D31" s="71"/>
    </row>
    <row r="32" spans="1:4" s="59" customFormat="1" ht="11.25">
      <c r="A32" s="70" t="s">
        <v>236</v>
      </c>
      <c r="B32" s="71"/>
      <c r="C32" s="71"/>
      <c r="D32" s="71"/>
    </row>
    <row r="33" spans="1:4" s="59" customFormat="1" ht="11.25">
      <c r="A33" s="70" t="s">
        <v>237</v>
      </c>
      <c r="B33" s="71"/>
      <c r="C33" s="71"/>
      <c r="D33" s="71"/>
    </row>
  </sheetData>
  <sheetProtection/>
  <mergeCells count="10">
    <mergeCell ref="A26:D26"/>
    <mergeCell ref="A27:D27"/>
    <mergeCell ref="A28:D28"/>
    <mergeCell ref="A1:D1"/>
    <mergeCell ref="A2:D2"/>
    <mergeCell ref="A33:D33"/>
    <mergeCell ref="A29:D29"/>
    <mergeCell ref="A30:D30"/>
    <mergeCell ref="A31:D31"/>
    <mergeCell ref="A32:D3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2011-06-17T15:32:26Z</cp:lastPrinted>
  <dcterms:created xsi:type="dcterms:W3CDTF">1997-10-02T14:49:52Z</dcterms:created>
  <dcterms:modified xsi:type="dcterms:W3CDTF">2014-04-17T18:41:06Z</dcterms:modified>
  <cp:category/>
  <cp:version/>
  <cp:contentType/>
  <cp:contentStatus/>
</cp:coreProperties>
</file>