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40" yWindow="2130" windowWidth="9630" windowHeight="5115" tabRatio="917" activeTab="0"/>
  </bookViews>
  <sheets>
    <sheet name="By Location Entering" sheetId="1" r:id="rId1"/>
    <sheet name="By Location Exiting" sheetId="2" r:id="rId2"/>
    <sheet name="By Entrance Entering" sheetId="3" r:id="rId3"/>
    <sheet name="By Entrance Exiting" sheetId="4" r:id="rId4"/>
    <sheet name="By Location Arriving" sheetId="5" r:id="rId5"/>
    <sheet name="By Location Departing" sheetId="6" r:id="rId6"/>
    <sheet name="By Bus Stop Arriving" sheetId="7" r:id="rId7"/>
    <sheet name="By Bus Stop Departing" sheetId="8" r:id="rId8"/>
    <sheet name="Key" sheetId="9" r:id="rId9"/>
    <sheet name="Schedule" sheetId="10" r:id="rId10"/>
  </sheets>
  <definedNames>
    <definedName name="_xlnm.Print_Titles" localSheetId="6">'By Bus Stop Arriving'!$4:$7</definedName>
    <definedName name="_xlnm.Print_Titles" localSheetId="7">'By Bus Stop Departing'!$4:$7</definedName>
    <definedName name="_xlnm.Print_Titles" localSheetId="2">'By Entrance Entering'!$4:$6</definedName>
    <definedName name="_xlnm.Print_Titles" localSheetId="3">'By Entrance Exiting'!$4:$6</definedName>
    <definedName name="_xlnm.Print_Titles" localSheetId="0">'By Location Entering'!$4:$6</definedName>
    <definedName name="_xlnm.Print_Titles" localSheetId="1">'By Location Exiting'!$4:$6</definedName>
  </definedNames>
  <calcPr fullCalcOnLoad="1"/>
</workbook>
</file>

<file path=xl/sharedStrings.xml><?xml version="1.0" encoding="utf-8"?>
<sst xmlns="http://schemas.openxmlformats.org/spreadsheetml/2006/main" count="1994" uniqueCount="232">
  <si>
    <t>Medical Center Hillcrest</t>
  </si>
  <si>
    <t>Route</t>
  </si>
  <si>
    <t>Total</t>
  </si>
  <si>
    <t>Entrance</t>
  </si>
  <si>
    <t>at</t>
  </si>
  <si>
    <t>Pedestrians</t>
  </si>
  <si>
    <t>Bicycles</t>
  </si>
  <si>
    <t>Bicycle People</t>
  </si>
  <si>
    <t>Total Automobiles</t>
  </si>
  <si>
    <t>Total Automobile People</t>
  </si>
  <si>
    <t>Vanpools</t>
  </si>
  <si>
    <t>Vanpool People</t>
  </si>
  <si>
    <t>Buses</t>
  </si>
  <si>
    <t>Bus People</t>
  </si>
  <si>
    <t>Commuter Vehicles</t>
  </si>
  <si>
    <t>Commercial Vehicles</t>
  </si>
  <si>
    <t>Commercial Vehicle People</t>
  </si>
  <si>
    <t>Official Vehicles</t>
  </si>
  <si>
    <t>Official Vehicle People</t>
  </si>
  <si>
    <t>Total Vehicles</t>
  </si>
  <si>
    <t>Total People</t>
  </si>
  <si>
    <t>6am</t>
  </si>
  <si>
    <t>7am</t>
  </si>
  <si>
    <t>8am</t>
  </si>
  <si>
    <t>9am</t>
  </si>
  <si>
    <t>10am</t>
  </si>
  <si>
    <t>11am</t>
  </si>
  <si>
    <t>12pm</t>
  </si>
  <si>
    <t>1pm</t>
  </si>
  <si>
    <t>2pm</t>
  </si>
  <si>
    <t>3pm</t>
  </si>
  <si>
    <t>4pm</t>
  </si>
  <si>
    <t>5pm</t>
  </si>
  <si>
    <t>6pm</t>
  </si>
  <si>
    <t>7pm</t>
  </si>
  <si>
    <t>8pm</t>
  </si>
  <si>
    <t>9pm</t>
  </si>
  <si>
    <t>to</t>
  </si>
  <si>
    <t>10pm</t>
  </si>
  <si>
    <t>Bus</t>
  </si>
  <si>
    <t>Stop</t>
  </si>
  <si>
    <t>North Side</t>
  </si>
  <si>
    <t>of</t>
  </si>
  <si>
    <t>La Jolla Village Drive</t>
  </si>
  <si>
    <t>Torrey Pines Road</t>
  </si>
  <si>
    <t>South Side</t>
  </si>
  <si>
    <t>West Side</t>
  </si>
  <si>
    <t>North Torrey Pines Road</t>
  </si>
  <si>
    <t>East Side</t>
  </si>
  <si>
    <t>Revelle College Drive</t>
  </si>
  <si>
    <t>La Jolla Shores Drive</t>
  </si>
  <si>
    <t>Gilman Drive</t>
  </si>
  <si>
    <t>Myers Drive</t>
  </si>
  <si>
    <t>Eucalyptus Grove Lane</t>
  </si>
  <si>
    <t>Muir College Drive</t>
  </si>
  <si>
    <t>Voigt Drive</t>
  </si>
  <si>
    <t>Campus Point Drive</t>
  </si>
  <si>
    <t>Bus Stop</t>
  </si>
  <si>
    <t>Day</t>
  </si>
  <si>
    <t>Date</t>
  </si>
  <si>
    <t>North Side of La Jolla Village Drive at Torrey Pines Road</t>
  </si>
  <si>
    <t>Thursday</t>
  </si>
  <si>
    <t>South Side of La Jolla Village Drive at Torrey Pines Road</t>
  </si>
  <si>
    <t>East Side of North Torrey Pines Road at Revelle College Drive</t>
  </si>
  <si>
    <t>Tuesday</t>
  </si>
  <si>
    <t>West Side of North Torrey Pines Road at Revelle College Drive</t>
  </si>
  <si>
    <t>East Side of North Torrey Pines Road at La Jolla Shores Drive</t>
  </si>
  <si>
    <t>West Side of North Torrey Pines Road at La Jolla Shores Drive</t>
  </si>
  <si>
    <t>Wednesday</t>
  </si>
  <si>
    <t>Monday</t>
  </si>
  <si>
    <t>North Side of Gilman Drive at Myers Drive</t>
  </si>
  <si>
    <t>South Side of Gilman Drive at Myers Drive</t>
  </si>
  <si>
    <t>East Side of Gilman Drive at Eucalyptus Grove Lane</t>
  </si>
  <si>
    <t>West Side of Gilman Drive at Eucalyptus Grove Lane</t>
  </si>
  <si>
    <t>East Side of North Torrey Pines Road at Muir College Drive</t>
  </si>
  <si>
    <t>West Side of North Torrey Pines Road at Muir College Drive</t>
  </si>
  <si>
    <t>Torrey Pines Scenic Drive</t>
  </si>
  <si>
    <t>West Side of North Torrey Pines Road at Torrey Pines Scenic Drive</t>
  </si>
  <si>
    <t>West Side of Front Street at Arbor Drive</t>
  </si>
  <si>
    <t>Mode</t>
  </si>
  <si>
    <t>Genesee Avenue</t>
  </si>
  <si>
    <t>North Side of Campus Point Drive at Genesee Avenue</t>
  </si>
  <si>
    <t>North Side of Campus Point Drive at Voigt Drive</t>
  </si>
  <si>
    <t>South Side of Campus Point Drive at Genesee Avenue</t>
  </si>
  <si>
    <t>Commuter Vehicle People</t>
  </si>
  <si>
    <t>Motorcycles</t>
  </si>
  <si>
    <t>Motorcycle People</t>
  </si>
  <si>
    <t>Shuttles</t>
  </si>
  <si>
    <t>Shuttle People</t>
  </si>
  <si>
    <t>Russell Lane</t>
  </si>
  <si>
    <t>La Jolla Campus</t>
  </si>
  <si>
    <t>Intra-UCSD Shuttles</t>
  </si>
  <si>
    <t>Intra-UCSD Shuttle People</t>
  </si>
  <si>
    <t>East Side of North Torrey Pines Road at Northpoint Drive</t>
  </si>
  <si>
    <t>Northpoint Drive</t>
  </si>
  <si>
    <t>Noncommuter Vehicles</t>
  </si>
  <si>
    <t>Noncommuter Vehicle People</t>
  </si>
  <si>
    <t>North Side of Gilman Drive at Russell Lane</t>
  </si>
  <si>
    <t>South Side of Gilman Drive at Russell Lane</t>
  </si>
  <si>
    <t>At Revelle College Drive</t>
  </si>
  <si>
    <t>At La Jolla Shores Drive</t>
  </si>
  <si>
    <t>At Muir College Drive</t>
  </si>
  <si>
    <t>At Pangea Drive</t>
  </si>
  <si>
    <t>At Northpoint Drive</t>
  </si>
  <si>
    <t>At Health Sciences Drive</t>
  </si>
  <si>
    <t>March 18</t>
  </si>
  <si>
    <t xml:space="preserve"> </t>
  </si>
  <si>
    <t>La Jolla Campus Entering</t>
  </si>
  <si>
    <t>Single-Occupant Automobiles</t>
  </si>
  <si>
    <t>Medical Center Hillcrest Entering</t>
  </si>
  <si>
    <t>La Jolla Campus Exiting</t>
  </si>
  <si>
    <t>At Torrey Pines Road Entering</t>
  </si>
  <si>
    <t>At Revelle College Drive Entering</t>
  </si>
  <si>
    <t>At La Jolla Shores Drive Entering</t>
  </si>
  <si>
    <t>At Muir College Drive Entering</t>
  </si>
  <si>
    <t>At Pangea Drive Entering</t>
  </si>
  <si>
    <t>At Torrey Pines Scenic Drive Entering</t>
  </si>
  <si>
    <t>At Northpoint Drive Entering</t>
  </si>
  <si>
    <t>At Campus Point Drive Entering</t>
  </si>
  <si>
    <t>At Health Sciences Drive Entering</t>
  </si>
  <si>
    <t>At Villa La Jolla Drive Entering</t>
  </si>
  <si>
    <t>At Gilman Drive Entering</t>
  </si>
  <si>
    <t>At La Jolla Village Drive Footbridge Entering</t>
  </si>
  <si>
    <t>At Arbor Drive Entering</t>
  </si>
  <si>
    <t>At Front Street Entering</t>
  </si>
  <si>
    <t>At Bachman Structure North Entering</t>
  </si>
  <si>
    <t>At Bachman Structure South Entering</t>
  </si>
  <si>
    <t>At Bachman Surface Lot Entering</t>
  </si>
  <si>
    <t>At Torrey Pines Road Exiting</t>
  </si>
  <si>
    <t>At Revelle College Drive Exiting</t>
  </si>
  <si>
    <t>At La Jolla Shores Drive Exiting</t>
  </si>
  <si>
    <t>At Muir College Drive Exiting</t>
  </si>
  <si>
    <t>At Pangea Drive Exiting</t>
  </si>
  <si>
    <t>At Torrey Pines Scenic Drive Exiting</t>
  </si>
  <si>
    <t>At Northpoint Drive Exiting</t>
  </si>
  <si>
    <t>At Campus Point Drive Exiting</t>
  </si>
  <si>
    <t>At Health Sciences Drive Exiting</t>
  </si>
  <si>
    <t>At Villa La Jolla Drive Exiting</t>
  </si>
  <si>
    <t>At Gilman Drive Exiting</t>
  </si>
  <si>
    <t>At La Jolla Village Drive Footbridge Exiting</t>
  </si>
  <si>
    <t>At Arbor Drive Exiting</t>
  </si>
  <si>
    <t>At Front Street Exiting</t>
  </si>
  <si>
    <t>At Bachman Structure North Exiting</t>
  </si>
  <si>
    <t>At Bachman Structure South Exiting</t>
  </si>
  <si>
    <t>At Bachman Surface Lot Exiting</t>
  </si>
  <si>
    <t>La Jolla</t>
  </si>
  <si>
    <t>Campus</t>
  </si>
  <si>
    <t>Medical</t>
  </si>
  <si>
    <t>Center</t>
  </si>
  <si>
    <t>Hillcrest</t>
  </si>
  <si>
    <t>At Torrey Pines Road</t>
  </si>
  <si>
    <t>At Torrey Pines Scenic Drive</t>
  </si>
  <si>
    <t>West Side of Torrey Pines Road at North Torrey Pines Road</t>
  </si>
  <si>
    <t>Week</t>
  </si>
  <si>
    <t>At La Jolla Village Drive Footbridge</t>
  </si>
  <si>
    <t>At Arbor Drive</t>
  </si>
  <si>
    <t>At Front Street</t>
  </si>
  <si>
    <t>At Bachman Surface Lot</t>
  </si>
  <si>
    <t>Front Street</t>
  </si>
  <si>
    <t>Arbor Drive</t>
  </si>
  <si>
    <t>Location</t>
  </si>
  <si>
    <t>People Arriving</t>
  </si>
  <si>
    <t>People Departing</t>
  </si>
  <si>
    <t>Medical Center Hillcrest Exiting</t>
  </si>
  <si>
    <t>Medical Center Drive</t>
  </si>
  <si>
    <t>West Side of Campus Point Drive at Medical Center Drive</t>
  </si>
  <si>
    <t>At Bachman Structure South</t>
  </si>
  <si>
    <t>January 9</t>
  </si>
  <si>
    <t>January 10</t>
  </si>
  <si>
    <t>January 14</t>
  </si>
  <si>
    <t>January 15</t>
  </si>
  <si>
    <t>January 24</t>
  </si>
  <si>
    <t>January 29</t>
  </si>
  <si>
    <t>January 30</t>
  </si>
  <si>
    <t>February 6</t>
  </si>
  <si>
    <t>February 7</t>
  </si>
  <si>
    <t>February 11</t>
  </si>
  <si>
    <t>February 12</t>
  </si>
  <si>
    <t>February 20</t>
  </si>
  <si>
    <t>February 28</t>
  </si>
  <si>
    <t>March 4</t>
  </si>
  <si>
    <t>At Villa La Jolla Drive</t>
  </si>
  <si>
    <t>March 5</t>
  </si>
  <si>
    <t>March 13</t>
  </si>
  <si>
    <t>March 14</t>
  </si>
  <si>
    <t>March 19</t>
  </si>
  <si>
    <t>March 20</t>
  </si>
  <si>
    <t>By Location: Entering</t>
  </si>
  <si>
    <t>By Location: Exiting</t>
  </si>
  <si>
    <t>By Entrance: Entering</t>
  </si>
  <si>
    <t>By Entrance: Exiting</t>
  </si>
  <si>
    <t>By Location: Bus People Arriving</t>
  </si>
  <si>
    <t>By Location: Bus People Departing</t>
  </si>
  <si>
    <t>By Bus Stop: Bus People Arriving</t>
  </si>
  <si>
    <t>By Bus Stop: Bus People Departing</t>
  </si>
  <si>
    <t>Schedule</t>
  </si>
  <si>
    <t>Key to Modes</t>
  </si>
  <si>
    <t>Carpools</t>
  </si>
  <si>
    <t>Carpool People</t>
  </si>
  <si>
    <r>
      <t>Bicycles</t>
    </r>
    <r>
      <rPr>
        <vertAlign val="superscript"/>
        <sz val="9"/>
        <color indexed="56"/>
        <rFont val="Arial"/>
        <family val="2"/>
      </rPr>
      <t>1</t>
    </r>
  </si>
  <si>
    <r>
      <t>Motorcycles</t>
    </r>
    <r>
      <rPr>
        <vertAlign val="superscript"/>
        <sz val="9"/>
        <color indexed="56"/>
        <rFont val="Arial"/>
        <family val="2"/>
      </rPr>
      <t>1</t>
    </r>
  </si>
  <si>
    <r>
      <t>Total Automobiles</t>
    </r>
    <r>
      <rPr>
        <vertAlign val="superscript"/>
        <sz val="9"/>
        <color indexed="56"/>
        <rFont val="Arial"/>
        <family val="2"/>
      </rPr>
      <t>1</t>
    </r>
  </si>
  <si>
    <r>
      <t>Vanpools</t>
    </r>
    <r>
      <rPr>
        <vertAlign val="superscript"/>
        <sz val="9"/>
        <color indexed="56"/>
        <rFont val="Arial"/>
        <family val="2"/>
      </rPr>
      <t>2</t>
    </r>
  </si>
  <si>
    <r>
      <t>Shuttles</t>
    </r>
    <r>
      <rPr>
        <vertAlign val="superscript"/>
        <sz val="9"/>
        <color indexed="56"/>
        <rFont val="Arial"/>
        <family val="2"/>
      </rPr>
      <t>3</t>
    </r>
  </si>
  <si>
    <r>
      <t>Buses</t>
    </r>
    <r>
      <rPr>
        <vertAlign val="superscript"/>
        <sz val="9"/>
        <color indexed="56"/>
        <rFont val="Arial"/>
        <family val="2"/>
      </rPr>
      <t>4</t>
    </r>
  </si>
  <si>
    <r>
      <t>Commercial Vehicles</t>
    </r>
    <r>
      <rPr>
        <vertAlign val="superscript"/>
        <sz val="9"/>
        <color indexed="56"/>
        <rFont val="Arial"/>
        <family val="2"/>
      </rPr>
      <t>1</t>
    </r>
  </si>
  <si>
    <r>
      <t>Official Vehicles</t>
    </r>
    <r>
      <rPr>
        <vertAlign val="superscript"/>
        <sz val="9"/>
        <color indexed="56"/>
        <rFont val="Arial"/>
        <family val="2"/>
      </rPr>
      <t>1</t>
    </r>
  </si>
  <si>
    <r>
      <t>Intra-UCSD Shuttles</t>
    </r>
    <r>
      <rPr>
        <vertAlign val="superscript"/>
        <sz val="9"/>
        <color indexed="56"/>
        <rFont val="Arial"/>
        <family val="2"/>
      </rPr>
      <t>5</t>
    </r>
  </si>
  <si>
    <r>
      <t>Pedestrians</t>
    </r>
    <r>
      <rPr>
        <vertAlign val="superscript"/>
        <sz val="9"/>
        <color indexed="56"/>
        <rFont val="Arial"/>
        <family val="2"/>
      </rPr>
      <t>1</t>
    </r>
  </si>
  <si>
    <r>
      <t>Bicycle People</t>
    </r>
    <r>
      <rPr>
        <vertAlign val="superscript"/>
        <sz val="9"/>
        <color indexed="56"/>
        <rFont val="Arial"/>
        <family val="2"/>
      </rPr>
      <t>1</t>
    </r>
  </si>
  <si>
    <r>
      <t>Motorcycle People</t>
    </r>
    <r>
      <rPr>
        <vertAlign val="superscript"/>
        <sz val="9"/>
        <color indexed="56"/>
        <rFont val="Arial"/>
        <family val="2"/>
      </rPr>
      <t>1</t>
    </r>
  </si>
  <si>
    <r>
      <t>Total Automobile People</t>
    </r>
    <r>
      <rPr>
        <vertAlign val="superscript"/>
        <sz val="9"/>
        <color indexed="56"/>
        <rFont val="Arial"/>
        <family val="2"/>
      </rPr>
      <t>1</t>
    </r>
  </si>
  <si>
    <r>
      <t>Vanpool People</t>
    </r>
    <r>
      <rPr>
        <vertAlign val="superscript"/>
        <sz val="9"/>
        <color indexed="56"/>
        <rFont val="Arial"/>
        <family val="2"/>
      </rPr>
      <t>2</t>
    </r>
  </si>
  <si>
    <r>
      <t>Shuttle People</t>
    </r>
    <r>
      <rPr>
        <vertAlign val="superscript"/>
        <sz val="9"/>
        <color indexed="56"/>
        <rFont val="Arial"/>
        <family val="2"/>
      </rPr>
      <t>6</t>
    </r>
  </si>
  <si>
    <r>
      <t>Bus People</t>
    </r>
    <r>
      <rPr>
        <vertAlign val="superscript"/>
        <sz val="9"/>
        <color indexed="56"/>
        <rFont val="Arial"/>
        <family val="2"/>
      </rPr>
      <t>7</t>
    </r>
  </si>
  <si>
    <r>
      <t>Commercial Vehicle People</t>
    </r>
    <r>
      <rPr>
        <vertAlign val="superscript"/>
        <sz val="9"/>
        <color indexed="56"/>
        <rFont val="Arial"/>
        <family val="2"/>
      </rPr>
      <t>1</t>
    </r>
  </si>
  <si>
    <r>
      <t>Official Vehicle People</t>
    </r>
    <r>
      <rPr>
        <vertAlign val="superscript"/>
        <sz val="9"/>
        <color indexed="56"/>
        <rFont val="Arial"/>
        <family val="2"/>
      </rPr>
      <t>1</t>
    </r>
  </si>
  <si>
    <r>
      <t>Intra-UCSD Shuttle People</t>
    </r>
    <r>
      <rPr>
        <vertAlign val="superscript"/>
        <sz val="9"/>
        <color indexed="56"/>
        <rFont val="Arial"/>
        <family val="2"/>
      </rPr>
      <t>8</t>
    </r>
  </si>
  <si>
    <t>University of California, San Diego Survey of Pedestrian and Vehicular Traffic, Winter 2002</t>
  </si>
  <si>
    <r>
      <t>1</t>
    </r>
    <r>
      <rPr>
        <sz val="8"/>
        <color indexed="56"/>
        <rFont val="Arial"/>
        <family val="2"/>
      </rPr>
      <t xml:space="preserve"> From visual survey at traffic entrances.</t>
    </r>
  </si>
  <si>
    <r>
      <t>2</t>
    </r>
    <r>
      <rPr>
        <sz val="8"/>
        <color indexed="56"/>
        <rFont val="Arial"/>
        <family val="2"/>
      </rPr>
      <t xml:space="preserve"> UCSD Transportation Services (TS) vanpools. From TS Commute Solutions records.</t>
    </r>
  </si>
  <si>
    <r>
      <t>3</t>
    </r>
    <r>
      <rPr>
        <sz val="8"/>
        <color indexed="56"/>
        <rFont val="Arial"/>
        <family val="2"/>
      </rPr>
      <t xml:space="preserve"> Coaster Shuttle and Hillcrest/Campus Shuttle. From TS Shuttle Services shuttle schedules.</t>
    </r>
  </si>
  <si>
    <r>
      <t>4</t>
    </r>
    <r>
      <rPr>
        <sz val="8"/>
        <color indexed="56"/>
        <rFont val="Arial"/>
        <family val="2"/>
      </rPr>
      <t xml:space="preserve"> Metropolitan Transit System (MTS) and North County Transit District (NCTD) buses. From MTS and NCTD bus schedules.</t>
    </r>
  </si>
  <si>
    <r>
      <t>5</t>
    </r>
    <r>
      <rPr>
        <sz val="8"/>
        <color indexed="56"/>
        <rFont val="Arial"/>
        <family val="2"/>
      </rPr>
      <t xml:space="preserve"> Scripps Institution of Oceanography Shuttle and Torrey Pines Center Shuttle. From TS Shuttle Services shuttle schedules.</t>
    </r>
  </si>
  <si>
    <r>
      <t>6</t>
    </r>
    <r>
      <rPr>
        <sz val="8"/>
        <color indexed="56"/>
        <rFont val="Arial"/>
        <family val="2"/>
      </rPr>
      <t xml:space="preserve"> Coaster Shuttle and Hillcrest/Campus Shuttle. From TS Shuttle Services passenger logs.</t>
    </r>
  </si>
  <si>
    <r>
      <t>7</t>
    </r>
    <r>
      <rPr>
        <sz val="8"/>
        <color indexed="56"/>
        <rFont val="Arial"/>
        <family val="2"/>
      </rPr>
      <t xml:space="preserve"> Metropolitan Transit System (MTS) and North County Transit District (NCTD) buses. From visual survey at bus stops.</t>
    </r>
  </si>
  <si>
    <r>
      <t>8</t>
    </r>
    <r>
      <rPr>
        <sz val="8"/>
        <color indexed="56"/>
        <rFont val="Arial"/>
        <family val="2"/>
      </rPr>
      <t xml:space="preserve"> Scripps Institution of Oceanography Shuttle and Torrey Pines Center Shuttle. From TS Shuttle Services passenger logs.</t>
    </r>
  </si>
  <si>
    <t>At Mesa Housing Footpaths</t>
  </si>
  <si>
    <t>At Mesa Housing Footpaths Entering</t>
  </si>
  <si>
    <t>At Mesa Housing Footpaths Exiting</t>
  </si>
  <si>
    <t>Commuter People</t>
  </si>
  <si>
    <t>Noncommuter People</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</si>
</sst>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0_)"/>
    <numFmt numFmtId="167" formatCode=".0%"/>
    <numFmt numFmtId="168" formatCode="#,##0.0"/>
    <numFmt numFmtId="169" formatCode="0.0"/>
    <numFmt numFmtId="170" formatCode="mm/dd"/>
    <numFmt numFmtId="171" formatCode="0.000"/>
    <numFmt numFmtId="172" formatCode="0.0%"/>
    <numFmt numFmtId="173" formatCode="0.000%"/>
    <numFmt numFmtId="174" formatCode="0.0000%"/>
    <numFmt numFmtId="175" formatCode="0.0000"/>
    <numFmt numFmtId="176" formatCode="h\ AM/PM"/>
    <numFmt numFmtId="177" formatCode="mm/d"/>
    <numFmt numFmtId="178" formatCode="m/d"/>
    <numFmt numFmtId="179" formatCode="0.00000%"/>
    <numFmt numFmtId="180" formatCode="0.000000%"/>
    <numFmt numFmtId="181" formatCode="0.000000"/>
    <numFmt numFmtId="182" formatCode="0.00000"/>
    <numFmt numFmtId="183" formatCode="_(&quot;$&quot;* #,##0.0_);_(&quot;$&quot;* \(#,##0.0\);_(&quot;$&quot;* &quot;-&quot;??_);_(@_)"/>
    <numFmt numFmtId="184" formatCode="_(&quot;$&quot;* #,##0_);_(&quot;$&quot;* \(#,##0\);_(&quot;$&quot;* &quot;-&quot;??_);_(@_)"/>
    <numFmt numFmtId="185" formatCode="_(&quot;$&quot;* #,##0.000_);_(&quot;$&quot;* \(#,##0.000\);_(&quot;$&quot;* &quot;-&quot;??_);_(@_)"/>
    <numFmt numFmtId="186" formatCode="_(&quot;$&quot;* #,##0.0000_);_(&quot;$&quot;* \(#,##0.0000\);_(&quot;$&quot;* &quot;-&quot;??_);_(@_)"/>
    <numFmt numFmtId="187" formatCode="00000"/>
    <numFmt numFmtId="188" formatCode="m/yy"/>
    <numFmt numFmtId="189" formatCode="&quot;$&quot;#,##0.00"/>
    <numFmt numFmtId="190" formatCode="0.0000000"/>
    <numFmt numFmtId="191" formatCode="0.000000000000000%"/>
    <numFmt numFmtId="192" formatCode="mmmm\ d\,\ yyyy"/>
    <numFmt numFmtId="193" formatCode="0.00000000"/>
    <numFmt numFmtId="194" formatCode="mmmm\-yy"/>
  </numFmts>
  <fonts count="12">
    <font>
      <sz val="10"/>
      <name val="Univers (WN)"/>
      <family val="2"/>
    </font>
    <font>
      <b/>
      <sz val="10"/>
      <name val="Univers (WN)"/>
      <family val="0"/>
    </font>
    <font>
      <i/>
      <sz val="10"/>
      <name val="Univers (WN)"/>
      <family val="0"/>
    </font>
    <font>
      <b/>
      <i/>
      <sz val="10"/>
      <name val="Univers (WN)"/>
      <family val="0"/>
    </font>
    <font>
      <u val="single"/>
      <sz val="10"/>
      <color indexed="12"/>
      <name val="Univers (WN)"/>
      <family val="2"/>
    </font>
    <font>
      <sz val="9"/>
      <color indexed="56"/>
      <name val="Arial"/>
      <family val="2"/>
    </font>
    <font>
      <b/>
      <sz val="9"/>
      <color indexed="56"/>
      <name val="Arial"/>
      <family val="2"/>
    </font>
    <font>
      <sz val="11"/>
      <color indexed="56"/>
      <name val="Arial"/>
      <family val="2"/>
    </font>
    <font>
      <u val="single"/>
      <sz val="10"/>
      <color indexed="36"/>
      <name val="Univers (WN)"/>
      <family val="2"/>
    </font>
    <font>
      <vertAlign val="superscript"/>
      <sz val="9"/>
      <color indexed="56"/>
      <name val="Arial"/>
      <family val="2"/>
    </font>
    <font>
      <vertAlign val="superscript"/>
      <sz val="8"/>
      <color indexed="56"/>
      <name val="Arial"/>
      <family val="2"/>
    </font>
    <font>
      <sz val="8"/>
      <color indexed="56"/>
      <name val="Arial"/>
      <family val="2"/>
    </font>
  </fonts>
  <fills count="4">
    <fill>
      <patternFill/>
    </fill>
    <fill>
      <patternFill patternType="gray125"/>
    </fill>
    <fill>
      <patternFill patternType="solid">
        <fgColor indexed="55"/>
        <bgColor indexed="64"/>
      </patternFill>
    </fill>
    <fill>
      <patternFill patternType="solid">
        <fgColor indexed="22"/>
        <bgColor indexed="64"/>
      </patternFill>
    </fill>
  </fills>
  <borders count="16">
    <border>
      <left/>
      <right/>
      <top/>
      <bottom/>
      <diagonal/>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s>
  <cellStyleXfs count="22">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6">
    <xf numFmtId="164" fontId="0" fillId="0" borderId="0" xfId="0" applyAlignment="1">
      <alignment vertical="center"/>
    </xf>
    <xf numFmtId="0" fontId="5" fillId="0" borderId="0" xfId="0" applyNumberFormat="1" applyFont="1" applyFill="1" applyAlignment="1" applyProtection="1">
      <alignment vertical="center"/>
      <protection/>
    </xf>
    <xf numFmtId="0" fontId="6" fillId="2" borderId="1" xfId="0" applyNumberFormat="1" applyFont="1" applyFill="1" applyBorder="1" applyAlignment="1" applyProtection="1">
      <alignment horizontal="center" vertical="center"/>
      <protection/>
    </xf>
    <xf numFmtId="0" fontId="6" fillId="2" borderId="2" xfId="0" applyNumberFormat="1" applyFont="1" applyFill="1" applyBorder="1" applyAlignment="1" applyProtection="1">
      <alignment horizontal="center" vertical="center"/>
      <protection/>
    </xf>
    <xf numFmtId="0" fontId="6" fillId="2" borderId="3" xfId="0" applyNumberFormat="1" applyFont="1" applyFill="1" applyBorder="1" applyAlignment="1" applyProtection="1">
      <alignment horizontal="center" vertical="center"/>
      <protection/>
    </xf>
    <xf numFmtId="0" fontId="6" fillId="2" borderId="4" xfId="0" applyNumberFormat="1" applyFont="1" applyFill="1" applyBorder="1" applyAlignment="1" applyProtection="1">
      <alignment horizontal="center" vertical="center"/>
      <protection/>
    </xf>
    <xf numFmtId="0" fontId="6" fillId="2" borderId="5" xfId="0" applyNumberFormat="1" applyFont="1" applyFill="1" applyBorder="1" applyAlignment="1" applyProtection="1">
      <alignment horizontal="center" vertical="center"/>
      <protection/>
    </xf>
    <xf numFmtId="0" fontId="6" fillId="2" borderId="0" xfId="0" applyNumberFormat="1" applyFont="1" applyFill="1" applyBorder="1" applyAlignment="1" applyProtection="1">
      <alignment horizontal="center" vertical="center"/>
      <protection/>
    </xf>
    <xf numFmtId="0" fontId="6" fillId="2" borderId="6" xfId="0" applyNumberFormat="1" applyFont="1" applyFill="1" applyBorder="1" applyAlignment="1" applyProtection="1">
      <alignment horizontal="center" vertical="center"/>
      <protection/>
    </xf>
    <xf numFmtId="0" fontId="6" fillId="2" borderId="7" xfId="0" applyNumberFormat="1" applyFont="1" applyFill="1" applyBorder="1" applyAlignment="1" applyProtection="1">
      <alignment horizontal="center" vertical="center"/>
      <protection/>
    </xf>
    <xf numFmtId="0" fontId="6" fillId="2" borderId="8"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left" vertical="center"/>
      <protection/>
    </xf>
    <xf numFmtId="0" fontId="5" fillId="0" borderId="2" xfId="0" applyNumberFormat="1" applyFont="1" applyFill="1" applyBorder="1" applyAlignment="1" applyProtection="1">
      <alignment vertical="center"/>
      <protection/>
    </xf>
    <xf numFmtId="0" fontId="5" fillId="0" borderId="3" xfId="0" applyNumberFormat="1" applyFont="1" applyFill="1" applyBorder="1" applyAlignment="1" applyProtection="1">
      <alignment vertical="center"/>
      <protection/>
    </xf>
    <xf numFmtId="0" fontId="5" fillId="0" borderId="4" xfId="0" applyNumberFormat="1" applyFont="1" applyFill="1" applyBorder="1" applyAlignment="1" applyProtection="1">
      <alignment vertical="center"/>
      <protection/>
    </xf>
    <xf numFmtId="0" fontId="5" fillId="3" borderId="4" xfId="0" applyNumberFormat="1" applyFont="1" applyFill="1" applyBorder="1" applyAlignment="1" applyProtection="1">
      <alignment horizontal="left" vertical="center"/>
      <protection/>
    </xf>
    <xf numFmtId="0" fontId="5" fillId="3" borderId="5" xfId="0" applyNumberFormat="1" applyFont="1" applyFill="1" applyBorder="1" applyAlignment="1" applyProtection="1">
      <alignment vertical="center"/>
      <protection/>
    </xf>
    <xf numFmtId="0" fontId="5" fillId="3" borderId="0" xfId="0" applyNumberFormat="1" applyFont="1" applyFill="1" applyBorder="1" applyAlignment="1" applyProtection="1">
      <alignment vertical="center"/>
      <protection/>
    </xf>
    <xf numFmtId="0" fontId="5" fillId="3" borderId="4" xfId="0" applyNumberFormat="1" applyFont="1" applyFill="1" applyBorder="1" applyAlignment="1" applyProtection="1">
      <alignment vertical="center"/>
      <protection/>
    </xf>
    <xf numFmtId="0" fontId="5" fillId="0" borderId="5"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left" vertical="center"/>
      <protection/>
    </xf>
    <xf numFmtId="0" fontId="6" fillId="2" borderId="2" xfId="0" applyNumberFormat="1" applyFont="1" applyFill="1" applyBorder="1" applyAlignment="1" applyProtection="1">
      <alignment vertical="center"/>
      <protection/>
    </xf>
    <xf numFmtId="0" fontId="6" fillId="2" borderId="3" xfId="0" applyNumberFormat="1" applyFont="1" applyFill="1" applyBorder="1" applyAlignment="1" applyProtection="1">
      <alignment vertical="center"/>
      <protection/>
    </xf>
    <xf numFmtId="0" fontId="6" fillId="2" borderId="1" xfId="0" applyNumberFormat="1" applyFont="1" applyFill="1" applyBorder="1" applyAlignment="1" applyProtection="1">
      <alignment vertical="center"/>
      <protection/>
    </xf>
    <xf numFmtId="0" fontId="6" fillId="2" borderId="6" xfId="0" applyNumberFormat="1" applyFont="1" applyFill="1" applyBorder="1" applyAlignment="1" applyProtection="1">
      <alignment horizontal="left" vertical="center"/>
      <protection/>
    </xf>
    <xf numFmtId="0" fontId="6" fillId="2" borderId="7" xfId="0" applyNumberFormat="1" applyFont="1" applyFill="1" applyBorder="1" applyAlignment="1" applyProtection="1">
      <alignment vertical="center"/>
      <protection/>
    </xf>
    <xf numFmtId="0" fontId="6" fillId="2" borderId="8" xfId="0" applyNumberFormat="1" applyFont="1" applyFill="1" applyBorder="1" applyAlignment="1" applyProtection="1">
      <alignment vertical="center"/>
      <protection/>
    </xf>
    <xf numFmtId="0" fontId="6" fillId="2" borderId="6" xfId="0" applyNumberFormat="1" applyFont="1" applyFill="1" applyBorder="1" applyAlignment="1" applyProtection="1">
      <alignment vertical="center"/>
      <protection/>
    </xf>
    <xf numFmtId="0" fontId="5" fillId="0" borderId="1" xfId="0" applyNumberFormat="1" applyFont="1" applyFill="1" applyBorder="1" applyAlignment="1" applyProtection="1">
      <alignment vertical="center"/>
      <protection/>
    </xf>
    <xf numFmtId="0" fontId="5" fillId="0" borderId="6" xfId="0" applyNumberFormat="1" applyFont="1" applyFill="1" applyBorder="1" applyAlignment="1" applyProtection="1">
      <alignment vertical="center"/>
      <protection/>
    </xf>
    <xf numFmtId="0" fontId="6" fillId="2" borderId="9" xfId="0" applyNumberFormat="1" applyFont="1" applyFill="1" applyBorder="1" applyAlignment="1" applyProtection="1">
      <alignment vertical="center"/>
      <protection/>
    </xf>
    <xf numFmtId="0" fontId="6" fillId="2" borderId="10" xfId="0" applyNumberFormat="1" applyFont="1" applyFill="1" applyBorder="1" applyAlignment="1" applyProtection="1">
      <alignment vertical="center"/>
      <protection/>
    </xf>
    <xf numFmtId="0" fontId="6" fillId="0" borderId="0" xfId="0" applyNumberFormat="1" applyFont="1" applyFill="1" applyAlignment="1" applyProtection="1">
      <alignment vertical="center"/>
      <protection/>
    </xf>
    <xf numFmtId="0" fontId="5" fillId="0" borderId="8" xfId="0" applyNumberFormat="1" applyFont="1" applyFill="1" applyBorder="1" applyAlignment="1" applyProtection="1">
      <alignment vertical="center"/>
      <protection/>
    </xf>
    <xf numFmtId="49" fontId="5" fillId="0" borderId="4" xfId="0" applyNumberFormat="1" applyFont="1" applyFill="1" applyBorder="1" applyAlignment="1" applyProtection="1">
      <alignment vertical="center"/>
      <protection/>
    </xf>
    <xf numFmtId="49" fontId="5" fillId="3" borderId="4" xfId="0" applyNumberFormat="1" applyFont="1" applyFill="1" applyBorder="1" applyAlignment="1" applyProtection="1">
      <alignment vertical="center"/>
      <protection/>
    </xf>
    <xf numFmtId="0" fontId="6" fillId="2" borderId="9"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vertical="center"/>
      <protection/>
    </xf>
    <xf numFmtId="0" fontId="5" fillId="0" borderId="4" xfId="0" applyNumberFormat="1" applyFont="1" applyFill="1" applyBorder="1" applyAlignment="1" applyProtection="1">
      <alignment horizontal="center" vertical="center"/>
      <protection/>
    </xf>
    <xf numFmtId="0" fontId="5" fillId="0" borderId="6" xfId="0" applyNumberFormat="1" applyFont="1" applyFill="1" applyBorder="1" applyAlignment="1" applyProtection="1">
      <alignment horizontal="center" vertical="center"/>
      <protection/>
    </xf>
    <xf numFmtId="0" fontId="5" fillId="3" borderId="11" xfId="0" applyNumberFormat="1" applyFont="1" applyFill="1" applyBorder="1" applyAlignment="1" applyProtection="1">
      <alignment vertical="center"/>
      <protection/>
    </xf>
    <xf numFmtId="0" fontId="5" fillId="3" borderId="4"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vertical="center"/>
      <protection/>
    </xf>
    <xf numFmtId="0" fontId="5" fillId="0" borderId="1" xfId="0" applyNumberFormat="1" applyFont="1" applyFill="1" applyBorder="1" applyAlignment="1" applyProtection="1">
      <alignment horizontal="center" vertical="center"/>
      <protection/>
    </xf>
    <xf numFmtId="49" fontId="5" fillId="0" borderId="1" xfId="0" applyNumberFormat="1" applyFont="1" applyFill="1" applyBorder="1" applyAlignment="1" applyProtection="1">
      <alignment vertical="center"/>
      <protection/>
    </xf>
    <xf numFmtId="0" fontId="5" fillId="0" borderId="1"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vertical="center"/>
      <protection/>
    </xf>
    <xf numFmtId="0" fontId="5" fillId="0" borderId="11" xfId="0" applyNumberFormat="1" applyFont="1" applyFill="1" applyBorder="1" applyAlignment="1" applyProtection="1">
      <alignment vertical="center"/>
      <protection/>
    </xf>
    <xf numFmtId="0" fontId="5" fillId="3" borderId="11" xfId="0" applyNumberFormat="1" applyFont="1" applyFill="1" applyBorder="1" applyAlignment="1" applyProtection="1">
      <alignment vertical="center"/>
      <protection/>
    </xf>
    <xf numFmtId="0" fontId="5" fillId="3" borderId="4" xfId="0" applyNumberFormat="1" applyFont="1" applyFill="1" applyBorder="1" applyAlignment="1" applyProtection="1">
      <alignment vertical="center"/>
      <protection/>
    </xf>
    <xf numFmtId="0" fontId="5" fillId="3" borderId="6" xfId="0" applyNumberFormat="1" applyFont="1" applyFill="1" applyBorder="1" applyAlignment="1" applyProtection="1">
      <alignment vertical="center"/>
      <protection/>
    </xf>
    <xf numFmtId="0" fontId="5" fillId="3" borderId="15" xfId="0" applyNumberFormat="1" applyFont="1" applyFill="1" applyBorder="1" applyAlignment="1" applyProtection="1">
      <alignment vertical="center"/>
      <protection/>
    </xf>
    <xf numFmtId="0" fontId="5" fillId="3" borderId="6" xfId="0" applyNumberFormat="1" applyFont="1" applyFill="1" applyBorder="1" applyAlignment="1" applyProtection="1">
      <alignment horizontal="center" vertical="center"/>
      <protection/>
    </xf>
    <xf numFmtId="49" fontId="5" fillId="3" borderId="6" xfId="0" applyNumberFormat="1" applyFont="1" applyFill="1" applyBorder="1" applyAlignment="1" applyProtection="1">
      <alignment vertical="center"/>
      <protection/>
    </xf>
    <xf numFmtId="0" fontId="7" fillId="0" borderId="0" xfId="0" applyNumberFormat="1" applyFont="1" applyFill="1" applyAlignment="1" applyProtection="1">
      <alignment vertical="center"/>
      <protection/>
    </xf>
    <xf numFmtId="0" fontId="11" fillId="0" borderId="0"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center" vertical="center" textRotation="90"/>
      <protection/>
    </xf>
    <xf numFmtId="0" fontId="6" fillId="2" borderId="4" xfId="0" applyNumberFormat="1" applyFont="1" applyFill="1" applyBorder="1" applyAlignment="1" applyProtection="1">
      <alignment horizontal="center" vertical="center" textRotation="90"/>
      <protection/>
    </xf>
    <xf numFmtId="0" fontId="6" fillId="2" borderId="6" xfId="0" applyNumberFormat="1" applyFont="1" applyFill="1" applyBorder="1" applyAlignment="1" applyProtection="1">
      <alignment horizontal="center" vertical="center" textRotation="90"/>
      <protection/>
    </xf>
    <xf numFmtId="0" fontId="7" fillId="0" borderId="0" xfId="0" applyNumberFormat="1" applyFont="1" applyFill="1" applyAlignment="1" applyProtection="1">
      <alignment horizontal="center" vertical="center"/>
      <protection/>
    </xf>
    <xf numFmtId="0" fontId="6" fillId="0" borderId="0" xfId="0" applyNumberFormat="1" applyFont="1" applyFill="1" applyBorder="1" applyAlignment="1" applyProtection="1">
      <alignment horizontal="center" vertical="center" textRotation="90"/>
      <protection/>
    </xf>
    <xf numFmtId="0" fontId="6" fillId="0" borderId="11" xfId="0" applyNumberFormat="1" applyFont="1" applyFill="1" applyBorder="1" applyAlignment="1" applyProtection="1">
      <alignment horizontal="center" vertical="center" textRotation="90"/>
      <protection/>
    </xf>
    <xf numFmtId="0" fontId="6" fillId="0" borderId="15" xfId="0" applyNumberFormat="1" applyFont="1" applyFill="1" applyBorder="1" applyAlignment="1" applyProtection="1">
      <alignment horizontal="center" vertical="center" textRotation="90"/>
      <protection/>
    </xf>
    <xf numFmtId="0" fontId="6" fillId="2" borderId="13" xfId="0" applyNumberFormat="1" applyFont="1" applyFill="1" applyBorder="1" applyAlignment="1" applyProtection="1">
      <alignment horizontal="center" vertical="center"/>
      <protection/>
    </xf>
    <xf numFmtId="0" fontId="6" fillId="2" borderId="10" xfId="0" applyNumberFormat="1" applyFont="1" applyFill="1" applyBorder="1" applyAlignment="1" applyProtection="1">
      <alignment horizontal="center" vertical="center"/>
      <protection/>
    </xf>
    <xf numFmtId="0" fontId="6" fillId="2" borderId="14" xfId="0" applyNumberFormat="1" applyFont="1" applyFill="1" applyBorder="1" applyAlignment="1" applyProtection="1">
      <alignment horizontal="center" vertical="center"/>
      <protection/>
    </xf>
    <xf numFmtId="164" fontId="10" fillId="0" borderId="0" xfId="0" applyFont="1" applyAlignment="1" applyProtection="1">
      <alignment vertical="center"/>
      <protection/>
    </xf>
    <xf numFmtId="164" fontId="11" fillId="0" borderId="0" xfId="0" applyFont="1" applyAlignment="1" applyProtection="1">
      <alignment vertical="center"/>
      <protection/>
    </xf>
    <xf numFmtId="164" fontId="10" fillId="0" borderId="0" xfId="0" applyFont="1" applyAlignment="1" applyProtection="1">
      <alignment vertical="center" wrapText="1"/>
      <protection/>
    </xf>
    <xf numFmtId="164" fontId="11" fillId="0" borderId="0" xfId="0" applyFont="1" applyAlignment="1" applyProtection="1">
      <alignment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C0C0C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S62"/>
  <sheetViews>
    <sheetView showGridLines="0" tabSelected="1" workbookViewId="0" topLeftCell="A1">
      <pane ySplit="6" topLeftCell="BM7" activePane="bottomLeft" state="frozen"/>
      <selection pane="topLeft" activeCell="A1" sqref="A1:S1"/>
      <selection pane="bottomLeft" activeCell="A7" sqref="A7:A34"/>
    </sheetView>
  </sheetViews>
  <sheetFormatPr defaultColWidth="9.75390625" defaultRowHeight="12.75"/>
  <cols>
    <col min="1" max="1" width="3.125" style="1" bestFit="1" customWidth="1"/>
    <col min="2" max="2" width="25.625" style="1" customWidth="1"/>
    <col min="3" max="18" width="5.625" style="1" customWidth="1"/>
    <col min="19" max="19" width="6.00390625" style="1" customWidth="1"/>
    <col min="20" max="16384" width="9.75390625" style="1" customWidth="1"/>
  </cols>
  <sheetData>
    <row r="1" spans="1:19" ht="14.25">
      <c r="A1" s="65" t="s">
        <v>218</v>
      </c>
      <c r="B1" s="65"/>
      <c r="C1" s="65"/>
      <c r="D1" s="65"/>
      <c r="E1" s="65"/>
      <c r="F1" s="65"/>
      <c r="G1" s="65"/>
      <c r="H1" s="65"/>
      <c r="I1" s="65"/>
      <c r="J1" s="65"/>
      <c r="K1" s="65"/>
      <c r="L1" s="65"/>
      <c r="M1" s="65"/>
      <c r="N1" s="65"/>
      <c r="O1" s="65"/>
      <c r="P1" s="65"/>
      <c r="Q1" s="65"/>
      <c r="R1" s="65"/>
      <c r="S1" s="65"/>
    </row>
    <row r="2" spans="1:19" ht="14.25">
      <c r="A2" s="65" t="s">
        <v>187</v>
      </c>
      <c r="B2" s="65"/>
      <c r="C2" s="65"/>
      <c r="D2" s="65"/>
      <c r="E2" s="65"/>
      <c r="F2" s="65"/>
      <c r="G2" s="65"/>
      <c r="H2" s="65"/>
      <c r="I2" s="65"/>
      <c r="J2" s="65"/>
      <c r="K2" s="65"/>
      <c r="L2" s="65"/>
      <c r="M2" s="65"/>
      <c r="N2" s="65"/>
      <c r="O2" s="65"/>
      <c r="P2" s="65"/>
      <c r="Q2" s="65"/>
      <c r="R2" s="65"/>
      <c r="S2" s="65"/>
    </row>
    <row r="4" spans="1:19" ht="12">
      <c r="A4" s="66"/>
      <c r="B4" s="2" t="s">
        <v>79</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66"/>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66"/>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 r="A7" s="62" t="s">
        <v>107</v>
      </c>
      <c r="B7" s="11" t="s">
        <v>5</v>
      </c>
      <c r="C7" s="19">
        <f>SUM('By Entrance Entering'!C7,'By Entrance Entering'!C35,'By Entrance Entering'!C63,'By Entrance Entering'!C91,'By Entrance Entering'!C119,'By Entrance Entering'!C147,'By Entrance Entering'!C175,'By Entrance Entering'!C203,'By Entrance Entering'!C231,'By Entrance Entering'!C259,'By Entrance Entering'!C287,'By Entrance Entering'!C315,'By Entrance Entering'!C343)</f>
        <v>105</v>
      </c>
      <c r="D7" s="20">
        <f>SUM('By Entrance Entering'!D7,'By Entrance Entering'!D35,'By Entrance Entering'!D63,'By Entrance Entering'!D91,'By Entrance Entering'!D119,'By Entrance Entering'!D147,'By Entrance Entering'!D175,'By Entrance Entering'!D203,'By Entrance Entering'!D231,'By Entrance Entering'!D259,'By Entrance Entering'!D287,'By Entrance Entering'!D315,'By Entrance Entering'!D343)</f>
        <v>223</v>
      </c>
      <c r="E7" s="20">
        <f>SUM('By Entrance Entering'!E7,'By Entrance Entering'!E35,'By Entrance Entering'!E63,'By Entrance Entering'!E91,'By Entrance Entering'!E119,'By Entrance Entering'!E147,'By Entrance Entering'!E175,'By Entrance Entering'!E203,'By Entrance Entering'!E231,'By Entrance Entering'!E259,'By Entrance Entering'!E287,'By Entrance Entering'!E315,'By Entrance Entering'!E343)</f>
        <v>327</v>
      </c>
      <c r="F7" s="20">
        <f>SUM('By Entrance Entering'!F7,'By Entrance Entering'!F35,'By Entrance Entering'!F63,'By Entrance Entering'!F91,'By Entrance Entering'!F119,'By Entrance Entering'!F147,'By Entrance Entering'!F175,'By Entrance Entering'!F203,'By Entrance Entering'!F231,'By Entrance Entering'!F259,'By Entrance Entering'!F287,'By Entrance Entering'!F315,'By Entrance Entering'!F343)</f>
        <v>282</v>
      </c>
      <c r="G7" s="20">
        <f>SUM('By Entrance Entering'!G7,'By Entrance Entering'!G35,'By Entrance Entering'!G63,'By Entrance Entering'!G91,'By Entrance Entering'!G119,'By Entrance Entering'!G147,'By Entrance Entering'!G175,'By Entrance Entering'!G203,'By Entrance Entering'!G231,'By Entrance Entering'!G259,'By Entrance Entering'!G287,'By Entrance Entering'!G315,'By Entrance Entering'!G343)</f>
        <v>211</v>
      </c>
      <c r="H7" s="20">
        <f>SUM('By Entrance Entering'!H7,'By Entrance Entering'!H35,'By Entrance Entering'!H63,'By Entrance Entering'!H91,'By Entrance Entering'!H119,'By Entrance Entering'!H147,'By Entrance Entering'!H175,'By Entrance Entering'!H203,'By Entrance Entering'!H231,'By Entrance Entering'!H259,'By Entrance Entering'!H287,'By Entrance Entering'!H315,'By Entrance Entering'!H343)</f>
        <v>171</v>
      </c>
      <c r="I7" s="20">
        <f>SUM('By Entrance Entering'!I7,'By Entrance Entering'!I35,'By Entrance Entering'!I63,'By Entrance Entering'!I91,'By Entrance Entering'!I119,'By Entrance Entering'!I147,'By Entrance Entering'!I175,'By Entrance Entering'!I203,'By Entrance Entering'!I231,'By Entrance Entering'!I259,'By Entrance Entering'!I287,'By Entrance Entering'!I315,'By Entrance Entering'!I343)</f>
        <v>183</v>
      </c>
      <c r="J7" s="20">
        <f>SUM('By Entrance Entering'!J7,'By Entrance Entering'!J35,'By Entrance Entering'!J63,'By Entrance Entering'!J91,'By Entrance Entering'!J119,'By Entrance Entering'!J147,'By Entrance Entering'!J175,'By Entrance Entering'!J203,'By Entrance Entering'!J231,'By Entrance Entering'!J259,'By Entrance Entering'!J287,'By Entrance Entering'!J315,'By Entrance Entering'!J343)</f>
        <v>173</v>
      </c>
      <c r="K7" s="20">
        <f>SUM('By Entrance Entering'!K7,'By Entrance Entering'!K35,'By Entrance Entering'!K63,'By Entrance Entering'!K91,'By Entrance Entering'!K119,'By Entrance Entering'!K147,'By Entrance Entering'!K175,'By Entrance Entering'!K203,'By Entrance Entering'!K231,'By Entrance Entering'!K259,'By Entrance Entering'!K287,'By Entrance Entering'!K315,'By Entrance Entering'!K343)</f>
        <v>123</v>
      </c>
      <c r="L7" s="20">
        <f>SUM('By Entrance Entering'!L7,'By Entrance Entering'!L35,'By Entrance Entering'!L63,'By Entrance Entering'!L91,'By Entrance Entering'!L119,'By Entrance Entering'!L147,'By Entrance Entering'!L175,'By Entrance Entering'!L203,'By Entrance Entering'!L231,'By Entrance Entering'!L259,'By Entrance Entering'!L287,'By Entrance Entering'!L315,'By Entrance Entering'!L343)</f>
        <v>86</v>
      </c>
      <c r="M7" s="20">
        <f>SUM('By Entrance Entering'!M7,'By Entrance Entering'!M35,'By Entrance Entering'!M63,'By Entrance Entering'!M91,'By Entrance Entering'!M119,'By Entrance Entering'!M147,'By Entrance Entering'!M175,'By Entrance Entering'!M203,'By Entrance Entering'!M231,'By Entrance Entering'!M259,'By Entrance Entering'!M287,'By Entrance Entering'!M315,'By Entrance Entering'!M343)</f>
        <v>101</v>
      </c>
      <c r="N7" s="20">
        <f>SUM('By Entrance Entering'!N7,'By Entrance Entering'!N35,'By Entrance Entering'!N63,'By Entrance Entering'!N91,'By Entrance Entering'!N119,'By Entrance Entering'!N147,'By Entrance Entering'!N175,'By Entrance Entering'!N203,'By Entrance Entering'!N231,'By Entrance Entering'!N259,'By Entrance Entering'!N287,'By Entrance Entering'!N315,'By Entrance Entering'!N343)</f>
        <v>82</v>
      </c>
      <c r="O7" s="20">
        <f>SUM('By Entrance Entering'!O7,'By Entrance Entering'!O35,'By Entrance Entering'!O63,'By Entrance Entering'!O91,'By Entrance Entering'!O119,'By Entrance Entering'!O147,'By Entrance Entering'!O175,'By Entrance Entering'!O203,'By Entrance Entering'!O231,'By Entrance Entering'!O259,'By Entrance Entering'!O287,'By Entrance Entering'!O315,'By Entrance Entering'!O343)</f>
        <v>66</v>
      </c>
      <c r="P7" s="20">
        <f>SUM('By Entrance Entering'!P7,'By Entrance Entering'!P35,'By Entrance Entering'!P63,'By Entrance Entering'!P91,'By Entrance Entering'!P119,'By Entrance Entering'!P147,'By Entrance Entering'!P175,'By Entrance Entering'!P203,'By Entrance Entering'!P231,'By Entrance Entering'!P259,'By Entrance Entering'!P287,'By Entrance Entering'!P315,'By Entrance Entering'!P343)</f>
        <v>30</v>
      </c>
      <c r="Q7" s="20">
        <f>SUM('By Entrance Entering'!Q7,'By Entrance Entering'!Q35,'By Entrance Entering'!Q63,'By Entrance Entering'!Q91,'By Entrance Entering'!Q119,'By Entrance Entering'!Q147,'By Entrance Entering'!Q175,'By Entrance Entering'!Q203,'By Entrance Entering'!Q231,'By Entrance Entering'!Q259,'By Entrance Entering'!Q287,'By Entrance Entering'!Q315,'By Entrance Entering'!Q343)</f>
        <v>18</v>
      </c>
      <c r="R7" s="20">
        <f>SUM('By Entrance Entering'!R7,'By Entrance Entering'!R35,'By Entrance Entering'!R63,'By Entrance Entering'!R91,'By Entrance Entering'!R119,'By Entrance Entering'!R147,'By Entrance Entering'!R175,'By Entrance Entering'!R203,'By Entrance Entering'!R231,'By Entrance Entering'!R259,'By Entrance Entering'!R287,'By Entrance Entering'!R315,'By Entrance Entering'!R343)</f>
        <v>19</v>
      </c>
      <c r="S7" s="14">
        <f>SUM(C7:R7)</f>
        <v>2200</v>
      </c>
    </row>
    <row r="8" spans="1:19" ht="12">
      <c r="A8" s="63"/>
      <c r="B8" s="15" t="s">
        <v>6</v>
      </c>
      <c r="C8" s="16">
        <f>SUM('By Entrance Entering'!C8,'By Entrance Entering'!C36,'By Entrance Entering'!C64,'By Entrance Entering'!C92,'By Entrance Entering'!C120,'By Entrance Entering'!C148,'By Entrance Entering'!C176,'By Entrance Entering'!C204,'By Entrance Entering'!C232,'By Entrance Entering'!C260,'By Entrance Entering'!C288,'By Entrance Entering'!C316,'By Entrance Entering'!C344)</f>
        <v>36</v>
      </c>
      <c r="D8" s="17">
        <f>SUM('By Entrance Entering'!D8,'By Entrance Entering'!D36,'By Entrance Entering'!D64,'By Entrance Entering'!D92,'By Entrance Entering'!D120,'By Entrance Entering'!D148,'By Entrance Entering'!D176,'By Entrance Entering'!D204,'By Entrance Entering'!D232,'By Entrance Entering'!D260,'By Entrance Entering'!D288,'By Entrance Entering'!D316,'By Entrance Entering'!D344)</f>
        <v>90</v>
      </c>
      <c r="E8" s="17">
        <f>SUM('By Entrance Entering'!E8,'By Entrance Entering'!E36,'By Entrance Entering'!E64,'By Entrance Entering'!E92,'By Entrance Entering'!E120,'By Entrance Entering'!E148,'By Entrance Entering'!E176,'By Entrance Entering'!E204,'By Entrance Entering'!E232,'By Entrance Entering'!E260,'By Entrance Entering'!E288,'By Entrance Entering'!E316,'By Entrance Entering'!E344)</f>
        <v>167</v>
      </c>
      <c r="F8" s="17">
        <f>SUM('By Entrance Entering'!F8,'By Entrance Entering'!F36,'By Entrance Entering'!F64,'By Entrance Entering'!F92,'By Entrance Entering'!F120,'By Entrance Entering'!F148,'By Entrance Entering'!F176,'By Entrance Entering'!F204,'By Entrance Entering'!F232,'By Entrance Entering'!F260,'By Entrance Entering'!F288,'By Entrance Entering'!F316,'By Entrance Entering'!F344)</f>
        <v>213</v>
      </c>
      <c r="G8" s="17">
        <f>SUM('By Entrance Entering'!G8,'By Entrance Entering'!G36,'By Entrance Entering'!G64,'By Entrance Entering'!G92,'By Entrance Entering'!G120,'By Entrance Entering'!G148,'By Entrance Entering'!G176,'By Entrance Entering'!G204,'By Entrance Entering'!G232,'By Entrance Entering'!G260,'By Entrance Entering'!G288,'By Entrance Entering'!G316,'By Entrance Entering'!G344)</f>
        <v>114</v>
      </c>
      <c r="H8" s="17">
        <f>SUM('By Entrance Entering'!H8,'By Entrance Entering'!H36,'By Entrance Entering'!H64,'By Entrance Entering'!H92,'By Entrance Entering'!H120,'By Entrance Entering'!H148,'By Entrance Entering'!H176,'By Entrance Entering'!H204,'By Entrance Entering'!H232,'By Entrance Entering'!H260,'By Entrance Entering'!H288,'By Entrance Entering'!H316,'By Entrance Entering'!H344)</f>
        <v>79</v>
      </c>
      <c r="I8" s="17">
        <f>SUM('By Entrance Entering'!I8,'By Entrance Entering'!I36,'By Entrance Entering'!I64,'By Entrance Entering'!I92,'By Entrance Entering'!I120,'By Entrance Entering'!I148,'By Entrance Entering'!I176,'By Entrance Entering'!I204,'By Entrance Entering'!I232,'By Entrance Entering'!I260,'By Entrance Entering'!I288,'By Entrance Entering'!I316,'By Entrance Entering'!I344)</f>
        <v>59</v>
      </c>
      <c r="J8" s="17">
        <f>SUM('By Entrance Entering'!J8,'By Entrance Entering'!J36,'By Entrance Entering'!J64,'By Entrance Entering'!J92,'By Entrance Entering'!J120,'By Entrance Entering'!J148,'By Entrance Entering'!J176,'By Entrance Entering'!J204,'By Entrance Entering'!J232,'By Entrance Entering'!J260,'By Entrance Entering'!J288,'By Entrance Entering'!J316,'By Entrance Entering'!J344)</f>
        <v>46</v>
      </c>
      <c r="K8" s="17">
        <f>SUM('By Entrance Entering'!K8,'By Entrance Entering'!K36,'By Entrance Entering'!K64,'By Entrance Entering'!K92,'By Entrance Entering'!K120,'By Entrance Entering'!K148,'By Entrance Entering'!K176,'By Entrance Entering'!K204,'By Entrance Entering'!K232,'By Entrance Entering'!K260,'By Entrance Entering'!K288,'By Entrance Entering'!K316,'By Entrance Entering'!K344)</f>
        <v>30</v>
      </c>
      <c r="L8" s="17">
        <f>SUM('By Entrance Entering'!L8,'By Entrance Entering'!L36,'By Entrance Entering'!L64,'By Entrance Entering'!L92,'By Entrance Entering'!L120,'By Entrance Entering'!L148,'By Entrance Entering'!L176,'By Entrance Entering'!L204,'By Entrance Entering'!L232,'By Entrance Entering'!L260,'By Entrance Entering'!L288,'By Entrance Entering'!L316,'By Entrance Entering'!L344)</f>
        <v>32</v>
      </c>
      <c r="M8" s="17">
        <f>SUM('By Entrance Entering'!M8,'By Entrance Entering'!M36,'By Entrance Entering'!M64,'By Entrance Entering'!M92,'By Entrance Entering'!M120,'By Entrance Entering'!M148,'By Entrance Entering'!M176,'By Entrance Entering'!M204,'By Entrance Entering'!M232,'By Entrance Entering'!M260,'By Entrance Entering'!M288,'By Entrance Entering'!M316,'By Entrance Entering'!M344)</f>
        <v>44</v>
      </c>
      <c r="N8" s="17">
        <f>SUM('By Entrance Entering'!N8,'By Entrance Entering'!N36,'By Entrance Entering'!N64,'By Entrance Entering'!N92,'By Entrance Entering'!N120,'By Entrance Entering'!N148,'By Entrance Entering'!N176,'By Entrance Entering'!N204,'By Entrance Entering'!N232,'By Entrance Entering'!N260,'By Entrance Entering'!N288,'By Entrance Entering'!N316,'By Entrance Entering'!N344)</f>
        <v>41</v>
      </c>
      <c r="O8" s="17">
        <f>SUM('By Entrance Entering'!O8,'By Entrance Entering'!O36,'By Entrance Entering'!O64,'By Entrance Entering'!O92,'By Entrance Entering'!O120,'By Entrance Entering'!O148,'By Entrance Entering'!O176,'By Entrance Entering'!O204,'By Entrance Entering'!O232,'By Entrance Entering'!O260,'By Entrance Entering'!O288,'By Entrance Entering'!O316,'By Entrance Entering'!O344)</f>
        <v>16</v>
      </c>
      <c r="P8" s="17">
        <f>SUM('By Entrance Entering'!P8,'By Entrance Entering'!P36,'By Entrance Entering'!P64,'By Entrance Entering'!P92,'By Entrance Entering'!P120,'By Entrance Entering'!P148,'By Entrance Entering'!P176,'By Entrance Entering'!P204,'By Entrance Entering'!P232,'By Entrance Entering'!P260,'By Entrance Entering'!P288,'By Entrance Entering'!P316,'By Entrance Entering'!P344)</f>
        <v>5</v>
      </c>
      <c r="Q8" s="17">
        <f>SUM('By Entrance Entering'!Q8,'By Entrance Entering'!Q36,'By Entrance Entering'!Q64,'By Entrance Entering'!Q92,'By Entrance Entering'!Q120,'By Entrance Entering'!Q148,'By Entrance Entering'!Q176,'By Entrance Entering'!Q204,'By Entrance Entering'!Q232,'By Entrance Entering'!Q260,'By Entrance Entering'!Q288,'By Entrance Entering'!Q316,'By Entrance Entering'!Q344)</f>
        <v>5</v>
      </c>
      <c r="R8" s="17">
        <f>SUM('By Entrance Entering'!R8,'By Entrance Entering'!R36,'By Entrance Entering'!R64,'By Entrance Entering'!R92,'By Entrance Entering'!R120,'By Entrance Entering'!R148,'By Entrance Entering'!R176,'By Entrance Entering'!R204,'By Entrance Entering'!R232,'By Entrance Entering'!R260,'By Entrance Entering'!R288,'By Entrance Entering'!R316,'By Entrance Entering'!R344)</f>
        <v>8</v>
      </c>
      <c r="S8" s="18">
        <f aca="true" t="shared" si="0" ref="S8:S62">SUM(C8:R8)</f>
        <v>985</v>
      </c>
    </row>
    <row r="9" spans="1:19" ht="12">
      <c r="A9" s="63"/>
      <c r="B9" s="15" t="s">
        <v>7</v>
      </c>
      <c r="C9" s="16">
        <f>SUM('By Entrance Entering'!C9,'By Entrance Entering'!C37,'By Entrance Entering'!C65,'By Entrance Entering'!C93,'By Entrance Entering'!C121,'By Entrance Entering'!C149,'By Entrance Entering'!C177,'By Entrance Entering'!C205,'By Entrance Entering'!C233,'By Entrance Entering'!C261,'By Entrance Entering'!C289,'By Entrance Entering'!C317,'By Entrance Entering'!C345)</f>
        <v>36</v>
      </c>
      <c r="D9" s="17">
        <f>SUM('By Entrance Entering'!D9,'By Entrance Entering'!D37,'By Entrance Entering'!D65,'By Entrance Entering'!D93,'By Entrance Entering'!D121,'By Entrance Entering'!D149,'By Entrance Entering'!D177,'By Entrance Entering'!D205,'By Entrance Entering'!D233,'By Entrance Entering'!D261,'By Entrance Entering'!D289,'By Entrance Entering'!D317,'By Entrance Entering'!D345)</f>
        <v>90</v>
      </c>
      <c r="E9" s="17">
        <f>SUM('By Entrance Entering'!E9,'By Entrance Entering'!E37,'By Entrance Entering'!E65,'By Entrance Entering'!E93,'By Entrance Entering'!E121,'By Entrance Entering'!E149,'By Entrance Entering'!E177,'By Entrance Entering'!E205,'By Entrance Entering'!E233,'By Entrance Entering'!E261,'By Entrance Entering'!E289,'By Entrance Entering'!E317,'By Entrance Entering'!E345)</f>
        <v>167</v>
      </c>
      <c r="F9" s="17">
        <f>SUM('By Entrance Entering'!F9,'By Entrance Entering'!F37,'By Entrance Entering'!F65,'By Entrance Entering'!F93,'By Entrance Entering'!F121,'By Entrance Entering'!F149,'By Entrance Entering'!F177,'By Entrance Entering'!F205,'By Entrance Entering'!F233,'By Entrance Entering'!F261,'By Entrance Entering'!F289,'By Entrance Entering'!F317,'By Entrance Entering'!F345)</f>
        <v>213</v>
      </c>
      <c r="G9" s="17">
        <f>SUM('By Entrance Entering'!G9,'By Entrance Entering'!G37,'By Entrance Entering'!G65,'By Entrance Entering'!G93,'By Entrance Entering'!G121,'By Entrance Entering'!G149,'By Entrance Entering'!G177,'By Entrance Entering'!G205,'By Entrance Entering'!G233,'By Entrance Entering'!G261,'By Entrance Entering'!G289,'By Entrance Entering'!G317,'By Entrance Entering'!G345)</f>
        <v>114</v>
      </c>
      <c r="H9" s="17">
        <f>SUM('By Entrance Entering'!H9,'By Entrance Entering'!H37,'By Entrance Entering'!H65,'By Entrance Entering'!H93,'By Entrance Entering'!H121,'By Entrance Entering'!H149,'By Entrance Entering'!H177,'By Entrance Entering'!H205,'By Entrance Entering'!H233,'By Entrance Entering'!H261,'By Entrance Entering'!H289,'By Entrance Entering'!H317,'By Entrance Entering'!H345)</f>
        <v>79</v>
      </c>
      <c r="I9" s="17">
        <f>SUM('By Entrance Entering'!I9,'By Entrance Entering'!I37,'By Entrance Entering'!I65,'By Entrance Entering'!I93,'By Entrance Entering'!I121,'By Entrance Entering'!I149,'By Entrance Entering'!I177,'By Entrance Entering'!I205,'By Entrance Entering'!I233,'By Entrance Entering'!I261,'By Entrance Entering'!I289,'By Entrance Entering'!I317,'By Entrance Entering'!I345)</f>
        <v>59</v>
      </c>
      <c r="J9" s="17">
        <f>SUM('By Entrance Entering'!J9,'By Entrance Entering'!J37,'By Entrance Entering'!J65,'By Entrance Entering'!J93,'By Entrance Entering'!J121,'By Entrance Entering'!J149,'By Entrance Entering'!J177,'By Entrance Entering'!J205,'By Entrance Entering'!J233,'By Entrance Entering'!J261,'By Entrance Entering'!J289,'By Entrance Entering'!J317,'By Entrance Entering'!J345)</f>
        <v>46</v>
      </c>
      <c r="K9" s="17">
        <f>SUM('By Entrance Entering'!K9,'By Entrance Entering'!K37,'By Entrance Entering'!K65,'By Entrance Entering'!K93,'By Entrance Entering'!K121,'By Entrance Entering'!K149,'By Entrance Entering'!K177,'By Entrance Entering'!K205,'By Entrance Entering'!K233,'By Entrance Entering'!K261,'By Entrance Entering'!K289,'By Entrance Entering'!K317,'By Entrance Entering'!K345)</f>
        <v>30</v>
      </c>
      <c r="L9" s="17">
        <f>SUM('By Entrance Entering'!L9,'By Entrance Entering'!L37,'By Entrance Entering'!L65,'By Entrance Entering'!L93,'By Entrance Entering'!L121,'By Entrance Entering'!L149,'By Entrance Entering'!L177,'By Entrance Entering'!L205,'By Entrance Entering'!L233,'By Entrance Entering'!L261,'By Entrance Entering'!L289,'By Entrance Entering'!L317,'By Entrance Entering'!L345)</f>
        <v>32</v>
      </c>
      <c r="M9" s="17">
        <f>SUM('By Entrance Entering'!M9,'By Entrance Entering'!M37,'By Entrance Entering'!M65,'By Entrance Entering'!M93,'By Entrance Entering'!M121,'By Entrance Entering'!M149,'By Entrance Entering'!M177,'By Entrance Entering'!M205,'By Entrance Entering'!M233,'By Entrance Entering'!M261,'By Entrance Entering'!M289,'By Entrance Entering'!M317,'By Entrance Entering'!M345)</f>
        <v>44</v>
      </c>
      <c r="N9" s="17">
        <f>SUM('By Entrance Entering'!N9,'By Entrance Entering'!N37,'By Entrance Entering'!N65,'By Entrance Entering'!N93,'By Entrance Entering'!N121,'By Entrance Entering'!N149,'By Entrance Entering'!N177,'By Entrance Entering'!N205,'By Entrance Entering'!N233,'By Entrance Entering'!N261,'By Entrance Entering'!N289,'By Entrance Entering'!N317,'By Entrance Entering'!N345)</f>
        <v>41</v>
      </c>
      <c r="O9" s="17">
        <f>SUM('By Entrance Entering'!O9,'By Entrance Entering'!O37,'By Entrance Entering'!O65,'By Entrance Entering'!O93,'By Entrance Entering'!O121,'By Entrance Entering'!O149,'By Entrance Entering'!O177,'By Entrance Entering'!O205,'By Entrance Entering'!O233,'By Entrance Entering'!O261,'By Entrance Entering'!O289,'By Entrance Entering'!O317,'By Entrance Entering'!O345)</f>
        <v>16</v>
      </c>
      <c r="P9" s="17">
        <f>SUM('By Entrance Entering'!P9,'By Entrance Entering'!P37,'By Entrance Entering'!P65,'By Entrance Entering'!P93,'By Entrance Entering'!P121,'By Entrance Entering'!P149,'By Entrance Entering'!P177,'By Entrance Entering'!P205,'By Entrance Entering'!P233,'By Entrance Entering'!P261,'By Entrance Entering'!P289,'By Entrance Entering'!P317,'By Entrance Entering'!P345)</f>
        <v>5</v>
      </c>
      <c r="Q9" s="17">
        <f>SUM('By Entrance Entering'!Q9,'By Entrance Entering'!Q37,'By Entrance Entering'!Q65,'By Entrance Entering'!Q93,'By Entrance Entering'!Q121,'By Entrance Entering'!Q149,'By Entrance Entering'!Q177,'By Entrance Entering'!Q205,'By Entrance Entering'!Q233,'By Entrance Entering'!Q261,'By Entrance Entering'!Q289,'By Entrance Entering'!Q317,'By Entrance Entering'!Q345)</f>
        <v>5</v>
      </c>
      <c r="R9" s="17">
        <f>SUM('By Entrance Entering'!R9,'By Entrance Entering'!R37,'By Entrance Entering'!R65,'By Entrance Entering'!R93,'By Entrance Entering'!R121,'By Entrance Entering'!R149,'By Entrance Entering'!R177,'By Entrance Entering'!R205,'By Entrance Entering'!R233,'By Entrance Entering'!R261,'By Entrance Entering'!R289,'By Entrance Entering'!R317,'By Entrance Entering'!R345)</f>
        <v>8</v>
      </c>
      <c r="S9" s="18">
        <f t="shared" si="0"/>
        <v>985</v>
      </c>
    </row>
    <row r="10" spans="1:19" ht="12">
      <c r="A10" s="63"/>
      <c r="B10" s="11" t="s">
        <v>85</v>
      </c>
      <c r="C10" s="19">
        <f>SUM('By Entrance Entering'!C10,'By Entrance Entering'!C38,'By Entrance Entering'!C66,'By Entrance Entering'!C94,'By Entrance Entering'!C122,'By Entrance Entering'!C150,'By Entrance Entering'!C178,'By Entrance Entering'!C206,'By Entrance Entering'!C234,'By Entrance Entering'!C262,'By Entrance Entering'!C290,'By Entrance Entering'!C318,'By Entrance Entering'!C346)</f>
        <v>8</v>
      </c>
      <c r="D10" s="20">
        <f>SUM('By Entrance Entering'!D10,'By Entrance Entering'!D38,'By Entrance Entering'!D66,'By Entrance Entering'!D94,'By Entrance Entering'!D122,'By Entrance Entering'!D150,'By Entrance Entering'!D178,'By Entrance Entering'!D206,'By Entrance Entering'!D234,'By Entrance Entering'!D262,'By Entrance Entering'!D290,'By Entrance Entering'!D318,'By Entrance Entering'!D346)</f>
        <v>20</v>
      </c>
      <c r="E10" s="20">
        <f>SUM('By Entrance Entering'!E10,'By Entrance Entering'!E38,'By Entrance Entering'!E66,'By Entrance Entering'!E94,'By Entrance Entering'!E122,'By Entrance Entering'!E150,'By Entrance Entering'!E178,'By Entrance Entering'!E206,'By Entrance Entering'!E234,'By Entrance Entering'!E262,'By Entrance Entering'!E290,'By Entrance Entering'!E318,'By Entrance Entering'!E346)</f>
        <v>13</v>
      </c>
      <c r="F10" s="20">
        <f>SUM('By Entrance Entering'!F10,'By Entrance Entering'!F38,'By Entrance Entering'!F66,'By Entrance Entering'!F94,'By Entrance Entering'!F122,'By Entrance Entering'!F150,'By Entrance Entering'!F178,'By Entrance Entering'!F206,'By Entrance Entering'!F234,'By Entrance Entering'!F262,'By Entrance Entering'!F290,'By Entrance Entering'!F318,'By Entrance Entering'!F346)</f>
        <v>23</v>
      </c>
      <c r="G10" s="20">
        <f>SUM('By Entrance Entering'!G10,'By Entrance Entering'!G38,'By Entrance Entering'!G66,'By Entrance Entering'!G94,'By Entrance Entering'!G122,'By Entrance Entering'!G150,'By Entrance Entering'!G178,'By Entrance Entering'!G206,'By Entrance Entering'!G234,'By Entrance Entering'!G262,'By Entrance Entering'!G290,'By Entrance Entering'!G318,'By Entrance Entering'!G346)</f>
        <v>8</v>
      </c>
      <c r="H10" s="20">
        <f>SUM('By Entrance Entering'!H10,'By Entrance Entering'!H38,'By Entrance Entering'!H66,'By Entrance Entering'!H94,'By Entrance Entering'!H122,'By Entrance Entering'!H150,'By Entrance Entering'!H178,'By Entrance Entering'!H206,'By Entrance Entering'!H234,'By Entrance Entering'!H262,'By Entrance Entering'!H290,'By Entrance Entering'!H318,'By Entrance Entering'!H346)</f>
        <v>14</v>
      </c>
      <c r="I10" s="20">
        <f>SUM('By Entrance Entering'!I10,'By Entrance Entering'!I38,'By Entrance Entering'!I66,'By Entrance Entering'!I94,'By Entrance Entering'!I122,'By Entrance Entering'!I150,'By Entrance Entering'!I178,'By Entrance Entering'!I206,'By Entrance Entering'!I234,'By Entrance Entering'!I262,'By Entrance Entering'!I290,'By Entrance Entering'!I318,'By Entrance Entering'!I346)</f>
        <v>11</v>
      </c>
      <c r="J10" s="20">
        <f>SUM('By Entrance Entering'!J10,'By Entrance Entering'!J38,'By Entrance Entering'!J66,'By Entrance Entering'!J94,'By Entrance Entering'!J122,'By Entrance Entering'!J150,'By Entrance Entering'!J178,'By Entrance Entering'!J206,'By Entrance Entering'!J234,'By Entrance Entering'!J262,'By Entrance Entering'!J290,'By Entrance Entering'!J318,'By Entrance Entering'!J346)</f>
        <v>9</v>
      </c>
      <c r="K10" s="20">
        <f>SUM('By Entrance Entering'!K10,'By Entrance Entering'!K38,'By Entrance Entering'!K66,'By Entrance Entering'!K94,'By Entrance Entering'!K122,'By Entrance Entering'!K150,'By Entrance Entering'!K178,'By Entrance Entering'!K206,'By Entrance Entering'!K234,'By Entrance Entering'!K262,'By Entrance Entering'!K290,'By Entrance Entering'!K318,'By Entrance Entering'!K346)</f>
        <v>7</v>
      </c>
      <c r="L10" s="20">
        <f>SUM('By Entrance Entering'!L10,'By Entrance Entering'!L38,'By Entrance Entering'!L66,'By Entrance Entering'!L94,'By Entrance Entering'!L122,'By Entrance Entering'!L150,'By Entrance Entering'!L178,'By Entrance Entering'!L206,'By Entrance Entering'!L234,'By Entrance Entering'!L262,'By Entrance Entering'!L290,'By Entrance Entering'!L318,'By Entrance Entering'!L346)</f>
        <v>8</v>
      </c>
      <c r="M10" s="20">
        <f>SUM('By Entrance Entering'!M10,'By Entrance Entering'!M38,'By Entrance Entering'!M66,'By Entrance Entering'!M94,'By Entrance Entering'!M122,'By Entrance Entering'!M150,'By Entrance Entering'!M178,'By Entrance Entering'!M206,'By Entrance Entering'!M234,'By Entrance Entering'!M262,'By Entrance Entering'!M290,'By Entrance Entering'!M318,'By Entrance Entering'!M346)</f>
        <v>8</v>
      </c>
      <c r="N10" s="20">
        <f>SUM('By Entrance Entering'!N10,'By Entrance Entering'!N38,'By Entrance Entering'!N66,'By Entrance Entering'!N94,'By Entrance Entering'!N122,'By Entrance Entering'!N150,'By Entrance Entering'!N178,'By Entrance Entering'!N206,'By Entrance Entering'!N234,'By Entrance Entering'!N262,'By Entrance Entering'!N290,'By Entrance Entering'!N318,'By Entrance Entering'!N346)</f>
        <v>3</v>
      </c>
      <c r="O10" s="20">
        <f>SUM('By Entrance Entering'!O10,'By Entrance Entering'!O38,'By Entrance Entering'!O66,'By Entrance Entering'!O94,'By Entrance Entering'!O122,'By Entrance Entering'!O150,'By Entrance Entering'!O178,'By Entrance Entering'!O206,'By Entrance Entering'!O234,'By Entrance Entering'!O262,'By Entrance Entering'!O290,'By Entrance Entering'!O318,'By Entrance Entering'!O346)</f>
        <v>5</v>
      </c>
      <c r="P10" s="20">
        <f>SUM('By Entrance Entering'!P10,'By Entrance Entering'!P38,'By Entrance Entering'!P66,'By Entrance Entering'!P94,'By Entrance Entering'!P122,'By Entrance Entering'!P150,'By Entrance Entering'!P178,'By Entrance Entering'!P206,'By Entrance Entering'!P234,'By Entrance Entering'!P262,'By Entrance Entering'!P290,'By Entrance Entering'!P318,'By Entrance Entering'!P346)</f>
        <v>0</v>
      </c>
      <c r="Q10" s="20">
        <f>SUM('By Entrance Entering'!Q10,'By Entrance Entering'!Q38,'By Entrance Entering'!Q66,'By Entrance Entering'!Q94,'By Entrance Entering'!Q122,'By Entrance Entering'!Q150,'By Entrance Entering'!Q178,'By Entrance Entering'!Q206,'By Entrance Entering'!Q234,'By Entrance Entering'!Q262,'By Entrance Entering'!Q290,'By Entrance Entering'!Q318,'By Entrance Entering'!Q346)</f>
        <v>0</v>
      </c>
      <c r="R10" s="20">
        <f>SUM('By Entrance Entering'!R10,'By Entrance Entering'!R38,'By Entrance Entering'!R66,'By Entrance Entering'!R94,'By Entrance Entering'!R122,'By Entrance Entering'!R150,'By Entrance Entering'!R178,'By Entrance Entering'!R206,'By Entrance Entering'!R234,'By Entrance Entering'!R262,'By Entrance Entering'!R290,'By Entrance Entering'!R318,'By Entrance Entering'!R346)</f>
        <v>0</v>
      </c>
      <c r="S10" s="14">
        <f t="shared" si="0"/>
        <v>137</v>
      </c>
    </row>
    <row r="11" spans="1:19" ht="12">
      <c r="A11" s="63"/>
      <c r="B11" s="11" t="s">
        <v>86</v>
      </c>
      <c r="C11" s="19">
        <f>SUM('By Entrance Entering'!C11,'By Entrance Entering'!C39,'By Entrance Entering'!C67,'By Entrance Entering'!C95,'By Entrance Entering'!C123,'By Entrance Entering'!C151,'By Entrance Entering'!C179,'By Entrance Entering'!C207,'By Entrance Entering'!C235,'By Entrance Entering'!C263,'By Entrance Entering'!C291,'By Entrance Entering'!C319,'By Entrance Entering'!C347)</f>
        <v>8</v>
      </c>
      <c r="D11" s="20">
        <f>SUM('By Entrance Entering'!D11,'By Entrance Entering'!D39,'By Entrance Entering'!D67,'By Entrance Entering'!D95,'By Entrance Entering'!D123,'By Entrance Entering'!D151,'By Entrance Entering'!D179,'By Entrance Entering'!D207,'By Entrance Entering'!D235,'By Entrance Entering'!D263,'By Entrance Entering'!D291,'By Entrance Entering'!D319,'By Entrance Entering'!D347)</f>
        <v>20</v>
      </c>
      <c r="E11" s="20">
        <f>SUM('By Entrance Entering'!E11,'By Entrance Entering'!E39,'By Entrance Entering'!E67,'By Entrance Entering'!E95,'By Entrance Entering'!E123,'By Entrance Entering'!E151,'By Entrance Entering'!E179,'By Entrance Entering'!E207,'By Entrance Entering'!E235,'By Entrance Entering'!E263,'By Entrance Entering'!E291,'By Entrance Entering'!E319,'By Entrance Entering'!E347)</f>
        <v>14</v>
      </c>
      <c r="F11" s="20">
        <f>SUM('By Entrance Entering'!F11,'By Entrance Entering'!F39,'By Entrance Entering'!F67,'By Entrance Entering'!F95,'By Entrance Entering'!F123,'By Entrance Entering'!F151,'By Entrance Entering'!F179,'By Entrance Entering'!F207,'By Entrance Entering'!F235,'By Entrance Entering'!F263,'By Entrance Entering'!F291,'By Entrance Entering'!F319,'By Entrance Entering'!F347)</f>
        <v>23</v>
      </c>
      <c r="G11" s="20">
        <f>SUM('By Entrance Entering'!G11,'By Entrance Entering'!G39,'By Entrance Entering'!G67,'By Entrance Entering'!G95,'By Entrance Entering'!G123,'By Entrance Entering'!G151,'By Entrance Entering'!G179,'By Entrance Entering'!G207,'By Entrance Entering'!G235,'By Entrance Entering'!G263,'By Entrance Entering'!G291,'By Entrance Entering'!G319,'By Entrance Entering'!G347)</f>
        <v>8</v>
      </c>
      <c r="H11" s="20">
        <f>SUM('By Entrance Entering'!H11,'By Entrance Entering'!H39,'By Entrance Entering'!H67,'By Entrance Entering'!H95,'By Entrance Entering'!H123,'By Entrance Entering'!H151,'By Entrance Entering'!H179,'By Entrance Entering'!H207,'By Entrance Entering'!H235,'By Entrance Entering'!H263,'By Entrance Entering'!H291,'By Entrance Entering'!H319,'By Entrance Entering'!H347)</f>
        <v>14</v>
      </c>
      <c r="I11" s="20">
        <f>SUM('By Entrance Entering'!I11,'By Entrance Entering'!I39,'By Entrance Entering'!I67,'By Entrance Entering'!I95,'By Entrance Entering'!I123,'By Entrance Entering'!I151,'By Entrance Entering'!I179,'By Entrance Entering'!I207,'By Entrance Entering'!I235,'By Entrance Entering'!I263,'By Entrance Entering'!I291,'By Entrance Entering'!I319,'By Entrance Entering'!I347)</f>
        <v>11</v>
      </c>
      <c r="J11" s="20">
        <f>SUM('By Entrance Entering'!J11,'By Entrance Entering'!J39,'By Entrance Entering'!J67,'By Entrance Entering'!J95,'By Entrance Entering'!J123,'By Entrance Entering'!J151,'By Entrance Entering'!J179,'By Entrance Entering'!J207,'By Entrance Entering'!J235,'By Entrance Entering'!J263,'By Entrance Entering'!J291,'By Entrance Entering'!J319,'By Entrance Entering'!J347)</f>
        <v>9</v>
      </c>
      <c r="K11" s="20">
        <f>SUM('By Entrance Entering'!K11,'By Entrance Entering'!K39,'By Entrance Entering'!K67,'By Entrance Entering'!K95,'By Entrance Entering'!K123,'By Entrance Entering'!K151,'By Entrance Entering'!K179,'By Entrance Entering'!K207,'By Entrance Entering'!K235,'By Entrance Entering'!K263,'By Entrance Entering'!K291,'By Entrance Entering'!K319,'By Entrance Entering'!K347)</f>
        <v>8</v>
      </c>
      <c r="L11" s="20">
        <f>SUM('By Entrance Entering'!L11,'By Entrance Entering'!L39,'By Entrance Entering'!L67,'By Entrance Entering'!L95,'By Entrance Entering'!L123,'By Entrance Entering'!L151,'By Entrance Entering'!L179,'By Entrance Entering'!L207,'By Entrance Entering'!L235,'By Entrance Entering'!L263,'By Entrance Entering'!L291,'By Entrance Entering'!L319,'By Entrance Entering'!L347)</f>
        <v>8</v>
      </c>
      <c r="M11" s="20">
        <f>SUM('By Entrance Entering'!M11,'By Entrance Entering'!M39,'By Entrance Entering'!M67,'By Entrance Entering'!M95,'By Entrance Entering'!M123,'By Entrance Entering'!M151,'By Entrance Entering'!M179,'By Entrance Entering'!M207,'By Entrance Entering'!M235,'By Entrance Entering'!M263,'By Entrance Entering'!M291,'By Entrance Entering'!M319,'By Entrance Entering'!M347)</f>
        <v>8</v>
      </c>
      <c r="N11" s="20">
        <f>SUM('By Entrance Entering'!N11,'By Entrance Entering'!N39,'By Entrance Entering'!N67,'By Entrance Entering'!N95,'By Entrance Entering'!N123,'By Entrance Entering'!N151,'By Entrance Entering'!N179,'By Entrance Entering'!N207,'By Entrance Entering'!N235,'By Entrance Entering'!N263,'By Entrance Entering'!N291,'By Entrance Entering'!N319,'By Entrance Entering'!N347)</f>
        <v>3</v>
      </c>
      <c r="O11" s="20">
        <f>SUM('By Entrance Entering'!O11,'By Entrance Entering'!O39,'By Entrance Entering'!O67,'By Entrance Entering'!O95,'By Entrance Entering'!O123,'By Entrance Entering'!O151,'By Entrance Entering'!O179,'By Entrance Entering'!O207,'By Entrance Entering'!O235,'By Entrance Entering'!O263,'By Entrance Entering'!O291,'By Entrance Entering'!O319,'By Entrance Entering'!O347)</f>
        <v>5</v>
      </c>
      <c r="P11" s="20">
        <f>SUM('By Entrance Entering'!P11,'By Entrance Entering'!P39,'By Entrance Entering'!P67,'By Entrance Entering'!P95,'By Entrance Entering'!P123,'By Entrance Entering'!P151,'By Entrance Entering'!P179,'By Entrance Entering'!P207,'By Entrance Entering'!P235,'By Entrance Entering'!P263,'By Entrance Entering'!P291,'By Entrance Entering'!P319,'By Entrance Entering'!P347)</f>
        <v>0</v>
      </c>
      <c r="Q11" s="20">
        <f>SUM('By Entrance Entering'!Q11,'By Entrance Entering'!Q39,'By Entrance Entering'!Q67,'By Entrance Entering'!Q95,'By Entrance Entering'!Q123,'By Entrance Entering'!Q151,'By Entrance Entering'!Q179,'By Entrance Entering'!Q207,'By Entrance Entering'!Q235,'By Entrance Entering'!Q263,'By Entrance Entering'!Q291,'By Entrance Entering'!Q319,'By Entrance Entering'!Q347)</f>
        <v>0</v>
      </c>
      <c r="R11" s="20">
        <f>SUM('By Entrance Entering'!R11,'By Entrance Entering'!R39,'By Entrance Entering'!R67,'By Entrance Entering'!R95,'By Entrance Entering'!R123,'By Entrance Entering'!R151,'By Entrance Entering'!R179,'By Entrance Entering'!R207,'By Entrance Entering'!R235,'By Entrance Entering'!R263,'By Entrance Entering'!R291,'By Entrance Entering'!R319,'By Entrance Entering'!R347)</f>
        <v>0</v>
      </c>
      <c r="S11" s="14">
        <f t="shared" si="0"/>
        <v>139</v>
      </c>
    </row>
    <row r="12" spans="1:19" ht="12">
      <c r="A12" s="63"/>
      <c r="B12" s="15" t="s">
        <v>108</v>
      </c>
      <c r="C12" s="16">
        <f>SUM('By Entrance Entering'!C12,'By Entrance Entering'!C40,'By Entrance Entering'!C68,'By Entrance Entering'!C96,'By Entrance Entering'!C124,'By Entrance Entering'!C152,'By Entrance Entering'!C180,'By Entrance Entering'!C208,'By Entrance Entering'!C236,'By Entrance Entering'!C264,'By Entrance Entering'!C292,'By Entrance Entering'!C320,'By Entrance Entering'!C348)</f>
        <v>860</v>
      </c>
      <c r="D12" s="17">
        <f>SUM('By Entrance Entering'!D12,'By Entrance Entering'!D40,'By Entrance Entering'!D68,'By Entrance Entering'!D96,'By Entrance Entering'!D124,'By Entrance Entering'!D152,'By Entrance Entering'!D180,'By Entrance Entering'!D208,'By Entrance Entering'!D236,'By Entrance Entering'!D264,'By Entrance Entering'!D292,'By Entrance Entering'!D320,'By Entrance Entering'!D348)</f>
        <v>2684</v>
      </c>
      <c r="E12" s="17">
        <f>SUM('By Entrance Entering'!E12,'By Entrance Entering'!E40,'By Entrance Entering'!E68,'By Entrance Entering'!E96,'By Entrance Entering'!E124,'By Entrance Entering'!E152,'By Entrance Entering'!E180,'By Entrance Entering'!E208,'By Entrance Entering'!E236,'By Entrance Entering'!E264,'By Entrance Entering'!E292,'By Entrance Entering'!E320,'By Entrance Entering'!E348)</f>
        <v>3339</v>
      </c>
      <c r="F12" s="17">
        <f>SUM('By Entrance Entering'!F12,'By Entrance Entering'!F40,'By Entrance Entering'!F68,'By Entrance Entering'!F96,'By Entrance Entering'!F124,'By Entrance Entering'!F152,'By Entrance Entering'!F180,'By Entrance Entering'!F208,'By Entrance Entering'!F236,'By Entrance Entering'!F264,'By Entrance Entering'!F292,'By Entrance Entering'!F320,'By Entrance Entering'!F348)</f>
        <v>3229</v>
      </c>
      <c r="G12" s="17">
        <f>SUM('By Entrance Entering'!G12,'By Entrance Entering'!G40,'By Entrance Entering'!G68,'By Entrance Entering'!G96,'By Entrance Entering'!G124,'By Entrance Entering'!G152,'By Entrance Entering'!G180,'By Entrance Entering'!G208,'By Entrance Entering'!G236,'By Entrance Entering'!G264,'By Entrance Entering'!G292,'By Entrance Entering'!G320,'By Entrance Entering'!G348)</f>
        <v>2289</v>
      </c>
      <c r="H12" s="17">
        <f>SUM('By Entrance Entering'!H12,'By Entrance Entering'!H40,'By Entrance Entering'!H68,'By Entrance Entering'!H96,'By Entrance Entering'!H124,'By Entrance Entering'!H152,'By Entrance Entering'!H180,'By Entrance Entering'!H208,'By Entrance Entering'!H236,'By Entrance Entering'!H264,'By Entrance Entering'!H292,'By Entrance Entering'!H320,'By Entrance Entering'!H348)</f>
        <v>1784</v>
      </c>
      <c r="I12" s="17">
        <f>SUM('By Entrance Entering'!I12,'By Entrance Entering'!I40,'By Entrance Entering'!I68,'By Entrance Entering'!I96,'By Entrance Entering'!I124,'By Entrance Entering'!I152,'By Entrance Entering'!I180,'By Entrance Entering'!I208,'By Entrance Entering'!I236,'By Entrance Entering'!I264,'By Entrance Entering'!I292,'By Entrance Entering'!I320,'By Entrance Entering'!I348)</f>
        <v>1918</v>
      </c>
      <c r="J12" s="17">
        <f>SUM('By Entrance Entering'!J12,'By Entrance Entering'!J40,'By Entrance Entering'!J68,'By Entrance Entering'!J96,'By Entrance Entering'!J124,'By Entrance Entering'!J152,'By Entrance Entering'!J180,'By Entrance Entering'!J208,'By Entrance Entering'!J236,'By Entrance Entering'!J264,'By Entrance Entering'!J292,'By Entrance Entering'!J320,'By Entrance Entering'!J348)</f>
        <v>1722</v>
      </c>
      <c r="K12" s="17">
        <f>SUM('By Entrance Entering'!K12,'By Entrance Entering'!K40,'By Entrance Entering'!K68,'By Entrance Entering'!K96,'By Entrance Entering'!K124,'By Entrance Entering'!K152,'By Entrance Entering'!K180,'By Entrance Entering'!K208,'By Entrance Entering'!K236,'By Entrance Entering'!K264,'By Entrance Entering'!K292,'By Entrance Entering'!K320,'By Entrance Entering'!K348)</f>
        <v>1564</v>
      </c>
      <c r="L12" s="17">
        <f>SUM('By Entrance Entering'!L12,'By Entrance Entering'!L40,'By Entrance Entering'!L68,'By Entrance Entering'!L96,'By Entrance Entering'!L124,'By Entrance Entering'!L152,'By Entrance Entering'!L180,'By Entrance Entering'!L208,'By Entrance Entering'!L236,'By Entrance Entering'!L264,'By Entrance Entering'!L292,'By Entrance Entering'!L320,'By Entrance Entering'!L348)</f>
        <v>1627</v>
      </c>
      <c r="M12" s="17">
        <f>SUM('By Entrance Entering'!M12,'By Entrance Entering'!M40,'By Entrance Entering'!M68,'By Entrance Entering'!M96,'By Entrance Entering'!M124,'By Entrance Entering'!M152,'By Entrance Entering'!M180,'By Entrance Entering'!M208,'By Entrance Entering'!M236,'By Entrance Entering'!M264,'By Entrance Entering'!M292,'By Entrance Entering'!M320,'By Entrance Entering'!M348)</f>
        <v>1652</v>
      </c>
      <c r="N12" s="17">
        <f>SUM('By Entrance Entering'!N12,'By Entrance Entering'!N40,'By Entrance Entering'!N68,'By Entrance Entering'!N96,'By Entrance Entering'!N124,'By Entrance Entering'!N152,'By Entrance Entering'!N180,'By Entrance Entering'!N208,'By Entrance Entering'!N236,'By Entrance Entering'!N264,'By Entrance Entering'!N292,'By Entrance Entering'!N320,'By Entrance Entering'!N348)</f>
        <v>1677</v>
      </c>
      <c r="O12" s="17">
        <f>SUM('By Entrance Entering'!O12,'By Entrance Entering'!O40,'By Entrance Entering'!O68,'By Entrance Entering'!O96,'By Entrance Entering'!O124,'By Entrance Entering'!O152,'By Entrance Entering'!O180,'By Entrance Entering'!O208,'By Entrance Entering'!O236,'By Entrance Entering'!O264,'By Entrance Entering'!O292,'By Entrance Entering'!O320,'By Entrance Entering'!O348)</f>
        <v>1628</v>
      </c>
      <c r="P12" s="17">
        <f>SUM('By Entrance Entering'!P12,'By Entrance Entering'!P40,'By Entrance Entering'!P68,'By Entrance Entering'!P96,'By Entrance Entering'!P124,'By Entrance Entering'!P152,'By Entrance Entering'!P180,'By Entrance Entering'!P208,'By Entrance Entering'!P236,'By Entrance Entering'!P264,'By Entrance Entering'!P292,'By Entrance Entering'!P320,'By Entrance Entering'!P348)</f>
        <v>898</v>
      </c>
      <c r="Q12" s="17">
        <f>SUM('By Entrance Entering'!Q12,'By Entrance Entering'!Q40,'By Entrance Entering'!Q68,'By Entrance Entering'!Q96,'By Entrance Entering'!Q124,'By Entrance Entering'!Q152,'By Entrance Entering'!Q180,'By Entrance Entering'!Q208,'By Entrance Entering'!Q236,'By Entrance Entering'!Q264,'By Entrance Entering'!Q292,'By Entrance Entering'!Q320,'By Entrance Entering'!Q348)</f>
        <v>587</v>
      </c>
      <c r="R12" s="17">
        <f>SUM('By Entrance Entering'!R12,'By Entrance Entering'!R40,'By Entrance Entering'!R68,'By Entrance Entering'!R96,'By Entrance Entering'!R124,'By Entrance Entering'!R152,'By Entrance Entering'!R180,'By Entrance Entering'!R208,'By Entrance Entering'!R236,'By Entrance Entering'!R264,'By Entrance Entering'!R292,'By Entrance Entering'!R320,'By Entrance Entering'!R348)</f>
        <v>502</v>
      </c>
      <c r="S12" s="18">
        <f t="shared" si="0"/>
        <v>27960</v>
      </c>
    </row>
    <row r="13" spans="1:19" ht="12">
      <c r="A13" s="63"/>
      <c r="B13" s="15" t="s">
        <v>197</v>
      </c>
      <c r="C13" s="16">
        <f>SUM('By Entrance Entering'!C13,'By Entrance Entering'!C41,'By Entrance Entering'!C69,'By Entrance Entering'!C97,'By Entrance Entering'!C125,'By Entrance Entering'!C153,'By Entrance Entering'!C181,'By Entrance Entering'!C209,'By Entrance Entering'!C237,'By Entrance Entering'!C265,'By Entrance Entering'!C293,'By Entrance Entering'!C321,'By Entrance Entering'!C349)</f>
        <v>91</v>
      </c>
      <c r="D13" s="17">
        <f>SUM('By Entrance Entering'!D13,'By Entrance Entering'!D41,'By Entrance Entering'!D69,'By Entrance Entering'!D97,'By Entrance Entering'!D125,'By Entrance Entering'!D153,'By Entrance Entering'!D181,'By Entrance Entering'!D209,'By Entrance Entering'!D237,'By Entrance Entering'!D265,'By Entrance Entering'!D293,'By Entrance Entering'!D321,'By Entrance Entering'!D349)</f>
        <v>296</v>
      </c>
      <c r="E13" s="17">
        <f>SUM('By Entrance Entering'!E13,'By Entrance Entering'!E41,'By Entrance Entering'!E69,'By Entrance Entering'!E97,'By Entrance Entering'!E125,'By Entrance Entering'!E153,'By Entrance Entering'!E181,'By Entrance Entering'!E209,'By Entrance Entering'!E237,'By Entrance Entering'!E265,'By Entrance Entering'!E293,'By Entrance Entering'!E321,'By Entrance Entering'!E349)</f>
        <v>460</v>
      </c>
      <c r="F13" s="17">
        <f>SUM('By Entrance Entering'!F13,'By Entrance Entering'!F41,'By Entrance Entering'!F69,'By Entrance Entering'!F97,'By Entrance Entering'!F125,'By Entrance Entering'!F153,'By Entrance Entering'!F181,'By Entrance Entering'!F209,'By Entrance Entering'!F237,'By Entrance Entering'!F265,'By Entrance Entering'!F293,'By Entrance Entering'!F321,'By Entrance Entering'!F349)</f>
        <v>443</v>
      </c>
      <c r="G13" s="17">
        <f>SUM('By Entrance Entering'!G13,'By Entrance Entering'!G41,'By Entrance Entering'!G69,'By Entrance Entering'!G97,'By Entrance Entering'!G125,'By Entrance Entering'!G153,'By Entrance Entering'!G181,'By Entrance Entering'!G209,'By Entrance Entering'!G237,'By Entrance Entering'!G265,'By Entrance Entering'!G293,'By Entrance Entering'!G321,'By Entrance Entering'!G349)</f>
        <v>302</v>
      </c>
      <c r="H13" s="17">
        <f>SUM('By Entrance Entering'!H13,'By Entrance Entering'!H41,'By Entrance Entering'!H69,'By Entrance Entering'!H97,'By Entrance Entering'!H125,'By Entrance Entering'!H153,'By Entrance Entering'!H181,'By Entrance Entering'!H209,'By Entrance Entering'!H237,'By Entrance Entering'!H265,'By Entrance Entering'!H293,'By Entrance Entering'!H321,'By Entrance Entering'!H349)</f>
        <v>278</v>
      </c>
      <c r="I13" s="17">
        <f>SUM('By Entrance Entering'!I13,'By Entrance Entering'!I41,'By Entrance Entering'!I69,'By Entrance Entering'!I97,'By Entrance Entering'!I125,'By Entrance Entering'!I153,'By Entrance Entering'!I181,'By Entrance Entering'!I209,'By Entrance Entering'!I237,'By Entrance Entering'!I265,'By Entrance Entering'!I293,'By Entrance Entering'!I321,'By Entrance Entering'!I349)</f>
        <v>309</v>
      </c>
      <c r="J13" s="17">
        <f>SUM('By Entrance Entering'!J13,'By Entrance Entering'!J41,'By Entrance Entering'!J69,'By Entrance Entering'!J97,'By Entrance Entering'!J125,'By Entrance Entering'!J153,'By Entrance Entering'!J181,'By Entrance Entering'!J209,'By Entrance Entering'!J237,'By Entrance Entering'!J265,'By Entrance Entering'!J293,'By Entrance Entering'!J321,'By Entrance Entering'!J349)</f>
        <v>349</v>
      </c>
      <c r="K13" s="17">
        <f>SUM('By Entrance Entering'!K13,'By Entrance Entering'!K41,'By Entrance Entering'!K69,'By Entrance Entering'!K97,'By Entrance Entering'!K125,'By Entrance Entering'!K153,'By Entrance Entering'!K181,'By Entrance Entering'!K209,'By Entrance Entering'!K237,'By Entrance Entering'!K265,'By Entrance Entering'!K293,'By Entrance Entering'!K321,'By Entrance Entering'!K349)</f>
        <v>300</v>
      </c>
      <c r="L13" s="17">
        <f>SUM('By Entrance Entering'!L13,'By Entrance Entering'!L41,'By Entrance Entering'!L69,'By Entrance Entering'!L97,'By Entrance Entering'!L125,'By Entrance Entering'!L153,'By Entrance Entering'!L181,'By Entrance Entering'!L209,'By Entrance Entering'!L237,'By Entrance Entering'!L265,'By Entrance Entering'!L293,'By Entrance Entering'!L321,'By Entrance Entering'!L349)</f>
        <v>312</v>
      </c>
      <c r="M13" s="17">
        <f>SUM('By Entrance Entering'!M13,'By Entrance Entering'!M41,'By Entrance Entering'!M69,'By Entrance Entering'!M97,'By Entrance Entering'!M125,'By Entrance Entering'!M153,'By Entrance Entering'!M181,'By Entrance Entering'!M209,'By Entrance Entering'!M237,'By Entrance Entering'!M265,'By Entrance Entering'!M293,'By Entrance Entering'!M321,'By Entrance Entering'!M349)</f>
        <v>273</v>
      </c>
      <c r="N13" s="17">
        <f>SUM('By Entrance Entering'!N13,'By Entrance Entering'!N41,'By Entrance Entering'!N69,'By Entrance Entering'!N97,'By Entrance Entering'!N125,'By Entrance Entering'!N153,'By Entrance Entering'!N181,'By Entrance Entering'!N209,'By Entrance Entering'!N237,'By Entrance Entering'!N265,'By Entrance Entering'!N293,'By Entrance Entering'!N321,'By Entrance Entering'!N349)</f>
        <v>276</v>
      </c>
      <c r="O13" s="17">
        <f>SUM('By Entrance Entering'!O13,'By Entrance Entering'!O41,'By Entrance Entering'!O69,'By Entrance Entering'!O97,'By Entrance Entering'!O125,'By Entrance Entering'!O153,'By Entrance Entering'!O181,'By Entrance Entering'!O209,'By Entrance Entering'!O237,'By Entrance Entering'!O265,'By Entrance Entering'!O293,'By Entrance Entering'!O321,'By Entrance Entering'!O349)</f>
        <v>319</v>
      </c>
      <c r="P13" s="17">
        <f>SUM('By Entrance Entering'!P13,'By Entrance Entering'!P41,'By Entrance Entering'!P69,'By Entrance Entering'!P97,'By Entrance Entering'!P125,'By Entrance Entering'!P153,'By Entrance Entering'!P181,'By Entrance Entering'!P209,'By Entrance Entering'!P237,'By Entrance Entering'!P265,'By Entrance Entering'!P293,'By Entrance Entering'!P321,'By Entrance Entering'!P349)</f>
        <v>233</v>
      </c>
      <c r="Q13" s="17">
        <f>SUM('By Entrance Entering'!Q13,'By Entrance Entering'!Q41,'By Entrance Entering'!Q69,'By Entrance Entering'!Q97,'By Entrance Entering'!Q125,'By Entrance Entering'!Q153,'By Entrance Entering'!Q181,'By Entrance Entering'!Q209,'By Entrance Entering'!Q237,'By Entrance Entering'!Q265,'By Entrance Entering'!Q293,'By Entrance Entering'!Q321,'By Entrance Entering'!Q349)</f>
        <v>196</v>
      </c>
      <c r="R13" s="17">
        <f>SUM('By Entrance Entering'!R13,'By Entrance Entering'!R41,'By Entrance Entering'!R69,'By Entrance Entering'!R97,'By Entrance Entering'!R125,'By Entrance Entering'!R153,'By Entrance Entering'!R181,'By Entrance Entering'!R209,'By Entrance Entering'!R237,'By Entrance Entering'!R265,'By Entrance Entering'!R293,'By Entrance Entering'!R321,'By Entrance Entering'!R349)</f>
        <v>172</v>
      </c>
      <c r="S13" s="18">
        <f t="shared" si="0"/>
        <v>4609</v>
      </c>
    </row>
    <row r="14" spans="1:19" ht="12">
      <c r="A14" s="63"/>
      <c r="B14" s="15" t="s">
        <v>198</v>
      </c>
      <c r="C14" s="16">
        <f>SUM('By Entrance Entering'!C14,'By Entrance Entering'!C42,'By Entrance Entering'!C70,'By Entrance Entering'!C98,'By Entrance Entering'!C126,'By Entrance Entering'!C154,'By Entrance Entering'!C182,'By Entrance Entering'!C210,'By Entrance Entering'!C238,'By Entrance Entering'!C266,'By Entrance Entering'!C294,'By Entrance Entering'!C322,'By Entrance Entering'!C350)</f>
        <v>189</v>
      </c>
      <c r="D14" s="17">
        <f>SUM('By Entrance Entering'!D14,'By Entrance Entering'!D42,'By Entrance Entering'!D70,'By Entrance Entering'!D98,'By Entrance Entering'!D126,'By Entrance Entering'!D154,'By Entrance Entering'!D182,'By Entrance Entering'!D210,'By Entrance Entering'!D238,'By Entrance Entering'!D266,'By Entrance Entering'!D294,'By Entrance Entering'!D322,'By Entrance Entering'!D350)</f>
        <v>618</v>
      </c>
      <c r="E14" s="17">
        <f>SUM('By Entrance Entering'!E14,'By Entrance Entering'!E42,'By Entrance Entering'!E70,'By Entrance Entering'!E98,'By Entrance Entering'!E126,'By Entrance Entering'!E154,'By Entrance Entering'!E182,'By Entrance Entering'!E210,'By Entrance Entering'!E238,'By Entrance Entering'!E266,'By Entrance Entering'!E294,'By Entrance Entering'!E322,'By Entrance Entering'!E350)</f>
        <v>954</v>
      </c>
      <c r="F14" s="17">
        <f>SUM('By Entrance Entering'!F14,'By Entrance Entering'!F42,'By Entrance Entering'!F70,'By Entrance Entering'!F98,'By Entrance Entering'!F126,'By Entrance Entering'!F154,'By Entrance Entering'!F182,'By Entrance Entering'!F210,'By Entrance Entering'!F238,'By Entrance Entering'!F266,'By Entrance Entering'!F294,'By Entrance Entering'!F322,'By Entrance Entering'!F350)</f>
        <v>917</v>
      </c>
      <c r="G14" s="17">
        <f>SUM('By Entrance Entering'!G14,'By Entrance Entering'!G42,'By Entrance Entering'!G70,'By Entrance Entering'!G98,'By Entrance Entering'!G126,'By Entrance Entering'!G154,'By Entrance Entering'!G182,'By Entrance Entering'!G210,'By Entrance Entering'!G238,'By Entrance Entering'!G266,'By Entrance Entering'!G294,'By Entrance Entering'!G322,'By Entrance Entering'!G350)</f>
        <v>639</v>
      </c>
      <c r="H14" s="17">
        <f>SUM('By Entrance Entering'!H14,'By Entrance Entering'!H42,'By Entrance Entering'!H70,'By Entrance Entering'!H98,'By Entrance Entering'!H126,'By Entrance Entering'!H154,'By Entrance Entering'!H182,'By Entrance Entering'!H210,'By Entrance Entering'!H238,'By Entrance Entering'!H266,'By Entrance Entering'!H294,'By Entrance Entering'!H322,'By Entrance Entering'!H350)</f>
        <v>587</v>
      </c>
      <c r="I14" s="17">
        <f>SUM('By Entrance Entering'!I14,'By Entrance Entering'!I42,'By Entrance Entering'!I70,'By Entrance Entering'!I98,'By Entrance Entering'!I126,'By Entrance Entering'!I154,'By Entrance Entering'!I182,'By Entrance Entering'!I210,'By Entrance Entering'!I238,'By Entrance Entering'!I266,'By Entrance Entering'!I294,'By Entrance Entering'!I322,'By Entrance Entering'!I350)</f>
        <v>657</v>
      </c>
      <c r="J14" s="17">
        <f>SUM('By Entrance Entering'!J14,'By Entrance Entering'!J42,'By Entrance Entering'!J70,'By Entrance Entering'!J98,'By Entrance Entering'!J126,'By Entrance Entering'!J154,'By Entrance Entering'!J182,'By Entrance Entering'!J210,'By Entrance Entering'!J238,'By Entrance Entering'!J266,'By Entrance Entering'!J294,'By Entrance Entering'!J322,'By Entrance Entering'!J350)</f>
        <v>749</v>
      </c>
      <c r="K14" s="17">
        <f>SUM('By Entrance Entering'!K14,'By Entrance Entering'!K42,'By Entrance Entering'!K70,'By Entrance Entering'!K98,'By Entrance Entering'!K126,'By Entrance Entering'!K154,'By Entrance Entering'!K182,'By Entrance Entering'!K210,'By Entrance Entering'!K238,'By Entrance Entering'!K266,'By Entrance Entering'!K294,'By Entrance Entering'!K322,'By Entrance Entering'!K350)</f>
        <v>628</v>
      </c>
      <c r="L14" s="17">
        <f>SUM('By Entrance Entering'!L14,'By Entrance Entering'!L42,'By Entrance Entering'!L70,'By Entrance Entering'!L98,'By Entrance Entering'!L126,'By Entrance Entering'!L154,'By Entrance Entering'!L182,'By Entrance Entering'!L210,'By Entrance Entering'!L238,'By Entrance Entering'!L266,'By Entrance Entering'!L294,'By Entrance Entering'!L322,'By Entrance Entering'!L350)</f>
        <v>677</v>
      </c>
      <c r="M14" s="17">
        <f>SUM('By Entrance Entering'!M14,'By Entrance Entering'!M42,'By Entrance Entering'!M70,'By Entrance Entering'!M98,'By Entrance Entering'!M126,'By Entrance Entering'!M154,'By Entrance Entering'!M182,'By Entrance Entering'!M210,'By Entrance Entering'!M238,'By Entrance Entering'!M266,'By Entrance Entering'!M294,'By Entrance Entering'!M322,'By Entrance Entering'!M350)</f>
        <v>582</v>
      </c>
      <c r="N14" s="17">
        <f>SUM('By Entrance Entering'!N14,'By Entrance Entering'!N42,'By Entrance Entering'!N70,'By Entrance Entering'!N98,'By Entrance Entering'!N126,'By Entrance Entering'!N154,'By Entrance Entering'!N182,'By Entrance Entering'!N210,'By Entrance Entering'!N238,'By Entrance Entering'!N266,'By Entrance Entering'!N294,'By Entrance Entering'!N322,'By Entrance Entering'!N350)</f>
        <v>572</v>
      </c>
      <c r="O14" s="17">
        <f>SUM('By Entrance Entering'!O14,'By Entrance Entering'!O42,'By Entrance Entering'!O70,'By Entrance Entering'!O98,'By Entrance Entering'!O126,'By Entrance Entering'!O154,'By Entrance Entering'!O182,'By Entrance Entering'!O210,'By Entrance Entering'!O238,'By Entrance Entering'!O266,'By Entrance Entering'!O294,'By Entrance Entering'!O322,'By Entrance Entering'!O350)</f>
        <v>683</v>
      </c>
      <c r="P14" s="17">
        <f>SUM('By Entrance Entering'!P14,'By Entrance Entering'!P42,'By Entrance Entering'!P70,'By Entrance Entering'!P98,'By Entrance Entering'!P126,'By Entrance Entering'!P154,'By Entrance Entering'!P182,'By Entrance Entering'!P210,'By Entrance Entering'!P238,'By Entrance Entering'!P266,'By Entrance Entering'!P294,'By Entrance Entering'!P322,'By Entrance Entering'!P350)</f>
        <v>492</v>
      </c>
      <c r="Q14" s="17">
        <f>SUM('By Entrance Entering'!Q14,'By Entrance Entering'!Q42,'By Entrance Entering'!Q70,'By Entrance Entering'!Q98,'By Entrance Entering'!Q126,'By Entrance Entering'!Q154,'By Entrance Entering'!Q182,'By Entrance Entering'!Q210,'By Entrance Entering'!Q238,'By Entrance Entering'!Q266,'By Entrance Entering'!Q294,'By Entrance Entering'!Q322,'By Entrance Entering'!Q350)</f>
        <v>434</v>
      </c>
      <c r="R14" s="17">
        <f>SUM('By Entrance Entering'!R14,'By Entrance Entering'!R42,'By Entrance Entering'!R70,'By Entrance Entering'!R98,'By Entrance Entering'!R126,'By Entrance Entering'!R154,'By Entrance Entering'!R182,'By Entrance Entering'!R210,'By Entrance Entering'!R238,'By Entrance Entering'!R266,'By Entrance Entering'!R294,'By Entrance Entering'!R322,'By Entrance Entering'!R350)</f>
        <v>393</v>
      </c>
      <c r="S14" s="18">
        <f t="shared" si="0"/>
        <v>9771</v>
      </c>
    </row>
    <row r="15" spans="1:19" ht="12">
      <c r="A15" s="63"/>
      <c r="B15" s="15" t="s">
        <v>8</v>
      </c>
      <c r="C15" s="16">
        <f>SUM('By Entrance Entering'!C15,'By Entrance Entering'!C43,'By Entrance Entering'!C71,'By Entrance Entering'!C99,'By Entrance Entering'!C127,'By Entrance Entering'!C155,'By Entrance Entering'!C183,'By Entrance Entering'!C211,'By Entrance Entering'!C239,'By Entrance Entering'!C267,'By Entrance Entering'!C295,'By Entrance Entering'!C323,'By Entrance Entering'!C351)</f>
        <v>951</v>
      </c>
      <c r="D15" s="17">
        <f>SUM('By Entrance Entering'!D15,'By Entrance Entering'!D43,'By Entrance Entering'!D71,'By Entrance Entering'!D99,'By Entrance Entering'!D127,'By Entrance Entering'!D155,'By Entrance Entering'!D183,'By Entrance Entering'!D211,'By Entrance Entering'!D239,'By Entrance Entering'!D267,'By Entrance Entering'!D295,'By Entrance Entering'!D323,'By Entrance Entering'!D351)</f>
        <v>2980</v>
      </c>
      <c r="E15" s="17">
        <f>SUM('By Entrance Entering'!E15,'By Entrance Entering'!E43,'By Entrance Entering'!E71,'By Entrance Entering'!E99,'By Entrance Entering'!E127,'By Entrance Entering'!E155,'By Entrance Entering'!E183,'By Entrance Entering'!E211,'By Entrance Entering'!E239,'By Entrance Entering'!E267,'By Entrance Entering'!E295,'By Entrance Entering'!E323,'By Entrance Entering'!E351)</f>
        <v>3799</v>
      </c>
      <c r="F15" s="17">
        <f>SUM('By Entrance Entering'!F15,'By Entrance Entering'!F43,'By Entrance Entering'!F71,'By Entrance Entering'!F99,'By Entrance Entering'!F127,'By Entrance Entering'!F155,'By Entrance Entering'!F183,'By Entrance Entering'!F211,'By Entrance Entering'!F239,'By Entrance Entering'!F267,'By Entrance Entering'!F295,'By Entrance Entering'!F323,'By Entrance Entering'!F351)</f>
        <v>3672</v>
      </c>
      <c r="G15" s="17">
        <f>SUM('By Entrance Entering'!G15,'By Entrance Entering'!G43,'By Entrance Entering'!G71,'By Entrance Entering'!G99,'By Entrance Entering'!G127,'By Entrance Entering'!G155,'By Entrance Entering'!G183,'By Entrance Entering'!G211,'By Entrance Entering'!G239,'By Entrance Entering'!G267,'By Entrance Entering'!G295,'By Entrance Entering'!G323,'By Entrance Entering'!G351)</f>
        <v>2591</v>
      </c>
      <c r="H15" s="17">
        <f>SUM('By Entrance Entering'!H15,'By Entrance Entering'!H43,'By Entrance Entering'!H71,'By Entrance Entering'!H99,'By Entrance Entering'!H127,'By Entrance Entering'!H155,'By Entrance Entering'!H183,'By Entrance Entering'!H211,'By Entrance Entering'!H239,'By Entrance Entering'!H267,'By Entrance Entering'!H295,'By Entrance Entering'!H323,'By Entrance Entering'!H351)</f>
        <v>2062</v>
      </c>
      <c r="I15" s="17">
        <f>SUM('By Entrance Entering'!I15,'By Entrance Entering'!I43,'By Entrance Entering'!I71,'By Entrance Entering'!I99,'By Entrance Entering'!I127,'By Entrance Entering'!I155,'By Entrance Entering'!I183,'By Entrance Entering'!I211,'By Entrance Entering'!I239,'By Entrance Entering'!I267,'By Entrance Entering'!I295,'By Entrance Entering'!I323,'By Entrance Entering'!I351)</f>
        <v>2227</v>
      </c>
      <c r="J15" s="17">
        <f>SUM('By Entrance Entering'!J15,'By Entrance Entering'!J43,'By Entrance Entering'!J71,'By Entrance Entering'!J99,'By Entrance Entering'!J127,'By Entrance Entering'!J155,'By Entrance Entering'!J183,'By Entrance Entering'!J211,'By Entrance Entering'!J239,'By Entrance Entering'!J267,'By Entrance Entering'!J295,'By Entrance Entering'!J323,'By Entrance Entering'!J351)</f>
        <v>2071</v>
      </c>
      <c r="K15" s="17">
        <f>SUM('By Entrance Entering'!K15,'By Entrance Entering'!K43,'By Entrance Entering'!K71,'By Entrance Entering'!K99,'By Entrance Entering'!K127,'By Entrance Entering'!K155,'By Entrance Entering'!K183,'By Entrance Entering'!K211,'By Entrance Entering'!K239,'By Entrance Entering'!K267,'By Entrance Entering'!K295,'By Entrance Entering'!K323,'By Entrance Entering'!K351)</f>
        <v>1864</v>
      </c>
      <c r="L15" s="17">
        <f>SUM('By Entrance Entering'!L15,'By Entrance Entering'!L43,'By Entrance Entering'!L71,'By Entrance Entering'!L99,'By Entrance Entering'!L127,'By Entrance Entering'!L155,'By Entrance Entering'!L183,'By Entrance Entering'!L211,'By Entrance Entering'!L239,'By Entrance Entering'!L267,'By Entrance Entering'!L295,'By Entrance Entering'!L323,'By Entrance Entering'!L351)</f>
        <v>1939</v>
      </c>
      <c r="M15" s="17">
        <f>SUM('By Entrance Entering'!M15,'By Entrance Entering'!M43,'By Entrance Entering'!M71,'By Entrance Entering'!M99,'By Entrance Entering'!M127,'By Entrance Entering'!M155,'By Entrance Entering'!M183,'By Entrance Entering'!M211,'By Entrance Entering'!M239,'By Entrance Entering'!M267,'By Entrance Entering'!M295,'By Entrance Entering'!M323,'By Entrance Entering'!M351)</f>
        <v>1925</v>
      </c>
      <c r="N15" s="17">
        <f>SUM('By Entrance Entering'!N15,'By Entrance Entering'!N43,'By Entrance Entering'!N71,'By Entrance Entering'!N99,'By Entrance Entering'!N127,'By Entrance Entering'!N155,'By Entrance Entering'!N183,'By Entrance Entering'!N211,'By Entrance Entering'!N239,'By Entrance Entering'!N267,'By Entrance Entering'!N295,'By Entrance Entering'!N323,'By Entrance Entering'!N351)</f>
        <v>1953</v>
      </c>
      <c r="O15" s="17">
        <f>SUM('By Entrance Entering'!O15,'By Entrance Entering'!O43,'By Entrance Entering'!O71,'By Entrance Entering'!O99,'By Entrance Entering'!O127,'By Entrance Entering'!O155,'By Entrance Entering'!O183,'By Entrance Entering'!O211,'By Entrance Entering'!O239,'By Entrance Entering'!O267,'By Entrance Entering'!O295,'By Entrance Entering'!O323,'By Entrance Entering'!O351)</f>
        <v>1947</v>
      </c>
      <c r="P15" s="17">
        <f>SUM('By Entrance Entering'!P15,'By Entrance Entering'!P43,'By Entrance Entering'!P71,'By Entrance Entering'!P99,'By Entrance Entering'!P127,'By Entrance Entering'!P155,'By Entrance Entering'!P183,'By Entrance Entering'!P211,'By Entrance Entering'!P239,'By Entrance Entering'!P267,'By Entrance Entering'!P295,'By Entrance Entering'!P323,'By Entrance Entering'!P351)</f>
        <v>1131</v>
      </c>
      <c r="Q15" s="17">
        <f>SUM('By Entrance Entering'!Q15,'By Entrance Entering'!Q43,'By Entrance Entering'!Q71,'By Entrance Entering'!Q99,'By Entrance Entering'!Q127,'By Entrance Entering'!Q155,'By Entrance Entering'!Q183,'By Entrance Entering'!Q211,'By Entrance Entering'!Q239,'By Entrance Entering'!Q267,'By Entrance Entering'!Q295,'By Entrance Entering'!Q323,'By Entrance Entering'!Q351)</f>
        <v>783</v>
      </c>
      <c r="R15" s="17">
        <f>SUM('By Entrance Entering'!R15,'By Entrance Entering'!R43,'By Entrance Entering'!R71,'By Entrance Entering'!R99,'By Entrance Entering'!R127,'By Entrance Entering'!R155,'By Entrance Entering'!R183,'By Entrance Entering'!R211,'By Entrance Entering'!R239,'By Entrance Entering'!R267,'By Entrance Entering'!R295,'By Entrance Entering'!R323,'By Entrance Entering'!R351)</f>
        <v>674</v>
      </c>
      <c r="S15" s="18">
        <f t="shared" si="0"/>
        <v>32569</v>
      </c>
    </row>
    <row r="16" spans="1:19" ht="12">
      <c r="A16" s="63"/>
      <c r="B16" s="15" t="s">
        <v>9</v>
      </c>
      <c r="C16" s="16">
        <f>SUM('By Entrance Entering'!C16,'By Entrance Entering'!C44,'By Entrance Entering'!C72,'By Entrance Entering'!C100,'By Entrance Entering'!C128,'By Entrance Entering'!C156,'By Entrance Entering'!C184,'By Entrance Entering'!C212,'By Entrance Entering'!C240,'By Entrance Entering'!C268,'By Entrance Entering'!C296,'By Entrance Entering'!C324,'By Entrance Entering'!C352)</f>
        <v>1049</v>
      </c>
      <c r="D16" s="17">
        <f>SUM('By Entrance Entering'!D16,'By Entrance Entering'!D44,'By Entrance Entering'!D72,'By Entrance Entering'!D100,'By Entrance Entering'!D128,'By Entrance Entering'!D156,'By Entrance Entering'!D184,'By Entrance Entering'!D212,'By Entrance Entering'!D240,'By Entrance Entering'!D268,'By Entrance Entering'!D296,'By Entrance Entering'!D324,'By Entrance Entering'!D352)</f>
        <v>3302</v>
      </c>
      <c r="E16" s="17">
        <f>SUM('By Entrance Entering'!E16,'By Entrance Entering'!E44,'By Entrance Entering'!E72,'By Entrance Entering'!E100,'By Entrance Entering'!E128,'By Entrance Entering'!E156,'By Entrance Entering'!E184,'By Entrance Entering'!E212,'By Entrance Entering'!E240,'By Entrance Entering'!E268,'By Entrance Entering'!E296,'By Entrance Entering'!E324,'By Entrance Entering'!E352)</f>
        <v>4293</v>
      </c>
      <c r="F16" s="17">
        <f>SUM('By Entrance Entering'!F16,'By Entrance Entering'!F44,'By Entrance Entering'!F72,'By Entrance Entering'!F100,'By Entrance Entering'!F128,'By Entrance Entering'!F156,'By Entrance Entering'!F184,'By Entrance Entering'!F212,'By Entrance Entering'!F240,'By Entrance Entering'!F268,'By Entrance Entering'!F296,'By Entrance Entering'!F324,'By Entrance Entering'!F352)</f>
        <v>4146</v>
      </c>
      <c r="G16" s="17">
        <f>SUM('By Entrance Entering'!G16,'By Entrance Entering'!G44,'By Entrance Entering'!G72,'By Entrance Entering'!G100,'By Entrance Entering'!G128,'By Entrance Entering'!G156,'By Entrance Entering'!G184,'By Entrance Entering'!G212,'By Entrance Entering'!G240,'By Entrance Entering'!G268,'By Entrance Entering'!G296,'By Entrance Entering'!G324,'By Entrance Entering'!G352)</f>
        <v>2928</v>
      </c>
      <c r="H16" s="17">
        <f>SUM('By Entrance Entering'!H16,'By Entrance Entering'!H44,'By Entrance Entering'!H72,'By Entrance Entering'!H100,'By Entrance Entering'!H128,'By Entrance Entering'!H156,'By Entrance Entering'!H184,'By Entrance Entering'!H212,'By Entrance Entering'!H240,'By Entrance Entering'!H268,'By Entrance Entering'!H296,'By Entrance Entering'!H324,'By Entrance Entering'!H352)</f>
        <v>2371</v>
      </c>
      <c r="I16" s="17">
        <f>SUM('By Entrance Entering'!I16,'By Entrance Entering'!I44,'By Entrance Entering'!I72,'By Entrance Entering'!I100,'By Entrance Entering'!I128,'By Entrance Entering'!I156,'By Entrance Entering'!I184,'By Entrance Entering'!I212,'By Entrance Entering'!I240,'By Entrance Entering'!I268,'By Entrance Entering'!I296,'By Entrance Entering'!I324,'By Entrance Entering'!I352)</f>
        <v>2575</v>
      </c>
      <c r="J16" s="17">
        <f>SUM('By Entrance Entering'!J16,'By Entrance Entering'!J44,'By Entrance Entering'!J72,'By Entrance Entering'!J100,'By Entrance Entering'!J128,'By Entrance Entering'!J156,'By Entrance Entering'!J184,'By Entrance Entering'!J212,'By Entrance Entering'!J240,'By Entrance Entering'!J268,'By Entrance Entering'!J296,'By Entrance Entering'!J324,'By Entrance Entering'!J352)</f>
        <v>2471</v>
      </c>
      <c r="K16" s="17">
        <f>SUM('By Entrance Entering'!K16,'By Entrance Entering'!K44,'By Entrance Entering'!K72,'By Entrance Entering'!K100,'By Entrance Entering'!K128,'By Entrance Entering'!K156,'By Entrance Entering'!K184,'By Entrance Entering'!K212,'By Entrance Entering'!K240,'By Entrance Entering'!K268,'By Entrance Entering'!K296,'By Entrance Entering'!K324,'By Entrance Entering'!K352)</f>
        <v>2192</v>
      </c>
      <c r="L16" s="17">
        <f>SUM('By Entrance Entering'!L16,'By Entrance Entering'!L44,'By Entrance Entering'!L72,'By Entrance Entering'!L100,'By Entrance Entering'!L128,'By Entrance Entering'!L156,'By Entrance Entering'!L184,'By Entrance Entering'!L212,'By Entrance Entering'!L240,'By Entrance Entering'!L268,'By Entrance Entering'!L296,'By Entrance Entering'!L324,'By Entrance Entering'!L352)</f>
        <v>2304</v>
      </c>
      <c r="M16" s="17">
        <f>SUM('By Entrance Entering'!M16,'By Entrance Entering'!M44,'By Entrance Entering'!M72,'By Entrance Entering'!M100,'By Entrance Entering'!M128,'By Entrance Entering'!M156,'By Entrance Entering'!M184,'By Entrance Entering'!M212,'By Entrance Entering'!M240,'By Entrance Entering'!M268,'By Entrance Entering'!M296,'By Entrance Entering'!M324,'By Entrance Entering'!M352)</f>
        <v>2234</v>
      </c>
      <c r="N16" s="17">
        <f>SUM('By Entrance Entering'!N16,'By Entrance Entering'!N44,'By Entrance Entering'!N72,'By Entrance Entering'!N100,'By Entrance Entering'!N128,'By Entrance Entering'!N156,'By Entrance Entering'!N184,'By Entrance Entering'!N212,'By Entrance Entering'!N240,'By Entrance Entering'!N268,'By Entrance Entering'!N296,'By Entrance Entering'!N324,'By Entrance Entering'!N352)</f>
        <v>2249</v>
      </c>
      <c r="O16" s="17">
        <f>SUM('By Entrance Entering'!O16,'By Entrance Entering'!O44,'By Entrance Entering'!O72,'By Entrance Entering'!O100,'By Entrance Entering'!O128,'By Entrance Entering'!O156,'By Entrance Entering'!O184,'By Entrance Entering'!O212,'By Entrance Entering'!O240,'By Entrance Entering'!O268,'By Entrance Entering'!O296,'By Entrance Entering'!O324,'By Entrance Entering'!O352)</f>
        <v>2311</v>
      </c>
      <c r="P16" s="17">
        <f>SUM('By Entrance Entering'!P16,'By Entrance Entering'!P44,'By Entrance Entering'!P72,'By Entrance Entering'!P100,'By Entrance Entering'!P128,'By Entrance Entering'!P156,'By Entrance Entering'!P184,'By Entrance Entering'!P212,'By Entrance Entering'!P240,'By Entrance Entering'!P268,'By Entrance Entering'!P296,'By Entrance Entering'!P324,'By Entrance Entering'!P352)</f>
        <v>1390</v>
      </c>
      <c r="Q16" s="17">
        <f>SUM('By Entrance Entering'!Q16,'By Entrance Entering'!Q44,'By Entrance Entering'!Q72,'By Entrance Entering'!Q100,'By Entrance Entering'!Q128,'By Entrance Entering'!Q156,'By Entrance Entering'!Q184,'By Entrance Entering'!Q212,'By Entrance Entering'!Q240,'By Entrance Entering'!Q268,'By Entrance Entering'!Q296,'By Entrance Entering'!Q324,'By Entrance Entering'!Q352)</f>
        <v>1021</v>
      </c>
      <c r="R16" s="17">
        <f>SUM('By Entrance Entering'!R16,'By Entrance Entering'!R44,'By Entrance Entering'!R72,'By Entrance Entering'!R100,'By Entrance Entering'!R128,'By Entrance Entering'!R156,'By Entrance Entering'!R184,'By Entrance Entering'!R212,'By Entrance Entering'!R240,'By Entrance Entering'!R268,'By Entrance Entering'!R296,'By Entrance Entering'!R324,'By Entrance Entering'!R352)</f>
        <v>895</v>
      </c>
      <c r="S16" s="18">
        <f t="shared" si="0"/>
        <v>37731</v>
      </c>
    </row>
    <row r="17" spans="1:19" ht="12">
      <c r="A17" s="63"/>
      <c r="B17" s="11" t="s">
        <v>10</v>
      </c>
      <c r="C17" s="19">
        <f>SUM('By Entrance Entering'!C17,'By Entrance Entering'!C45,'By Entrance Entering'!C73,'By Entrance Entering'!C101,'By Entrance Entering'!C129,'By Entrance Entering'!C157,'By Entrance Entering'!C185,'By Entrance Entering'!C213,'By Entrance Entering'!C241,'By Entrance Entering'!C269,'By Entrance Entering'!C297,'By Entrance Entering'!C325,'By Entrance Entering'!C353)</f>
        <v>0</v>
      </c>
      <c r="D17" s="20">
        <f>SUM('By Entrance Entering'!D17,'By Entrance Entering'!D45,'By Entrance Entering'!D73,'By Entrance Entering'!D101,'By Entrance Entering'!D129,'By Entrance Entering'!D157,'By Entrance Entering'!D185,'By Entrance Entering'!D213,'By Entrance Entering'!D241,'By Entrance Entering'!D269,'By Entrance Entering'!D297,'By Entrance Entering'!D325,'By Entrance Entering'!D353)</f>
        <v>20</v>
      </c>
      <c r="E17" s="20">
        <f>SUM('By Entrance Entering'!E17,'By Entrance Entering'!E45,'By Entrance Entering'!E73,'By Entrance Entering'!E101,'By Entrance Entering'!E129,'By Entrance Entering'!E157,'By Entrance Entering'!E185,'By Entrance Entering'!E213,'By Entrance Entering'!E241,'By Entrance Entering'!E269,'By Entrance Entering'!E297,'By Entrance Entering'!E325,'By Entrance Entering'!E353)</f>
        <v>0</v>
      </c>
      <c r="F17" s="20">
        <f>SUM('By Entrance Entering'!F17,'By Entrance Entering'!F45,'By Entrance Entering'!F73,'By Entrance Entering'!F101,'By Entrance Entering'!F129,'By Entrance Entering'!F157,'By Entrance Entering'!F185,'By Entrance Entering'!F213,'By Entrance Entering'!F241,'By Entrance Entering'!F269,'By Entrance Entering'!F297,'By Entrance Entering'!F325,'By Entrance Entering'!F353)</f>
        <v>0</v>
      </c>
      <c r="G17" s="20">
        <f>SUM('By Entrance Entering'!G17,'By Entrance Entering'!G45,'By Entrance Entering'!G73,'By Entrance Entering'!G101,'By Entrance Entering'!G129,'By Entrance Entering'!G157,'By Entrance Entering'!G185,'By Entrance Entering'!G213,'By Entrance Entering'!G241,'By Entrance Entering'!G269,'By Entrance Entering'!G297,'By Entrance Entering'!G325,'By Entrance Entering'!G353)</f>
        <v>0</v>
      </c>
      <c r="H17" s="20">
        <f>SUM('By Entrance Entering'!H17,'By Entrance Entering'!H45,'By Entrance Entering'!H73,'By Entrance Entering'!H101,'By Entrance Entering'!H129,'By Entrance Entering'!H157,'By Entrance Entering'!H185,'By Entrance Entering'!H213,'By Entrance Entering'!H241,'By Entrance Entering'!H269,'By Entrance Entering'!H297,'By Entrance Entering'!H325,'By Entrance Entering'!H353)</f>
        <v>0</v>
      </c>
      <c r="I17" s="20">
        <f>SUM('By Entrance Entering'!I17,'By Entrance Entering'!I45,'By Entrance Entering'!I73,'By Entrance Entering'!I101,'By Entrance Entering'!I129,'By Entrance Entering'!I157,'By Entrance Entering'!I185,'By Entrance Entering'!I213,'By Entrance Entering'!I241,'By Entrance Entering'!I269,'By Entrance Entering'!I297,'By Entrance Entering'!I325,'By Entrance Entering'!I353)</f>
        <v>0</v>
      </c>
      <c r="J17" s="20">
        <f>SUM('By Entrance Entering'!J17,'By Entrance Entering'!J45,'By Entrance Entering'!J73,'By Entrance Entering'!J101,'By Entrance Entering'!J129,'By Entrance Entering'!J157,'By Entrance Entering'!J185,'By Entrance Entering'!J213,'By Entrance Entering'!J241,'By Entrance Entering'!J269,'By Entrance Entering'!J297,'By Entrance Entering'!J325,'By Entrance Entering'!J353)</f>
        <v>0</v>
      </c>
      <c r="K17" s="20">
        <f>SUM('By Entrance Entering'!K17,'By Entrance Entering'!K45,'By Entrance Entering'!K73,'By Entrance Entering'!K101,'By Entrance Entering'!K129,'By Entrance Entering'!K157,'By Entrance Entering'!K185,'By Entrance Entering'!K213,'By Entrance Entering'!K241,'By Entrance Entering'!K269,'By Entrance Entering'!K297,'By Entrance Entering'!K325,'By Entrance Entering'!K353)</f>
        <v>0</v>
      </c>
      <c r="L17" s="20">
        <f>SUM('By Entrance Entering'!L17,'By Entrance Entering'!L45,'By Entrance Entering'!L73,'By Entrance Entering'!L101,'By Entrance Entering'!L129,'By Entrance Entering'!L157,'By Entrance Entering'!L185,'By Entrance Entering'!L213,'By Entrance Entering'!L241,'By Entrance Entering'!L269,'By Entrance Entering'!L297,'By Entrance Entering'!L325,'By Entrance Entering'!L353)</f>
        <v>0</v>
      </c>
      <c r="M17" s="20">
        <f>SUM('By Entrance Entering'!M17,'By Entrance Entering'!M45,'By Entrance Entering'!M73,'By Entrance Entering'!M101,'By Entrance Entering'!M129,'By Entrance Entering'!M157,'By Entrance Entering'!M185,'By Entrance Entering'!M213,'By Entrance Entering'!M241,'By Entrance Entering'!M269,'By Entrance Entering'!M297,'By Entrance Entering'!M325,'By Entrance Entering'!M353)</f>
        <v>0</v>
      </c>
      <c r="N17" s="20">
        <f>SUM('By Entrance Entering'!N17,'By Entrance Entering'!N45,'By Entrance Entering'!N73,'By Entrance Entering'!N101,'By Entrance Entering'!N129,'By Entrance Entering'!N157,'By Entrance Entering'!N185,'By Entrance Entering'!N213,'By Entrance Entering'!N241,'By Entrance Entering'!N269,'By Entrance Entering'!N297,'By Entrance Entering'!N325,'By Entrance Entering'!N353)</f>
        <v>0</v>
      </c>
      <c r="O17" s="20">
        <f>SUM('By Entrance Entering'!O17,'By Entrance Entering'!O45,'By Entrance Entering'!O73,'By Entrance Entering'!O101,'By Entrance Entering'!O129,'By Entrance Entering'!O157,'By Entrance Entering'!O185,'By Entrance Entering'!O213,'By Entrance Entering'!O241,'By Entrance Entering'!O269,'By Entrance Entering'!O297,'By Entrance Entering'!O325,'By Entrance Entering'!O353)</f>
        <v>0</v>
      </c>
      <c r="P17" s="20">
        <f>SUM('By Entrance Entering'!P17,'By Entrance Entering'!P45,'By Entrance Entering'!P73,'By Entrance Entering'!P101,'By Entrance Entering'!P129,'By Entrance Entering'!P157,'By Entrance Entering'!P185,'By Entrance Entering'!P213,'By Entrance Entering'!P241,'By Entrance Entering'!P269,'By Entrance Entering'!P297,'By Entrance Entering'!P325,'By Entrance Entering'!P353)</f>
        <v>0</v>
      </c>
      <c r="Q17" s="20">
        <f>SUM('By Entrance Entering'!Q17,'By Entrance Entering'!Q45,'By Entrance Entering'!Q73,'By Entrance Entering'!Q101,'By Entrance Entering'!Q129,'By Entrance Entering'!Q157,'By Entrance Entering'!Q185,'By Entrance Entering'!Q213,'By Entrance Entering'!Q241,'By Entrance Entering'!Q269,'By Entrance Entering'!Q297,'By Entrance Entering'!Q325,'By Entrance Entering'!Q353)</f>
        <v>0</v>
      </c>
      <c r="R17" s="20">
        <f>SUM('By Entrance Entering'!R17,'By Entrance Entering'!R45,'By Entrance Entering'!R73,'By Entrance Entering'!R101,'By Entrance Entering'!R129,'By Entrance Entering'!R157,'By Entrance Entering'!R185,'By Entrance Entering'!R213,'By Entrance Entering'!R241,'By Entrance Entering'!R269,'By Entrance Entering'!R297,'By Entrance Entering'!R325,'By Entrance Entering'!R353)</f>
        <v>0</v>
      </c>
      <c r="S17" s="14">
        <f t="shared" si="0"/>
        <v>20</v>
      </c>
    </row>
    <row r="18" spans="1:19" ht="12">
      <c r="A18" s="63"/>
      <c r="B18" s="11" t="s">
        <v>11</v>
      </c>
      <c r="C18" s="19">
        <f>SUM('By Entrance Entering'!C18,'By Entrance Entering'!C46,'By Entrance Entering'!C74,'By Entrance Entering'!C102,'By Entrance Entering'!C130,'By Entrance Entering'!C158,'By Entrance Entering'!C186,'By Entrance Entering'!C214,'By Entrance Entering'!C242,'By Entrance Entering'!C270,'By Entrance Entering'!C298,'By Entrance Entering'!C326,'By Entrance Entering'!C354)</f>
        <v>0</v>
      </c>
      <c r="D18" s="20">
        <f>SUM('By Entrance Entering'!D18,'By Entrance Entering'!D46,'By Entrance Entering'!D74,'By Entrance Entering'!D102,'By Entrance Entering'!D130,'By Entrance Entering'!D158,'By Entrance Entering'!D186,'By Entrance Entering'!D214,'By Entrance Entering'!D242,'By Entrance Entering'!D270,'By Entrance Entering'!D298,'By Entrance Entering'!D326,'By Entrance Entering'!D354)</f>
        <v>143</v>
      </c>
      <c r="E18" s="20">
        <f>SUM('By Entrance Entering'!E18,'By Entrance Entering'!E46,'By Entrance Entering'!E74,'By Entrance Entering'!E102,'By Entrance Entering'!E130,'By Entrance Entering'!E158,'By Entrance Entering'!E186,'By Entrance Entering'!E214,'By Entrance Entering'!E242,'By Entrance Entering'!E270,'By Entrance Entering'!E298,'By Entrance Entering'!E326,'By Entrance Entering'!E354)</f>
        <v>0</v>
      </c>
      <c r="F18" s="20">
        <f>SUM('By Entrance Entering'!F18,'By Entrance Entering'!F46,'By Entrance Entering'!F74,'By Entrance Entering'!F102,'By Entrance Entering'!F130,'By Entrance Entering'!F158,'By Entrance Entering'!F186,'By Entrance Entering'!F214,'By Entrance Entering'!F242,'By Entrance Entering'!F270,'By Entrance Entering'!F298,'By Entrance Entering'!F326,'By Entrance Entering'!F354)</f>
        <v>0</v>
      </c>
      <c r="G18" s="20">
        <f>SUM('By Entrance Entering'!G18,'By Entrance Entering'!G46,'By Entrance Entering'!G74,'By Entrance Entering'!G102,'By Entrance Entering'!G130,'By Entrance Entering'!G158,'By Entrance Entering'!G186,'By Entrance Entering'!G214,'By Entrance Entering'!G242,'By Entrance Entering'!G270,'By Entrance Entering'!G298,'By Entrance Entering'!G326,'By Entrance Entering'!G354)</f>
        <v>0</v>
      </c>
      <c r="H18" s="20">
        <f>SUM('By Entrance Entering'!H18,'By Entrance Entering'!H46,'By Entrance Entering'!H74,'By Entrance Entering'!H102,'By Entrance Entering'!H130,'By Entrance Entering'!H158,'By Entrance Entering'!H186,'By Entrance Entering'!H214,'By Entrance Entering'!H242,'By Entrance Entering'!H270,'By Entrance Entering'!H298,'By Entrance Entering'!H326,'By Entrance Entering'!H354)</f>
        <v>0</v>
      </c>
      <c r="I18" s="20">
        <f>SUM('By Entrance Entering'!I18,'By Entrance Entering'!I46,'By Entrance Entering'!I74,'By Entrance Entering'!I102,'By Entrance Entering'!I130,'By Entrance Entering'!I158,'By Entrance Entering'!I186,'By Entrance Entering'!I214,'By Entrance Entering'!I242,'By Entrance Entering'!I270,'By Entrance Entering'!I298,'By Entrance Entering'!I326,'By Entrance Entering'!I354)</f>
        <v>0</v>
      </c>
      <c r="J18" s="20">
        <f>SUM('By Entrance Entering'!J18,'By Entrance Entering'!J46,'By Entrance Entering'!J74,'By Entrance Entering'!J102,'By Entrance Entering'!J130,'By Entrance Entering'!J158,'By Entrance Entering'!J186,'By Entrance Entering'!J214,'By Entrance Entering'!J242,'By Entrance Entering'!J270,'By Entrance Entering'!J298,'By Entrance Entering'!J326,'By Entrance Entering'!J354)</f>
        <v>0</v>
      </c>
      <c r="K18" s="20">
        <f>SUM('By Entrance Entering'!K18,'By Entrance Entering'!K46,'By Entrance Entering'!K74,'By Entrance Entering'!K102,'By Entrance Entering'!K130,'By Entrance Entering'!K158,'By Entrance Entering'!K186,'By Entrance Entering'!K214,'By Entrance Entering'!K242,'By Entrance Entering'!K270,'By Entrance Entering'!K298,'By Entrance Entering'!K326,'By Entrance Entering'!K354)</f>
        <v>0</v>
      </c>
      <c r="L18" s="20">
        <f>SUM('By Entrance Entering'!L18,'By Entrance Entering'!L46,'By Entrance Entering'!L74,'By Entrance Entering'!L102,'By Entrance Entering'!L130,'By Entrance Entering'!L158,'By Entrance Entering'!L186,'By Entrance Entering'!L214,'By Entrance Entering'!L242,'By Entrance Entering'!L270,'By Entrance Entering'!L298,'By Entrance Entering'!L326,'By Entrance Entering'!L354)</f>
        <v>0</v>
      </c>
      <c r="M18" s="20">
        <f>SUM('By Entrance Entering'!M18,'By Entrance Entering'!M46,'By Entrance Entering'!M74,'By Entrance Entering'!M102,'By Entrance Entering'!M130,'By Entrance Entering'!M158,'By Entrance Entering'!M186,'By Entrance Entering'!M214,'By Entrance Entering'!M242,'By Entrance Entering'!M270,'By Entrance Entering'!M298,'By Entrance Entering'!M326,'By Entrance Entering'!M354)</f>
        <v>0</v>
      </c>
      <c r="N18" s="20">
        <f>SUM('By Entrance Entering'!N18,'By Entrance Entering'!N46,'By Entrance Entering'!N74,'By Entrance Entering'!N102,'By Entrance Entering'!N130,'By Entrance Entering'!N158,'By Entrance Entering'!N186,'By Entrance Entering'!N214,'By Entrance Entering'!N242,'By Entrance Entering'!N270,'By Entrance Entering'!N298,'By Entrance Entering'!N326,'By Entrance Entering'!N354)</f>
        <v>0</v>
      </c>
      <c r="O18" s="20">
        <f>SUM('By Entrance Entering'!O18,'By Entrance Entering'!O46,'By Entrance Entering'!O74,'By Entrance Entering'!O102,'By Entrance Entering'!O130,'By Entrance Entering'!O158,'By Entrance Entering'!O186,'By Entrance Entering'!O214,'By Entrance Entering'!O242,'By Entrance Entering'!O270,'By Entrance Entering'!O298,'By Entrance Entering'!O326,'By Entrance Entering'!O354)</f>
        <v>0</v>
      </c>
      <c r="P18" s="20">
        <f>SUM('By Entrance Entering'!P18,'By Entrance Entering'!P46,'By Entrance Entering'!P74,'By Entrance Entering'!P102,'By Entrance Entering'!P130,'By Entrance Entering'!P158,'By Entrance Entering'!P186,'By Entrance Entering'!P214,'By Entrance Entering'!P242,'By Entrance Entering'!P270,'By Entrance Entering'!P298,'By Entrance Entering'!P326,'By Entrance Entering'!P354)</f>
        <v>0</v>
      </c>
      <c r="Q18" s="20">
        <f>SUM('By Entrance Entering'!Q18,'By Entrance Entering'!Q46,'By Entrance Entering'!Q74,'By Entrance Entering'!Q102,'By Entrance Entering'!Q130,'By Entrance Entering'!Q158,'By Entrance Entering'!Q186,'By Entrance Entering'!Q214,'By Entrance Entering'!Q242,'By Entrance Entering'!Q270,'By Entrance Entering'!Q298,'By Entrance Entering'!Q326,'By Entrance Entering'!Q354)</f>
        <v>0</v>
      </c>
      <c r="R18" s="20">
        <f>SUM('By Entrance Entering'!R18,'By Entrance Entering'!R46,'By Entrance Entering'!R74,'By Entrance Entering'!R102,'By Entrance Entering'!R130,'By Entrance Entering'!R158,'By Entrance Entering'!R186,'By Entrance Entering'!R214,'By Entrance Entering'!R242,'By Entrance Entering'!R270,'By Entrance Entering'!R298,'By Entrance Entering'!R326,'By Entrance Entering'!R354)</f>
        <v>0</v>
      </c>
      <c r="S18" s="14">
        <f t="shared" si="0"/>
        <v>143</v>
      </c>
    </row>
    <row r="19" spans="1:19" ht="12">
      <c r="A19" s="63"/>
      <c r="B19" s="15" t="s">
        <v>87</v>
      </c>
      <c r="C19" s="16">
        <f>SUM('By Entrance Entering'!C19,'By Entrance Entering'!C47,'By Entrance Entering'!C75,'By Entrance Entering'!C103,'By Entrance Entering'!C131,'By Entrance Entering'!C159,'By Entrance Entering'!C187,'By Entrance Entering'!C215,'By Entrance Entering'!C243,'By Entrance Entering'!C271,'By Entrance Entering'!C299,'By Entrance Entering'!C327,'By Entrance Entering'!C355)</f>
        <v>3</v>
      </c>
      <c r="D19" s="17">
        <f>SUM('By Entrance Entering'!D19,'By Entrance Entering'!D47,'By Entrance Entering'!D75,'By Entrance Entering'!D103,'By Entrance Entering'!D131,'By Entrance Entering'!D159,'By Entrance Entering'!D187,'By Entrance Entering'!D215,'By Entrance Entering'!D243,'By Entrance Entering'!D271,'By Entrance Entering'!D299,'By Entrance Entering'!D327,'By Entrance Entering'!D355)</f>
        <v>4</v>
      </c>
      <c r="E19" s="17">
        <f>SUM('By Entrance Entering'!E19,'By Entrance Entering'!E47,'By Entrance Entering'!E75,'By Entrance Entering'!E103,'By Entrance Entering'!E131,'By Entrance Entering'!E159,'By Entrance Entering'!E187,'By Entrance Entering'!E215,'By Entrance Entering'!E243,'By Entrance Entering'!E271,'By Entrance Entering'!E299,'By Entrance Entering'!E327,'By Entrance Entering'!E355)</f>
        <v>3</v>
      </c>
      <c r="F19" s="17">
        <f>SUM('By Entrance Entering'!F19,'By Entrance Entering'!F47,'By Entrance Entering'!F75,'By Entrance Entering'!F103,'By Entrance Entering'!F131,'By Entrance Entering'!F159,'By Entrance Entering'!F187,'By Entrance Entering'!F215,'By Entrance Entering'!F243,'By Entrance Entering'!F271,'By Entrance Entering'!F299,'By Entrance Entering'!F327,'By Entrance Entering'!F355)</f>
        <v>2</v>
      </c>
      <c r="G19" s="17">
        <f>SUM('By Entrance Entering'!G19,'By Entrance Entering'!G47,'By Entrance Entering'!G75,'By Entrance Entering'!G103,'By Entrance Entering'!G131,'By Entrance Entering'!G159,'By Entrance Entering'!G187,'By Entrance Entering'!G215,'By Entrance Entering'!G243,'By Entrance Entering'!G271,'By Entrance Entering'!G299,'By Entrance Entering'!G327,'By Entrance Entering'!G355)</f>
        <v>2</v>
      </c>
      <c r="H19" s="17">
        <f>SUM('By Entrance Entering'!H19,'By Entrance Entering'!H47,'By Entrance Entering'!H75,'By Entrance Entering'!H103,'By Entrance Entering'!H131,'By Entrance Entering'!H159,'By Entrance Entering'!H187,'By Entrance Entering'!H215,'By Entrance Entering'!H243,'By Entrance Entering'!H271,'By Entrance Entering'!H299,'By Entrance Entering'!H327,'By Entrance Entering'!H355)</f>
        <v>2</v>
      </c>
      <c r="I19" s="17">
        <f>SUM('By Entrance Entering'!I19,'By Entrance Entering'!I47,'By Entrance Entering'!I75,'By Entrance Entering'!I103,'By Entrance Entering'!I131,'By Entrance Entering'!I159,'By Entrance Entering'!I187,'By Entrance Entering'!I215,'By Entrance Entering'!I243,'By Entrance Entering'!I271,'By Entrance Entering'!I299,'By Entrance Entering'!I327,'By Entrance Entering'!I355)</f>
        <v>2</v>
      </c>
      <c r="J19" s="17">
        <f>SUM('By Entrance Entering'!J19,'By Entrance Entering'!J47,'By Entrance Entering'!J75,'By Entrance Entering'!J103,'By Entrance Entering'!J131,'By Entrance Entering'!J159,'By Entrance Entering'!J187,'By Entrance Entering'!J215,'By Entrance Entering'!J243,'By Entrance Entering'!J271,'By Entrance Entering'!J299,'By Entrance Entering'!J327,'By Entrance Entering'!J355)</f>
        <v>2</v>
      </c>
      <c r="K19" s="17">
        <f>SUM('By Entrance Entering'!K19,'By Entrance Entering'!K47,'By Entrance Entering'!K75,'By Entrance Entering'!K103,'By Entrance Entering'!K131,'By Entrance Entering'!K159,'By Entrance Entering'!K187,'By Entrance Entering'!K215,'By Entrance Entering'!K243,'By Entrance Entering'!K271,'By Entrance Entering'!K299,'By Entrance Entering'!K327,'By Entrance Entering'!K355)</f>
        <v>2</v>
      </c>
      <c r="L19" s="17">
        <f>SUM('By Entrance Entering'!L19,'By Entrance Entering'!L47,'By Entrance Entering'!L75,'By Entrance Entering'!L103,'By Entrance Entering'!L131,'By Entrance Entering'!L159,'By Entrance Entering'!L187,'By Entrance Entering'!L215,'By Entrance Entering'!L243,'By Entrance Entering'!L271,'By Entrance Entering'!L299,'By Entrance Entering'!L327,'By Entrance Entering'!L355)</f>
        <v>3</v>
      </c>
      <c r="M19" s="17">
        <f>SUM('By Entrance Entering'!M19,'By Entrance Entering'!M47,'By Entrance Entering'!M75,'By Entrance Entering'!M103,'By Entrance Entering'!M131,'By Entrance Entering'!M159,'By Entrance Entering'!M187,'By Entrance Entering'!M215,'By Entrance Entering'!M243,'By Entrance Entering'!M271,'By Entrance Entering'!M299,'By Entrance Entering'!M327,'By Entrance Entering'!M355)</f>
        <v>3</v>
      </c>
      <c r="N19" s="17">
        <f>SUM('By Entrance Entering'!N19,'By Entrance Entering'!N47,'By Entrance Entering'!N75,'By Entrance Entering'!N103,'By Entrance Entering'!N131,'By Entrance Entering'!N159,'By Entrance Entering'!N187,'By Entrance Entering'!N215,'By Entrance Entering'!N243,'By Entrance Entering'!N271,'By Entrance Entering'!N299,'By Entrance Entering'!N327,'By Entrance Entering'!N355)</f>
        <v>4</v>
      </c>
      <c r="O19" s="17">
        <f>SUM('By Entrance Entering'!O19,'By Entrance Entering'!O47,'By Entrance Entering'!O75,'By Entrance Entering'!O103,'By Entrance Entering'!O131,'By Entrance Entering'!O159,'By Entrance Entering'!O187,'By Entrance Entering'!O215,'By Entrance Entering'!O243,'By Entrance Entering'!O271,'By Entrance Entering'!O299,'By Entrance Entering'!O327,'By Entrance Entering'!O355)</f>
        <v>3</v>
      </c>
      <c r="P19" s="17">
        <f>SUM('By Entrance Entering'!P19,'By Entrance Entering'!P47,'By Entrance Entering'!P75,'By Entrance Entering'!P103,'By Entrance Entering'!P131,'By Entrance Entering'!P159,'By Entrance Entering'!P187,'By Entrance Entering'!P215,'By Entrance Entering'!P243,'By Entrance Entering'!P271,'By Entrance Entering'!P299,'By Entrance Entering'!P327,'By Entrance Entering'!P355)</f>
        <v>1</v>
      </c>
      <c r="Q19" s="17">
        <f>SUM('By Entrance Entering'!Q19,'By Entrance Entering'!Q47,'By Entrance Entering'!Q75,'By Entrance Entering'!Q103,'By Entrance Entering'!Q131,'By Entrance Entering'!Q159,'By Entrance Entering'!Q187,'By Entrance Entering'!Q215,'By Entrance Entering'!Q243,'By Entrance Entering'!Q271,'By Entrance Entering'!Q299,'By Entrance Entering'!Q327,'By Entrance Entering'!Q355)</f>
        <v>0</v>
      </c>
      <c r="R19" s="17">
        <f>SUM('By Entrance Entering'!R19,'By Entrance Entering'!R47,'By Entrance Entering'!R75,'By Entrance Entering'!R103,'By Entrance Entering'!R131,'By Entrance Entering'!R159,'By Entrance Entering'!R187,'By Entrance Entering'!R215,'By Entrance Entering'!R243,'By Entrance Entering'!R271,'By Entrance Entering'!R299,'By Entrance Entering'!R327,'By Entrance Entering'!R355)</f>
        <v>1</v>
      </c>
      <c r="S19" s="18">
        <f t="shared" si="0"/>
        <v>37</v>
      </c>
    </row>
    <row r="20" spans="1:19" ht="12">
      <c r="A20" s="63"/>
      <c r="B20" s="15" t="s">
        <v>88</v>
      </c>
      <c r="C20" s="16">
        <f>SUM('By Entrance Entering'!C20,'By Entrance Entering'!C48,'By Entrance Entering'!C76,'By Entrance Entering'!C104,'By Entrance Entering'!C132,'By Entrance Entering'!C160,'By Entrance Entering'!C188,'By Entrance Entering'!C216,'By Entrance Entering'!C244,'By Entrance Entering'!C272,'By Entrance Entering'!C300,'By Entrance Entering'!C328,'By Entrance Entering'!C356)</f>
        <v>23</v>
      </c>
      <c r="D20" s="17">
        <f>SUM('By Entrance Entering'!D20,'By Entrance Entering'!D48,'By Entrance Entering'!D76,'By Entrance Entering'!D104,'By Entrance Entering'!D132,'By Entrance Entering'!D160,'By Entrance Entering'!D188,'By Entrance Entering'!D216,'By Entrance Entering'!D244,'By Entrance Entering'!D272,'By Entrance Entering'!D300,'By Entrance Entering'!D328,'By Entrance Entering'!D356)</f>
        <v>101</v>
      </c>
      <c r="E20" s="17">
        <f>SUM('By Entrance Entering'!E20,'By Entrance Entering'!E48,'By Entrance Entering'!E76,'By Entrance Entering'!E104,'By Entrance Entering'!E132,'By Entrance Entering'!E160,'By Entrance Entering'!E188,'By Entrance Entering'!E216,'By Entrance Entering'!E244,'By Entrance Entering'!E272,'By Entrance Entering'!E300,'By Entrance Entering'!E328,'By Entrance Entering'!E356)</f>
        <v>60</v>
      </c>
      <c r="F20" s="17">
        <f>SUM('By Entrance Entering'!F20,'By Entrance Entering'!F48,'By Entrance Entering'!F76,'By Entrance Entering'!F104,'By Entrance Entering'!F132,'By Entrance Entering'!F160,'By Entrance Entering'!F188,'By Entrance Entering'!F216,'By Entrance Entering'!F244,'By Entrance Entering'!F272,'By Entrance Entering'!F300,'By Entrance Entering'!F328,'By Entrance Entering'!F356)</f>
        <v>39</v>
      </c>
      <c r="G20" s="17">
        <f>SUM('By Entrance Entering'!G20,'By Entrance Entering'!G48,'By Entrance Entering'!G76,'By Entrance Entering'!G104,'By Entrance Entering'!G132,'By Entrance Entering'!G160,'By Entrance Entering'!G188,'By Entrance Entering'!G216,'By Entrance Entering'!G244,'By Entrance Entering'!G272,'By Entrance Entering'!G300,'By Entrance Entering'!G328,'By Entrance Entering'!G356)</f>
        <v>26</v>
      </c>
      <c r="H20" s="17">
        <f>SUM('By Entrance Entering'!H20,'By Entrance Entering'!H48,'By Entrance Entering'!H76,'By Entrance Entering'!H104,'By Entrance Entering'!H132,'By Entrance Entering'!H160,'By Entrance Entering'!H188,'By Entrance Entering'!H216,'By Entrance Entering'!H244,'By Entrance Entering'!H272,'By Entrance Entering'!H300,'By Entrance Entering'!H328,'By Entrance Entering'!H356)</f>
        <v>27</v>
      </c>
      <c r="I20" s="17">
        <f>SUM('By Entrance Entering'!I20,'By Entrance Entering'!I48,'By Entrance Entering'!I76,'By Entrance Entering'!I104,'By Entrance Entering'!I132,'By Entrance Entering'!I160,'By Entrance Entering'!I188,'By Entrance Entering'!I216,'By Entrance Entering'!I244,'By Entrance Entering'!I272,'By Entrance Entering'!I300,'By Entrance Entering'!I328,'By Entrance Entering'!I356)</f>
        <v>34</v>
      </c>
      <c r="J20" s="17">
        <f>SUM('By Entrance Entering'!J20,'By Entrance Entering'!J48,'By Entrance Entering'!J76,'By Entrance Entering'!J104,'By Entrance Entering'!J132,'By Entrance Entering'!J160,'By Entrance Entering'!J188,'By Entrance Entering'!J216,'By Entrance Entering'!J244,'By Entrance Entering'!J272,'By Entrance Entering'!J300,'By Entrance Entering'!J328,'By Entrance Entering'!J356)</f>
        <v>17</v>
      </c>
      <c r="K20" s="17">
        <f>SUM('By Entrance Entering'!K20,'By Entrance Entering'!K48,'By Entrance Entering'!K76,'By Entrance Entering'!K104,'By Entrance Entering'!K132,'By Entrance Entering'!K160,'By Entrance Entering'!K188,'By Entrance Entering'!K216,'By Entrance Entering'!K244,'By Entrance Entering'!K272,'By Entrance Entering'!K300,'By Entrance Entering'!K328,'By Entrance Entering'!K356)</f>
        <v>14</v>
      </c>
      <c r="L20" s="17">
        <f>SUM('By Entrance Entering'!L20,'By Entrance Entering'!L48,'By Entrance Entering'!L76,'By Entrance Entering'!L104,'By Entrance Entering'!L132,'By Entrance Entering'!L160,'By Entrance Entering'!L188,'By Entrance Entering'!L216,'By Entrance Entering'!L244,'By Entrance Entering'!L272,'By Entrance Entering'!L300,'By Entrance Entering'!L328,'By Entrance Entering'!L356)</f>
        <v>12</v>
      </c>
      <c r="M20" s="17">
        <f>SUM('By Entrance Entering'!M20,'By Entrance Entering'!M48,'By Entrance Entering'!M76,'By Entrance Entering'!M104,'By Entrance Entering'!M132,'By Entrance Entering'!M160,'By Entrance Entering'!M188,'By Entrance Entering'!M216,'By Entrance Entering'!M244,'By Entrance Entering'!M272,'By Entrance Entering'!M300,'By Entrance Entering'!M328,'By Entrance Entering'!M356)</f>
        <v>14</v>
      </c>
      <c r="N20" s="17">
        <f>SUM('By Entrance Entering'!N20,'By Entrance Entering'!N48,'By Entrance Entering'!N76,'By Entrance Entering'!N104,'By Entrance Entering'!N132,'By Entrance Entering'!N160,'By Entrance Entering'!N188,'By Entrance Entering'!N216,'By Entrance Entering'!N244,'By Entrance Entering'!N272,'By Entrance Entering'!N300,'By Entrance Entering'!N328,'By Entrance Entering'!N356)</f>
        <v>17</v>
      </c>
      <c r="O20" s="17">
        <f>SUM('By Entrance Entering'!O20,'By Entrance Entering'!O48,'By Entrance Entering'!O76,'By Entrance Entering'!O104,'By Entrance Entering'!O132,'By Entrance Entering'!O160,'By Entrance Entering'!O188,'By Entrance Entering'!O216,'By Entrance Entering'!O244,'By Entrance Entering'!O272,'By Entrance Entering'!O300,'By Entrance Entering'!O328,'By Entrance Entering'!O356)</f>
        <v>6</v>
      </c>
      <c r="P20" s="17">
        <f>SUM('By Entrance Entering'!P20,'By Entrance Entering'!P48,'By Entrance Entering'!P76,'By Entrance Entering'!P104,'By Entrance Entering'!P132,'By Entrance Entering'!P160,'By Entrance Entering'!P188,'By Entrance Entering'!P216,'By Entrance Entering'!P244,'By Entrance Entering'!P272,'By Entrance Entering'!P300,'By Entrance Entering'!P328,'By Entrance Entering'!P356)</f>
        <v>2</v>
      </c>
      <c r="Q20" s="17">
        <f>SUM('By Entrance Entering'!Q20,'By Entrance Entering'!Q48,'By Entrance Entering'!Q76,'By Entrance Entering'!Q104,'By Entrance Entering'!Q132,'By Entrance Entering'!Q160,'By Entrance Entering'!Q188,'By Entrance Entering'!Q216,'By Entrance Entering'!Q244,'By Entrance Entering'!Q272,'By Entrance Entering'!Q300,'By Entrance Entering'!Q328,'By Entrance Entering'!Q356)</f>
        <v>0</v>
      </c>
      <c r="R20" s="17">
        <f>SUM('By Entrance Entering'!R20,'By Entrance Entering'!R48,'By Entrance Entering'!R76,'By Entrance Entering'!R104,'By Entrance Entering'!R132,'By Entrance Entering'!R160,'By Entrance Entering'!R188,'By Entrance Entering'!R216,'By Entrance Entering'!R244,'By Entrance Entering'!R272,'By Entrance Entering'!R300,'By Entrance Entering'!R328,'By Entrance Entering'!R356)</f>
        <v>2</v>
      </c>
      <c r="S20" s="18">
        <f t="shared" si="0"/>
        <v>394</v>
      </c>
    </row>
    <row r="21" spans="1:19" ht="12">
      <c r="A21" s="63"/>
      <c r="B21" s="11" t="s">
        <v>12</v>
      </c>
      <c r="C21" s="19">
        <f>SUM('By Entrance Entering'!C21,'By Entrance Entering'!C49,'By Entrance Entering'!C77,'By Entrance Entering'!C105,'By Entrance Entering'!C133,'By Entrance Entering'!C161,'By Entrance Entering'!C189,'By Entrance Entering'!C217,'By Entrance Entering'!C245,'By Entrance Entering'!C273,'By Entrance Entering'!C301,'By Entrance Entering'!C329,'By Entrance Entering'!C357)</f>
        <v>27</v>
      </c>
      <c r="D21" s="20">
        <f>SUM('By Entrance Entering'!D21,'By Entrance Entering'!D49,'By Entrance Entering'!D77,'By Entrance Entering'!D105,'By Entrance Entering'!D133,'By Entrance Entering'!D161,'By Entrance Entering'!D189,'By Entrance Entering'!D217,'By Entrance Entering'!D245,'By Entrance Entering'!D273,'By Entrance Entering'!D301,'By Entrance Entering'!D329,'By Entrance Entering'!D357)</f>
        <v>28</v>
      </c>
      <c r="E21" s="20">
        <f>SUM('By Entrance Entering'!E21,'By Entrance Entering'!E49,'By Entrance Entering'!E77,'By Entrance Entering'!E105,'By Entrance Entering'!E133,'By Entrance Entering'!E161,'By Entrance Entering'!E189,'By Entrance Entering'!E217,'By Entrance Entering'!E245,'By Entrance Entering'!E273,'By Entrance Entering'!E301,'By Entrance Entering'!E329,'By Entrance Entering'!E357)</f>
        <v>25</v>
      </c>
      <c r="F21" s="20">
        <f>SUM('By Entrance Entering'!F21,'By Entrance Entering'!F49,'By Entrance Entering'!F77,'By Entrance Entering'!F105,'By Entrance Entering'!F133,'By Entrance Entering'!F161,'By Entrance Entering'!F189,'By Entrance Entering'!F217,'By Entrance Entering'!F245,'By Entrance Entering'!F273,'By Entrance Entering'!F301,'By Entrance Entering'!F329,'By Entrance Entering'!F357)</f>
        <v>22</v>
      </c>
      <c r="G21" s="20">
        <f>SUM('By Entrance Entering'!G21,'By Entrance Entering'!G49,'By Entrance Entering'!G77,'By Entrance Entering'!G105,'By Entrance Entering'!G133,'By Entrance Entering'!G161,'By Entrance Entering'!G189,'By Entrance Entering'!G217,'By Entrance Entering'!G245,'By Entrance Entering'!G273,'By Entrance Entering'!G301,'By Entrance Entering'!G329,'By Entrance Entering'!G357)</f>
        <v>18</v>
      </c>
      <c r="H21" s="20">
        <f>SUM('By Entrance Entering'!H21,'By Entrance Entering'!H49,'By Entrance Entering'!H77,'By Entrance Entering'!H105,'By Entrance Entering'!H133,'By Entrance Entering'!H161,'By Entrance Entering'!H189,'By Entrance Entering'!H217,'By Entrance Entering'!H245,'By Entrance Entering'!H273,'By Entrance Entering'!H301,'By Entrance Entering'!H329,'By Entrance Entering'!H357)</f>
        <v>18</v>
      </c>
      <c r="I21" s="20">
        <f>SUM('By Entrance Entering'!I21,'By Entrance Entering'!I49,'By Entrance Entering'!I77,'By Entrance Entering'!I105,'By Entrance Entering'!I133,'By Entrance Entering'!I161,'By Entrance Entering'!I189,'By Entrance Entering'!I217,'By Entrance Entering'!I245,'By Entrance Entering'!I273,'By Entrance Entering'!I301,'By Entrance Entering'!I329,'By Entrance Entering'!I357)</f>
        <v>18</v>
      </c>
      <c r="J21" s="20">
        <f>SUM('By Entrance Entering'!J21,'By Entrance Entering'!J49,'By Entrance Entering'!J77,'By Entrance Entering'!J105,'By Entrance Entering'!J133,'By Entrance Entering'!J161,'By Entrance Entering'!J189,'By Entrance Entering'!J217,'By Entrance Entering'!J245,'By Entrance Entering'!J273,'By Entrance Entering'!J301,'By Entrance Entering'!J329,'By Entrance Entering'!J357)</f>
        <v>21</v>
      </c>
      <c r="K21" s="20">
        <f>SUM('By Entrance Entering'!K21,'By Entrance Entering'!K49,'By Entrance Entering'!K77,'By Entrance Entering'!K105,'By Entrance Entering'!K133,'By Entrance Entering'!K161,'By Entrance Entering'!K189,'By Entrance Entering'!K217,'By Entrance Entering'!K245,'By Entrance Entering'!K273,'By Entrance Entering'!K301,'By Entrance Entering'!K329,'By Entrance Entering'!K357)</f>
        <v>23</v>
      </c>
      <c r="L21" s="20">
        <f>SUM('By Entrance Entering'!L21,'By Entrance Entering'!L49,'By Entrance Entering'!L77,'By Entrance Entering'!L105,'By Entrance Entering'!L133,'By Entrance Entering'!L161,'By Entrance Entering'!L189,'By Entrance Entering'!L217,'By Entrance Entering'!L245,'By Entrance Entering'!L273,'By Entrance Entering'!L301,'By Entrance Entering'!L329,'By Entrance Entering'!L357)</f>
        <v>25</v>
      </c>
      <c r="M21" s="20">
        <f>SUM('By Entrance Entering'!M21,'By Entrance Entering'!M49,'By Entrance Entering'!M77,'By Entrance Entering'!M105,'By Entrance Entering'!M133,'By Entrance Entering'!M161,'By Entrance Entering'!M189,'By Entrance Entering'!M217,'By Entrance Entering'!M245,'By Entrance Entering'!M273,'By Entrance Entering'!M301,'By Entrance Entering'!M329,'By Entrance Entering'!M357)</f>
        <v>24</v>
      </c>
      <c r="N21" s="20">
        <f>SUM('By Entrance Entering'!N21,'By Entrance Entering'!N49,'By Entrance Entering'!N77,'By Entrance Entering'!N105,'By Entrance Entering'!N133,'By Entrance Entering'!N161,'By Entrance Entering'!N189,'By Entrance Entering'!N217,'By Entrance Entering'!N245,'By Entrance Entering'!N273,'By Entrance Entering'!N301,'By Entrance Entering'!N329,'By Entrance Entering'!N357)</f>
        <v>22</v>
      </c>
      <c r="O21" s="20">
        <f>SUM('By Entrance Entering'!O21,'By Entrance Entering'!O49,'By Entrance Entering'!O77,'By Entrance Entering'!O105,'By Entrance Entering'!O133,'By Entrance Entering'!O161,'By Entrance Entering'!O189,'By Entrance Entering'!O217,'By Entrance Entering'!O245,'By Entrance Entering'!O273,'By Entrance Entering'!O301,'By Entrance Entering'!O329,'By Entrance Entering'!O357)</f>
        <v>22</v>
      </c>
      <c r="P21" s="20">
        <f>SUM('By Entrance Entering'!P21,'By Entrance Entering'!P49,'By Entrance Entering'!P77,'By Entrance Entering'!P105,'By Entrance Entering'!P133,'By Entrance Entering'!P161,'By Entrance Entering'!P189,'By Entrance Entering'!P217,'By Entrance Entering'!P245,'By Entrance Entering'!P273,'By Entrance Entering'!P301,'By Entrance Entering'!P329,'By Entrance Entering'!P357)</f>
        <v>14</v>
      </c>
      <c r="Q21" s="20">
        <f>SUM('By Entrance Entering'!Q21,'By Entrance Entering'!Q49,'By Entrance Entering'!Q77,'By Entrance Entering'!Q105,'By Entrance Entering'!Q133,'By Entrance Entering'!Q161,'By Entrance Entering'!Q189,'By Entrance Entering'!Q217,'By Entrance Entering'!Q245,'By Entrance Entering'!Q273,'By Entrance Entering'!Q301,'By Entrance Entering'!Q329,'By Entrance Entering'!Q357)</f>
        <v>14</v>
      </c>
      <c r="R21" s="20">
        <f>SUM('By Entrance Entering'!R21,'By Entrance Entering'!R49,'By Entrance Entering'!R77,'By Entrance Entering'!R105,'By Entrance Entering'!R133,'By Entrance Entering'!R161,'By Entrance Entering'!R189,'By Entrance Entering'!R217,'By Entrance Entering'!R245,'By Entrance Entering'!R273,'By Entrance Entering'!R301,'By Entrance Entering'!R329,'By Entrance Entering'!R357)</f>
        <v>12</v>
      </c>
      <c r="S21" s="14">
        <f t="shared" si="0"/>
        <v>333</v>
      </c>
    </row>
    <row r="22" spans="1:19" ht="12">
      <c r="A22" s="63"/>
      <c r="B22" s="11" t="s">
        <v>13</v>
      </c>
      <c r="C22" s="19">
        <f>SUM('By Entrance Entering'!C22,'By Entrance Entering'!C50,'By Entrance Entering'!C78,'By Entrance Entering'!C106,'By Entrance Entering'!C134,'By Entrance Entering'!C162,'By Entrance Entering'!C190,'By Entrance Entering'!C218,'By Entrance Entering'!C246,'By Entrance Entering'!C274,'By Entrance Entering'!C302,'By Entrance Entering'!C330,'By Entrance Entering'!C358)</f>
        <v>40</v>
      </c>
      <c r="D22" s="20">
        <f>SUM('By Entrance Entering'!D22,'By Entrance Entering'!D50,'By Entrance Entering'!D78,'By Entrance Entering'!D106,'By Entrance Entering'!D134,'By Entrance Entering'!D162,'By Entrance Entering'!D190,'By Entrance Entering'!D218,'By Entrance Entering'!D246,'By Entrance Entering'!D274,'By Entrance Entering'!D302,'By Entrance Entering'!D330,'By Entrance Entering'!D358)</f>
        <v>215</v>
      </c>
      <c r="E22" s="20">
        <f>SUM('By Entrance Entering'!E22,'By Entrance Entering'!E50,'By Entrance Entering'!E78,'By Entrance Entering'!E106,'By Entrance Entering'!E134,'By Entrance Entering'!E162,'By Entrance Entering'!E190,'By Entrance Entering'!E218,'By Entrance Entering'!E246,'By Entrance Entering'!E274,'By Entrance Entering'!E302,'By Entrance Entering'!E330,'By Entrance Entering'!E358)</f>
        <v>289</v>
      </c>
      <c r="F22" s="20">
        <f>SUM('By Entrance Entering'!F22,'By Entrance Entering'!F50,'By Entrance Entering'!F78,'By Entrance Entering'!F106,'By Entrance Entering'!F134,'By Entrance Entering'!F162,'By Entrance Entering'!F190,'By Entrance Entering'!F218,'By Entrance Entering'!F246,'By Entrance Entering'!F274,'By Entrance Entering'!F302,'By Entrance Entering'!F330,'By Entrance Entering'!F358)</f>
        <v>282</v>
      </c>
      <c r="G22" s="20">
        <f>SUM('By Entrance Entering'!G22,'By Entrance Entering'!G50,'By Entrance Entering'!G78,'By Entrance Entering'!G106,'By Entrance Entering'!G134,'By Entrance Entering'!G162,'By Entrance Entering'!G190,'By Entrance Entering'!G218,'By Entrance Entering'!G246,'By Entrance Entering'!G274,'By Entrance Entering'!G302,'By Entrance Entering'!G330,'By Entrance Entering'!G358)</f>
        <v>181</v>
      </c>
      <c r="H22" s="20">
        <f>SUM('By Entrance Entering'!H22,'By Entrance Entering'!H50,'By Entrance Entering'!H78,'By Entrance Entering'!H106,'By Entrance Entering'!H134,'By Entrance Entering'!H162,'By Entrance Entering'!H190,'By Entrance Entering'!H218,'By Entrance Entering'!H246,'By Entrance Entering'!H274,'By Entrance Entering'!H302,'By Entrance Entering'!H330,'By Entrance Entering'!H358)</f>
        <v>158</v>
      </c>
      <c r="I22" s="20">
        <f>SUM('By Entrance Entering'!I22,'By Entrance Entering'!I50,'By Entrance Entering'!I78,'By Entrance Entering'!I106,'By Entrance Entering'!I134,'By Entrance Entering'!I162,'By Entrance Entering'!I190,'By Entrance Entering'!I218,'By Entrance Entering'!I246,'By Entrance Entering'!I274,'By Entrance Entering'!I302,'By Entrance Entering'!I330,'By Entrance Entering'!I358)</f>
        <v>136</v>
      </c>
      <c r="J22" s="20">
        <f>SUM('By Entrance Entering'!J22,'By Entrance Entering'!J50,'By Entrance Entering'!J78,'By Entrance Entering'!J106,'By Entrance Entering'!J134,'By Entrance Entering'!J162,'By Entrance Entering'!J190,'By Entrance Entering'!J218,'By Entrance Entering'!J246,'By Entrance Entering'!J274,'By Entrance Entering'!J302,'By Entrance Entering'!J330,'By Entrance Entering'!J358)</f>
        <v>71</v>
      </c>
      <c r="K22" s="20">
        <f>SUM('By Entrance Entering'!K22,'By Entrance Entering'!K50,'By Entrance Entering'!K78,'By Entrance Entering'!K106,'By Entrance Entering'!K134,'By Entrance Entering'!K162,'By Entrance Entering'!K190,'By Entrance Entering'!K218,'By Entrance Entering'!K246,'By Entrance Entering'!K274,'By Entrance Entering'!K302,'By Entrance Entering'!K330,'By Entrance Entering'!K358)</f>
        <v>68</v>
      </c>
      <c r="L22" s="20">
        <f>SUM('By Entrance Entering'!L22,'By Entrance Entering'!L50,'By Entrance Entering'!L78,'By Entrance Entering'!L106,'By Entrance Entering'!L134,'By Entrance Entering'!L162,'By Entrance Entering'!L190,'By Entrance Entering'!L218,'By Entrance Entering'!L246,'By Entrance Entering'!L274,'By Entrance Entering'!L302,'By Entrance Entering'!L330,'By Entrance Entering'!L358)</f>
        <v>59</v>
      </c>
      <c r="M22" s="20">
        <f>SUM('By Entrance Entering'!M22,'By Entrance Entering'!M50,'By Entrance Entering'!M78,'By Entrance Entering'!M106,'By Entrance Entering'!M134,'By Entrance Entering'!M162,'By Entrance Entering'!M190,'By Entrance Entering'!M218,'By Entrance Entering'!M246,'By Entrance Entering'!M274,'By Entrance Entering'!M302,'By Entrance Entering'!M330,'By Entrance Entering'!M358)</f>
        <v>38</v>
      </c>
      <c r="N22" s="20">
        <f>SUM('By Entrance Entering'!N22,'By Entrance Entering'!N50,'By Entrance Entering'!N78,'By Entrance Entering'!N106,'By Entrance Entering'!N134,'By Entrance Entering'!N162,'By Entrance Entering'!N190,'By Entrance Entering'!N218,'By Entrance Entering'!N246,'By Entrance Entering'!N274,'By Entrance Entering'!N302,'By Entrance Entering'!N330,'By Entrance Entering'!N358)</f>
        <v>25</v>
      </c>
      <c r="O22" s="20">
        <f>SUM('By Entrance Entering'!O22,'By Entrance Entering'!O50,'By Entrance Entering'!O78,'By Entrance Entering'!O106,'By Entrance Entering'!O134,'By Entrance Entering'!O162,'By Entrance Entering'!O190,'By Entrance Entering'!O218,'By Entrance Entering'!O246,'By Entrance Entering'!O274,'By Entrance Entering'!O302,'By Entrance Entering'!O330,'By Entrance Entering'!O358)</f>
        <v>26</v>
      </c>
      <c r="P22" s="20">
        <f>SUM('By Entrance Entering'!P22,'By Entrance Entering'!P50,'By Entrance Entering'!P78,'By Entrance Entering'!P106,'By Entrance Entering'!P134,'By Entrance Entering'!P162,'By Entrance Entering'!P190,'By Entrance Entering'!P218,'By Entrance Entering'!P246,'By Entrance Entering'!P274,'By Entrance Entering'!P302,'By Entrance Entering'!P330,'By Entrance Entering'!P358)</f>
        <v>10</v>
      </c>
      <c r="Q22" s="20">
        <f>SUM('By Entrance Entering'!Q22,'By Entrance Entering'!Q50,'By Entrance Entering'!Q78,'By Entrance Entering'!Q106,'By Entrance Entering'!Q134,'By Entrance Entering'!Q162,'By Entrance Entering'!Q190,'By Entrance Entering'!Q218,'By Entrance Entering'!Q246,'By Entrance Entering'!Q274,'By Entrance Entering'!Q302,'By Entrance Entering'!Q330,'By Entrance Entering'!Q358)</f>
        <v>6</v>
      </c>
      <c r="R22" s="20">
        <f>SUM('By Entrance Entering'!R22,'By Entrance Entering'!R50,'By Entrance Entering'!R78,'By Entrance Entering'!R106,'By Entrance Entering'!R134,'By Entrance Entering'!R162,'By Entrance Entering'!R190,'By Entrance Entering'!R218,'By Entrance Entering'!R246,'By Entrance Entering'!R274,'By Entrance Entering'!R302,'By Entrance Entering'!R330,'By Entrance Entering'!R358)</f>
        <v>11</v>
      </c>
      <c r="S22" s="14">
        <f t="shared" si="0"/>
        <v>1615</v>
      </c>
    </row>
    <row r="23" spans="1:19" ht="12">
      <c r="A23" s="63"/>
      <c r="B23" s="21" t="s">
        <v>14</v>
      </c>
      <c r="C23" s="22">
        <f>SUM(C8,C10,C15,C17,C19,C21)</f>
        <v>1025</v>
      </c>
      <c r="D23" s="23">
        <f aca="true" t="shared" si="1" ref="D23:R23">SUM(D8,D10,D15,D17,D19,D21)</f>
        <v>3142</v>
      </c>
      <c r="E23" s="23">
        <f t="shared" si="1"/>
        <v>4007</v>
      </c>
      <c r="F23" s="23">
        <f t="shared" si="1"/>
        <v>3932</v>
      </c>
      <c r="G23" s="23">
        <f t="shared" si="1"/>
        <v>2733</v>
      </c>
      <c r="H23" s="23">
        <f t="shared" si="1"/>
        <v>2175</v>
      </c>
      <c r="I23" s="23">
        <f t="shared" si="1"/>
        <v>2317</v>
      </c>
      <c r="J23" s="23">
        <f t="shared" si="1"/>
        <v>2149</v>
      </c>
      <c r="K23" s="23">
        <f t="shared" si="1"/>
        <v>1926</v>
      </c>
      <c r="L23" s="23">
        <f t="shared" si="1"/>
        <v>2007</v>
      </c>
      <c r="M23" s="23">
        <f t="shared" si="1"/>
        <v>2004</v>
      </c>
      <c r="N23" s="23">
        <f t="shared" si="1"/>
        <v>2023</v>
      </c>
      <c r="O23" s="23">
        <f t="shared" si="1"/>
        <v>1993</v>
      </c>
      <c r="P23" s="23">
        <f t="shared" si="1"/>
        <v>1151</v>
      </c>
      <c r="Q23" s="23">
        <f t="shared" si="1"/>
        <v>802</v>
      </c>
      <c r="R23" s="23">
        <f t="shared" si="1"/>
        <v>695</v>
      </c>
      <c r="S23" s="24">
        <f t="shared" si="0"/>
        <v>34081</v>
      </c>
    </row>
    <row r="24" spans="1:19" ht="12">
      <c r="A24" s="63"/>
      <c r="B24" s="25" t="s">
        <v>230</v>
      </c>
      <c r="C24" s="26">
        <f>SUM(C7,C9,C11,C16,C18,C20,C22)</f>
        <v>1261</v>
      </c>
      <c r="D24" s="27">
        <f aca="true" t="shared" si="2" ref="D24:R24">SUM(D7,D9,D11,D16,D18,D20,D22)</f>
        <v>4094</v>
      </c>
      <c r="E24" s="27">
        <f t="shared" si="2"/>
        <v>5150</v>
      </c>
      <c r="F24" s="27">
        <f t="shared" si="2"/>
        <v>4985</v>
      </c>
      <c r="G24" s="27">
        <f t="shared" si="2"/>
        <v>3468</v>
      </c>
      <c r="H24" s="27">
        <f t="shared" si="2"/>
        <v>2820</v>
      </c>
      <c r="I24" s="27">
        <f t="shared" si="2"/>
        <v>2998</v>
      </c>
      <c r="J24" s="27">
        <f t="shared" si="2"/>
        <v>2787</v>
      </c>
      <c r="K24" s="27">
        <f t="shared" si="2"/>
        <v>2435</v>
      </c>
      <c r="L24" s="27">
        <f t="shared" si="2"/>
        <v>2501</v>
      </c>
      <c r="M24" s="27">
        <f t="shared" si="2"/>
        <v>2439</v>
      </c>
      <c r="N24" s="27">
        <f t="shared" si="2"/>
        <v>2417</v>
      </c>
      <c r="O24" s="27">
        <f t="shared" si="2"/>
        <v>2430</v>
      </c>
      <c r="P24" s="27">
        <f t="shared" si="2"/>
        <v>1437</v>
      </c>
      <c r="Q24" s="27">
        <f t="shared" si="2"/>
        <v>1050</v>
      </c>
      <c r="R24" s="27">
        <f t="shared" si="2"/>
        <v>935</v>
      </c>
      <c r="S24" s="28">
        <f t="shared" si="0"/>
        <v>43207</v>
      </c>
    </row>
    <row r="25" spans="1:19" ht="12">
      <c r="A25" s="63"/>
      <c r="B25" s="11" t="s">
        <v>15</v>
      </c>
      <c r="C25" s="19">
        <f>SUM('By Entrance Entering'!C25,'By Entrance Entering'!C53,'By Entrance Entering'!C81,'By Entrance Entering'!C109,'By Entrance Entering'!C137,'By Entrance Entering'!C165,'By Entrance Entering'!C193,'By Entrance Entering'!C221,'By Entrance Entering'!C249,'By Entrance Entering'!C277,'By Entrance Entering'!C305,'By Entrance Entering'!C333,'By Entrance Entering'!C361)</f>
        <v>49</v>
      </c>
      <c r="D25" s="20">
        <f>SUM('By Entrance Entering'!D25,'By Entrance Entering'!D53,'By Entrance Entering'!D81,'By Entrance Entering'!D109,'By Entrance Entering'!D137,'By Entrance Entering'!D165,'By Entrance Entering'!D193,'By Entrance Entering'!D221,'By Entrance Entering'!D249,'By Entrance Entering'!D277,'By Entrance Entering'!D305,'By Entrance Entering'!D333,'By Entrance Entering'!D361)</f>
        <v>77</v>
      </c>
      <c r="E25" s="20">
        <f>SUM('By Entrance Entering'!E25,'By Entrance Entering'!E53,'By Entrance Entering'!E81,'By Entrance Entering'!E109,'By Entrance Entering'!E137,'By Entrance Entering'!E165,'By Entrance Entering'!E193,'By Entrance Entering'!E221,'By Entrance Entering'!E249,'By Entrance Entering'!E277,'By Entrance Entering'!E305,'By Entrance Entering'!E333,'By Entrance Entering'!E361)</f>
        <v>67</v>
      </c>
      <c r="F25" s="20">
        <f>SUM('By Entrance Entering'!F25,'By Entrance Entering'!F53,'By Entrance Entering'!F81,'By Entrance Entering'!F109,'By Entrance Entering'!F137,'By Entrance Entering'!F165,'By Entrance Entering'!F193,'By Entrance Entering'!F221,'By Entrance Entering'!F249,'By Entrance Entering'!F277,'By Entrance Entering'!F305,'By Entrance Entering'!F333,'By Entrance Entering'!F361)</f>
        <v>80</v>
      </c>
      <c r="G25" s="20">
        <f>SUM('By Entrance Entering'!G25,'By Entrance Entering'!G53,'By Entrance Entering'!G81,'By Entrance Entering'!G109,'By Entrance Entering'!G137,'By Entrance Entering'!G165,'By Entrance Entering'!G193,'By Entrance Entering'!G221,'By Entrance Entering'!G249,'By Entrance Entering'!G277,'By Entrance Entering'!G305,'By Entrance Entering'!G333,'By Entrance Entering'!G361)</f>
        <v>84</v>
      </c>
      <c r="H25" s="20">
        <f>SUM('By Entrance Entering'!H25,'By Entrance Entering'!H53,'By Entrance Entering'!H81,'By Entrance Entering'!H109,'By Entrance Entering'!H137,'By Entrance Entering'!H165,'By Entrance Entering'!H193,'By Entrance Entering'!H221,'By Entrance Entering'!H249,'By Entrance Entering'!H277,'By Entrance Entering'!H305,'By Entrance Entering'!H333,'By Entrance Entering'!H361)</f>
        <v>81</v>
      </c>
      <c r="I25" s="20">
        <f>SUM('By Entrance Entering'!I25,'By Entrance Entering'!I53,'By Entrance Entering'!I81,'By Entrance Entering'!I109,'By Entrance Entering'!I137,'By Entrance Entering'!I165,'By Entrance Entering'!I193,'By Entrance Entering'!I221,'By Entrance Entering'!I249,'By Entrance Entering'!I277,'By Entrance Entering'!I305,'By Entrance Entering'!I333,'By Entrance Entering'!I361)</f>
        <v>49</v>
      </c>
      <c r="J25" s="20">
        <f>SUM('By Entrance Entering'!J25,'By Entrance Entering'!J53,'By Entrance Entering'!J81,'By Entrance Entering'!J109,'By Entrance Entering'!J137,'By Entrance Entering'!J165,'By Entrance Entering'!J193,'By Entrance Entering'!J221,'By Entrance Entering'!J249,'By Entrance Entering'!J277,'By Entrance Entering'!J305,'By Entrance Entering'!J333,'By Entrance Entering'!J361)</f>
        <v>58</v>
      </c>
      <c r="K25" s="20">
        <f>SUM('By Entrance Entering'!K25,'By Entrance Entering'!K53,'By Entrance Entering'!K81,'By Entrance Entering'!K109,'By Entrance Entering'!K137,'By Entrance Entering'!K165,'By Entrance Entering'!K193,'By Entrance Entering'!K221,'By Entrance Entering'!K249,'By Entrance Entering'!K277,'By Entrance Entering'!K305,'By Entrance Entering'!K333,'By Entrance Entering'!K361)</f>
        <v>51</v>
      </c>
      <c r="L25" s="20">
        <f>SUM('By Entrance Entering'!L25,'By Entrance Entering'!L53,'By Entrance Entering'!L81,'By Entrance Entering'!L109,'By Entrance Entering'!L137,'By Entrance Entering'!L165,'By Entrance Entering'!L193,'By Entrance Entering'!L221,'By Entrance Entering'!L249,'By Entrance Entering'!L277,'By Entrance Entering'!L305,'By Entrance Entering'!L333,'By Entrance Entering'!L361)</f>
        <v>36</v>
      </c>
      <c r="M25" s="20">
        <f>SUM('By Entrance Entering'!M25,'By Entrance Entering'!M53,'By Entrance Entering'!M81,'By Entrance Entering'!M109,'By Entrance Entering'!M137,'By Entrance Entering'!M165,'By Entrance Entering'!M193,'By Entrance Entering'!M221,'By Entrance Entering'!M249,'By Entrance Entering'!M277,'By Entrance Entering'!M305,'By Entrance Entering'!M333,'By Entrance Entering'!M361)</f>
        <v>38</v>
      </c>
      <c r="N25" s="20">
        <f>SUM('By Entrance Entering'!N25,'By Entrance Entering'!N53,'By Entrance Entering'!N81,'By Entrance Entering'!N109,'By Entrance Entering'!N137,'By Entrance Entering'!N165,'By Entrance Entering'!N193,'By Entrance Entering'!N221,'By Entrance Entering'!N249,'By Entrance Entering'!N277,'By Entrance Entering'!N305,'By Entrance Entering'!N333,'By Entrance Entering'!N361)</f>
        <v>25</v>
      </c>
      <c r="O25" s="20">
        <f>SUM('By Entrance Entering'!O25,'By Entrance Entering'!O53,'By Entrance Entering'!O81,'By Entrance Entering'!O109,'By Entrance Entering'!O137,'By Entrance Entering'!O165,'By Entrance Entering'!O193,'By Entrance Entering'!O221,'By Entrance Entering'!O249,'By Entrance Entering'!O277,'By Entrance Entering'!O305,'By Entrance Entering'!O333,'By Entrance Entering'!O361)</f>
        <v>10</v>
      </c>
      <c r="P25" s="20">
        <f>SUM('By Entrance Entering'!P25,'By Entrance Entering'!P53,'By Entrance Entering'!P81,'By Entrance Entering'!P109,'By Entrance Entering'!P137,'By Entrance Entering'!P165,'By Entrance Entering'!P193,'By Entrance Entering'!P221,'By Entrance Entering'!P249,'By Entrance Entering'!P277,'By Entrance Entering'!P305,'By Entrance Entering'!P333,'By Entrance Entering'!P361)</f>
        <v>6</v>
      </c>
      <c r="Q25" s="20">
        <f>SUM('By Entrance Entering'!Q25,'By Entrance Entering'!Q53,'By Entrance Entering'!Q81,'By Entrance Entering'!Q109,'By Entrance Entering'!Q137,'By Entrance Entering'!Q165,'By Entrance Entering'!Q193,'By Entrance Entering'!Q221,'By Entrance Entering'!Q249,'By Entrance Entering'!Q277,'By Entrance Entering'!Q305,'By Entrance Entering'!Q333,'By Entrance Entering'!Q361)</f>
        <v>3</v>
      </c>
      <c r="R25" s="20">
        <f>SUM('By Entrance Entering'!R25,'By Entrance Entering'!R53,'By Entrance Entering'!R81,'By Entrance Entering'!R109,'By Entrance Entering'!R137,'By Entrance Entering'!R165,'By Entrance Entering'!R193,'By Entrance Entering'!R221,'By Entrance Entering'!R249,'By Entrance Entering'!R277,'By Entrance Entering'!R305,'By Entrance Entering'!R333,'By Entrance Entering'!R361)</f>
        <v>3</v>
      </c>
      <c r="S25" s="14">
        <f t="shared" si="0"/>
        <v>717</v>
      </c>
    </row>
    <row r="26" spans="1:19" ht="12">
      <c r="A26" s="63"/>
      <c r="B26" s="11" t="s">
        <v>16</v>
      </c>
      <c r="C26" s="19">
        <f>SUM('By Entrance Entering'!C26,'By Entrance Entering'!C54,'By Entrance Entering'!C82,'By Entrance Entering'!C110,'By Entrance Entering'!C138,'By Entrance Entering'!C166,'By Entrance Entering'!C194,'By Entrance Entering'!C222,'By Entrance Entering'!C250,'By Entrance Entering'!C278,'By Entrance Entering'!C306,'By Entrance Entering'!C334,'By Entrance Entering'!C362)</f>
        <v>62</v>
      </c>
      <c r="D26" s="20">
        <f>SUM('By Entrance Entering'!D26,'By Entrance Entering'!D54,'By Entrance Entering'!D82,'By Entrance Entering'!D110,'By Entrance Entering'!D138,'By Entrance Entering'!D166,'By Entrance Entering'!D194,'By Entrance Entering'!D222,'By Entrance Entering'!D250,'By Entrance Entering'!D278,'By Entrance Entering'!D306,'By Entrance Entering'!D334,'By Entrance Entering'!D362)</f>
        <v>90</v>
      </c>
      <c r="E26" s="20">
        <f>SUM('By Entrance Entering'!E26,'By Entrance Entering'!E54,'By Entrance Entering'!E82,'By Entrance Entering'!E110,'By Entrance Entering'!E138,'By Entrance Entering'!E166,'By Entrance Entering'!E194,'By Entrance Entering'!E222,'By Entrance Entering'!E250,'By Entrance Entering'!E278,'By Entrance Entering'!E306,'By Entrance Entering'!E334,'By Entrance Entering'!E362)</f>
        <v>70</v>
      </c>
      <c r="F26" s="20">
        <f>SUM('By Entrance Entering'!F26,'By Entrance Entering'!F54,'By Entrance Entering'!F82,'By Entrance Entering'!F110,'By Entrance Entering'!F138,'By Entrance Entering'!F166,'By Entrance Entering'!F194,'By Entrance Entering'!F222,'By Entrance Entering'!F250,'By Entrance Entering'!F278,'By Entrance Entering'!F306,'By Entrance Entering'!F334,'By Entrance Entering'!F362)</f>
        <v>97</v>
      </c>
      <c r="G26" s="20">
        <f>SUM('By Entrance Entering'!G26,'By Entrance Entering'!G54,'By Entrance Entering'!G82,'By Entrance Entering'!G110,'By Entrance Entering'!G138,'By Entrance Entering'!G166,'By Entrance Entering'!G194,'By Entrance Entering'!G222,'By Entrance Entering'!G250,'By Entrance Entering'!G278,'By Entrance Entering'!G306,'By Entrance Entering'!G334,'By Entrance Entering'!G362)</f>
        <v>100</v>
      </c>
      <c r="H26" s="20">
        <f>SUM('By Entrance Entering'!H26,'By Entrance Entering'!H54,'By Entrance Entering'!H82,'By Entrance Entering'!H110,'By Entrance Entering'!H138,'By Entrance Entering'!H166,'By Entrance Entering'!H194,'By Entrance Entering'!H222,'By Entrance Entering'!H250,'By Entrance Entering'!H278,'By Entrance Entering'!H306,'By Entrance Entering'!H334,'By Entrance Entering'!H362)</f>
        <v>95</v>
      </c>
      <c r="I26" s="20">
        <f>SUM('By Entrance Entering'!I26,'By Entrance Entering'!I54,'By Entrance Entering'!I82,'By Entrance Entering'!I110,'By Entrance Entering'!I138,'By Entrance Entering'!I166,'By Entrance Entering'!I194,'By Entrance Entering'!I222,'By Entrance Entering'!I250,'By Entrance Entering'!I278,'By Entrance Entering'!I306,'By Entrance Entering'!I334,'By Entrance Entering'!I362)</f>
        <v>59</v>
      </c>
      <c r="J26" s="20">
        <f>SUM('By Entrance Entering'!J26,'By Entrance Entering'!J54,'By Entrance Entering'!J82,'By Entrance Entering'!J110,'By Entrance Entering'!J138,'By Entrance Entering'!J166,'By Entrance Entering'!J194,'By Entrance Entering'!J222,'By Entrance Entering'!J250,'By Entrance Entering'!J278,'By Entrance Entering'!J306,'By Entrance Entering'!J334,'By Entrance Entering'!J362)</f>
        <v>70</v>
      </c>
      <c r="K26" s="20">
        <f>SUM('By Entrance Entering'!K26,'By Entrance Entering'!K54,'By Entrance Entering'!K82,'By Entrance Entering'!K110,'By Entrance Entering'!K138,'By Entrance Entering'!K166,'By Entrance Entering'!K194,'By Entrance Entering'!K222,'By Entrance Entering'!K250,'By Entrance Entering'!K278,'By Entrance Entering'!K306,'By Entrance Entering'!K334,'By Entrance Entering'!K362)</f>
        <v>60</v>
      </c>
      <c r="L26" s="20">
        <f>SUM('By Entrance Entering'!L26,'By Entrance Entering'!L54,'By Entrance Entering'!L82,'By Entrance Entering'!L110,'By Entrance Entering'!L138,'By Entrance Entering'!L166,'By Entrance Entering'!L194,'By Entrance Entering'!L222,'By Entrance Entering'!L250,'By Entrance Entering'!L278,'By Entrance Entering'!L306,'By Entrance Entering'!L334,'By Entrance Entering'!L362)</f>
        <v>38</v>
      </c>
      <c r="M26" s="20">
        <f>SUM('By Entrance Entering'!M26,'By Entrance Entering'!M54,'By Entrance Entering'!M82,'By Entrance Entering'!M110,'By Entrance Entering'!M138,'By Entrance Entering'!M166,'By Entrance Entering'!M194,'By Entrance Entering'!M222,'By Entrance Entering'!M250,'By Entrance Entering'!M278,'By Entrance Entering'!M306,'By Entrance Entering'!M334,'By Entrance Entering'!M362)</f>
        <v>43</v>
      </c>
      <c r="N26" s="20">
        <f>SUM('By Entrance Entering'!N26,'By Entrance Entering'!N54,'By Entrance Entering'!N82,'By Entrance Entering'!N110,'By Entrance Entering'!N138,'By Entrance Entering'!N166,'By Entrance Entering'!N194,'By Entrance Entering'!N222,'By Entrance Entering'!N250,'By Entrance Entering'!N278,'By Entrance Entering'!N306,'By Entrance Entering'!N334,'By Entrance Entering'!N362)</f>
        <v>28</v>
      </c>
      <c r="O26" s="20">
        <f>SUM('By Entrance Entering'!O26,'By Entrance Entering'!O54,'By Entrance Entering'!O82,'By Entrance Entering'!O110,'By Entrance Entering'!O138,'By Entrance Entering'!O166,'By Entrance Entering'!O194,'By Entrance Entering'!O222,'By Entrance Entering'!O250,'By Entrance Entering'!O278,'By Entrance Entering'!O306,'By Entrance Entering'!O334,'By Entrance Entering'!O362)</f>
        <v>11</v>
      </c>
      <c r="P26" s="20">
        <f>SUM('By Entrance Entering'!P26,'By Entrance Entering'!P54,'By Entrance Entering'!P82,'By Entrance Entering'!P110,'By Entrance Entering'!P138,'By Entrance Entering'!P166,'By Entrance Entering'!P194,'By Entrance Entering'!P222,'By Entrance Entering'!P250,'By Entrance Entering'!P278,'By Entrance Entering'!P306,'By Entrance Entering'!P334,'By Entrance Entering'!P362)</f>
        <v>7</v>
      </c>
      <c r="Q26" s="20">
        <f>SUM('By Entrance Entering'!Q26,'By Entrance Entering'!Q54,'By Entrance Entering'!Q82,'By Entrance Entering'!Q110,'By Entrance Entering'!Q138,'By Entrance Entering'!Q166,'By Entrance Entering'!Q194,'By Entrance Entering'!Q222,'By Entrance Entering'!Q250,'By Entrance Entering'!Q278,'By Entrance Entering'!Q306,'By Entrance Entering'!Q334,'By Entrance Entering'!Q362)</f>
        <v>3</v>
      </c>
      <c r="R26" s="20">
        <f>SUM('By Entrance Entering'!R26,'By Entrance Entering'!R54,'By Entrance Entering'!R82,'By Entrance Entering'!R110,'By Entrance Entering'!R138,'By Entrance Entering'!R166,'By Entrance Entering'!R194,'By Entrance Entering'!R222,'By Entrance Entering'!R250,'By Entrance Entering'!R278,'By Entrance Entering'!R306,'By Entrance Entering'!R334,'By Entrance Entering'!R362)</f>
        <v>4</v>
      </c>
      <c r="S26" s="14">
        <f t="shared" si="0"/>
        <v>837</v>
      </c>
    </row>
    <row r="27" spans="1:19" ht="12">
      <c r="A27" s="63"/>
      <c r="B27" s="15" t="s">
        <v>17</v>
      </c>
      <c r="C27" s="16">
        <f>SUM('By Entrance Entering'!C27,'By Entrance Entering'!C55,'By Entrance Entering'!C83,'By Entrance Entering'!C111,'By Entrance Entering'!C139,'By Entrance Entering'!C167,'By Entrance Entering'!C195,'By Entrance Entering'!C223,'By Entrance Entering'!C251,'By Entrance Entering'!C279,'By Entrance Entering'!C307,'By Entrance Entering'!C335,'By Entrance Entering'!C363)</f>
        <v>14</v>
      </c>
      <c r="D27" s="17">
        <f>SUM('By Entrance Entering'!D27,'By Entrance Entering'!D55,'By Entrance Entering'!D83,'By Entrance Entering'!D111,'By Entrance Entering'!D139,'By Entrance Entering'!D167,'By Entrance Entering'!D195,'By Entrance Entering'!D223,'By Entrance Entering'!D251,'By Entrance Entering'!D279,'By Entrance Entering'!D307,'By Entrance Entering'!D335,'By Entrance Entering'!D363)</f>
        <v>28</v>
      </c>
      <c r="E27" s="17">
        <f>SUM('By Entrance Entering'!E27,'By Entrance Entering'!E55,'By Entrance Entering'!E83,'By Entrance Entering'!E111,'By Entrance Entering'!E139,'By Entrance Entering'!E167,'By Entrance Entering'!E195,'By Entrance Entering'!E223,'By Entrance Entering'!E251,'By Entrance Entering'!E279,'By Entrance Entering'!E307,'By Entrance Entering'!E335,'By Entrance Entering'!E363)</f>
        <v>36</v>
      </c>
      <c r="F27" s="17">
        <f>SUM('By Entrance Entering'!F27,'By Entrance Entering'!F55,'By Entrance Entering'!F83,'By Entrance Entering'!F111,'By Entrance Entering'!F139,'By Entrance Entering'!F167,'By Entrance Entering'!F195,'By Entrance Entering'!F223,'By Entrance Entering'!F251,'By Entrance Entering'!F279,'By Entrance Entering'!F307,'By Entrance Entering'!F335,'By Entrance Entering'!F363)</f>
        <v>49</v>
      </c>
      <c r="G27" s="17">
        <f>SUM('By Entrance Entering'!G27,'By Entrance Entering'!G55,'By Entrance Entering'!G83,'By Entrance Entering'!G111,'By Entrance Entering'!G139,'By Entrance Entering'!G167,'By Entrance Entering'!G195,'By Entrance Entering'!G223,'By Entrance Entering'!G251,'By Entrance Entering'!G279,'By Entrance Entering'!G307,'By Entrance Entering'!G335,'By Entrance Entering'!G363)</f>
        <v>50</v>
      </c>
      <c r="H27" s="17">
        <f>SUM('By Entrance Entering'!H27,'By Entrance Entering'!H55,'By Entrance Entering'!H83,'By Entrance Entering'!H111,'By Entrance Entering'!H139,'By Entrance Entering'!H167,'By Entrance Entering'!H195,'By Entrance Entering'!H223,'By Entrance Entering'!H251,'By Entrance Entering'!H279,'By Entrance Entering'!H307,'By Entrance Entering'!H335,'By Entrance Entering'!H363)</f>
        <v>55</v>
      </c>
      <c r="I27" s="17">
        <f>SUM('By Entrance Entering'!I27,'By Entrance Entering'!I55,'By Entrance Entering'!I83,'By Entrance Entering'!I111,'By Entrance Entering'!I139,'By Entrance Entering'!I167,'By Entrance Entering'!I195,'By Entrance Entering'!I223,'By Entrance Entering'!I251,'By Entrance Entering'!I279,'By Entrance Entering'!I307,'By Entrance Entering'!I335,'By Entrance Entering'!I363)</f>
        <v>38</v>
      </c>
      <c r="J27" s="17">
        <f>SUM('By Entrance Entering'!J27,'By Entrance Entering'!J55,'By Entrance Entering'!J83,'By Entrance Entering'!J111,'By Entrance Entering'!J139,'By Entrance Entering'!J167,'By Entrance Entering'!J195,'By Entrance Entering'!J223,'By Entrance Entering'!J251,'By Entrance Entering'!J279,'By Entrance Entering'!J307,'By Entrance Entering'!J335,'By Entrance Entering'!J363)</f>
        <v>60</v>
      </c>
      <c r="K27" s="17">
        <f>SUM('By Entrance Entering'!K27,'By Entrance Entering'!K55,'By Entrance Entering'!K83,'By Entrance Entering'!K111,'By Entrance Entering'!K139,'By Entrance Entering'!K167,'By Entrance Entering'!K195,'By Entrance Entering'!K223,'By Entrance Entering'!K251,'By Entrance Entering'!K279,'By Entrance Entering'!K307,'By Entrance Entering'!K335,'By Entrance Entering'!K363)</f>
        <v>47</v>
      </c>
      <c r="L27" s="17">
        <f>SUM('By Entrance Entering'!L27,'By Entrance Entering'!L55,'By Entrance Entering'!L83,'By Entrance Entering'!L111,'By Entrance Entering'!L139,'By Entrance Entering'!L167,'By Entrance Entering'!L195,'By Entrance Entering'!L223,'By Entrance Entering'!L251,'By Entrance Entering'!L279,'By Entrance Entering'!L307,'By Entrance Entering'!L335,'By Entrance Entering'!L363)</f>
        <v>33</v>
      </c>
      <c r="M27" s="17">
        <f>SUM('By Entrance Entering'!M27,'By Entrance Entering'!M55,'By Entrance Entering'!M83,'By Entrance Entering'!M111,'By Entrance Entering'!M139,'By Entrance Entering'!M167,'By Entrance Entering'!M195,'By Entrance Entering'!M223,'By Entrance Entering'!M251,'By Entrance Entering'!M279,'By Entrance Entering'!M307,'By Entrance Entering'!M335,'By Entrance Entering'!M363)</f>
        <v>15</v>
      </c>
      <c r="N27" s="17">
        <f>SUM('By Entrance Entering'!N27,'By Entrance Entering'!N55,'By Entrance Entering'!N83,'By Entrance Entering'!N111,'By Entrance Entering'!N139,'By Entrance Entering'!N167,'By Entrance Entering'!N195,'By Entrance Entering'!N223,'By Entrance Entering'!N251,'By Entrance Entering'!N279,'By Entrance Entering'!N307,'By Entrance Entering'!N335,'By Entrance Entering'!N363)</f>
        <v>22</v>
      </c>
      <c r="O27" s="17">
        <f>SUM('By Entrance Entering'!O27,'By Entrance Entering'!O55,'By Entrance Entering'!O83,'By Entrance Entering'!O111,'By Entrance Entering'!O139,'By Entrance Entering'!O167,'By Entrance Entering'!O195,'By Entrance Entering'!O223,'By Entrance Entering'!O251,'By Entrance Entering'!O279,'By Entrance Entering'!O307,'By Entrance Entering'!O335,'By Entrance Entering'!O363)</f>
        <v>7</v>
      </c>
      <c r="P27" s="17">
        <f>SUM('By Entrance Entering'!P27,'By Entrance Entering'!P55,'By Entrance Entering'!P83,'By Entrance Entering'!P111,'By Entrance Entering'!P139,'By Entrance Entering'!P167,'By Entrance Entering'!P195,'By Entrance Entering'!P223,'By Entrance Entering'!P251,'By Entrance Entering'!P279,'By Entrance Entering'!P307,'By Entrance Entering'!P335,'By Entrance Entering'!P363)</f>
        <v>9</v>
      </c>
      <c r="Q27" s="17">
        <f>SUM('By Entrance Entering'!Q27,'By Entrance Entering'!Q55,'By Entrance Entering'!Q83,'By Entrance Entering'!Q111,'By Entrance Entering'!Q139,'By Entrance Entering'!Q167,'By Entrance Entering'!Q195,'By Entrance Entering'!Q223,'By Entrance Entering'!Q251,'By Entrance Entering'!Q279,'By Entrance Entering'!Q307,'By Entrance Entering'!Q335,'By Entrance Entering'!Q363)</f>
        <v>7</v>
      </c>
      <c r="R27" s="17">
        <f>SUM('By Entrance Entering'!R27,'By Entrance Entering'!R55,'By Entrance Entering'!R83,'By Entrance Entering'!R111,'By Entrance Entering'!R139,'By Entrance Entering'!R167,'By Entrance Entering'!R195,'By Entrance Entering'!R223,'By Entrance Entering'!R251,'By Entrance Entering'!R279,'By Entrance Entering'!R307,'By Entrance Entering'!R335,'By Entrance Entering'!R363)</f>
        <v>8</v>
      </c>
      <c r="S27" s="18">
        <f t="shared" si="0"/>
        <v>478</v>
      </c>
    </row>
    <row r="28" spans="1:19" ht="12">
      <c r="A28" s="63"/>
      <c r="B28" s="15" t="s">
        <v>18</v>
      </c>
      <c r="C28" s="16">
        <f>SUM('By Entrance Entering'!C28,'By Entrance Entering'!C56,'By Entrance Entering'!C84,'By Entrance Entering'!C112,'By Entrance Entering'!C140,'By Entrance Entering'!C168,'By Entrance Entering'!C196,'By Entrance Entering'!C224,'By Entrance Entering'!C252,'By Entrance Entering'!C280,'By Entrance Entering'!C308,'By Entrance Entering'!C336,'By Entrance Entering'!C364)</f>
        <v>16</v>
      </c>
      <c r="D28" s="17">
        <f>SUM('By Entrance Entering'!D28,'By Entrance Entering'!D56,'By Entrance Entering'!D84,'By Entrance Entering'!D112,'By Entrance Entering'!D140,'By Entrance Entering'!D168,'By Entrance Entering'!D196,'By Entrance Entering'!D224,'By Entrance Entering'!D252,'By Entrance Entering'!D280,'By Entrance Entering'!D308,'By Entrance Entering'!D336,'By Entrance Entering'!D364)</f>
        <v>32</v>
      </c>
      <c r="E28" s="17">
        <f>SUM('By Entrance Entering'!E28,'By Entrance Entering'!E56,'By Entrance Entering'!E84,'By Entrance Entering'!E112,'By Entrance Entering'!E140,'By Entrance Entering'!E168,'By Entrance Entering'!E196,'By Entrance Entering'!E224,'By Entrance Entering'!E252,'By Entrance Entering'!E280,'By Entrance Entering'!E308,'By Entrance Entering'!E336,'By Entrance Entering'!E364)</f>
        <v>42</v>
      </c>
      <c r="F28" s="17">
        <f>SUM('By Entrance Entering'!F28,'By Entrance Entering'!F56,'By Entrance Entering'!F84,'By Entrance Entering'!F112,'By Entrance Entering'!F140,'By Entrance Entering'!F168,'By Entrance Entering'!F196,'By Entrance Entering'!F224,'By Entrance Entering'!F252,'By Entrance Entering'!F280,'By Entrance Entering'!F308,'By Entrance Entering'!F336,'By Entrance Entering'!F364)</f>
        <v>64</v>
      </c>
      <c r="G28" s="17">
        <f>SUM('By Entrance Entering'!G28,'By Entrance Entering'!G56,'By Entrance Entering'!G84,'By Entrance Entering'!G112,'By Entrance Entering'!G140,'By Entrance Entering'!G168,'By Entrance Entering'!G196,'By Entrance Entering'!G224,'By Entrance Entering'!G252,'By Entrance Entering'!G280,'By Entrance Entering'!G308,'By Entrance Entering'!G336,'By Entrance Entering'!G364)</f>
        <v>60</v>
      </c>
      <c r="H28" s="17">
        <f>SUM('By Entrance Entering'!H28,'By Entrance Entering'!H56,'By Entrance Entering'!H84,'By Entrance Entering'!H112,'By Entrance Entering'!H140,'By Entrance Entering'!H168,'By Entrance Entering'!H196,'By Entrance Entering'!H224,'By Entrance Entering'!H252,'By Entrance Entering'!H280,'By Entrance Entering'!H308,'By Entrance Entering'!H336,'By Entrance Entering'!H364)</f>
        <v>67</v>
      </c>
      <c r="I28" s="17">
        <f>SUM('By Entrance Entering'!I28,'By Entrance Entering'!I56,'By Entrance Entering'!I84,'By Entrance Entering'!I112,'By Entrance Entering'!I140,'By Entrance Entering'!I168,'By Entrance Entering'!I196,'By Entrance Entering'!I224,'By Entrance Entering'!I252,'By Entrance Entering'!I280,'By Entrance Entering'!I308,'By Entrance Entering'!I336,'By Entrance Entering'!I364)</f>
        <v>42</v>
      </c>
      <c r="J28" s="17">
        <f>SUM('By Entrance Entering'!J28,'By Entrance Entering'!J56,'By Entrance Entering'!J84,'By Entrance Entering'!J112,'By Entrance Entering'!J140,'By Entrance Entering'!J168,'By Entrance Entering'!J196,'By Entrance Entering'!J224,'By Entrance Entering'!J252,'By Entrance Entering'!J280,'By Entrance Entering'!J308,'By Entrance Entering'!J336,'By Entrance Entering'!J364)</f>
        <v>72</v>
      </c>
      <c r="K28" s="17">
        <f>SUM('By Entrance Entering'!K28,'By Entrance Entering'!K56,'By Entrance Entering'!K84,'By Entrance Entering'!K112,'By Entrance Entering'!K140,'By Entrance Entering'!K168,'By Entrance Entering'!K196,'By Entrance Entering'!K224,'By Entrance Entering'!K252,'By Entrance Entering'!K280,'By Entrance Entering'!K308,'By Entrance Entering'!K336,'By Entrance Entering'!K364)</f>
        <v>58</v>
      </c>
      <c r="L28" s="17">
        <f>SUM('By Entrance Entering'!L28,'By Entrance Entering'!L56,'By Entrance Entering'!L84,'By Entrance Entering'!L112,'By Entrance Entering'!L140,'By Entrance Entering'!L168,'By Entrance Entering'!L196,'By Entrance Entering'!L224,'By Entrance Entering'!L252,'By Entrance Entering'!L280,'By Entrance Entering'!L308,'By Entrance Entering'!L336,'By Entrance Entering'!L364)</f>
        <v>38</v>
      </c>
      <c r="M28" s="17">
        <f>SUM('By Entrance Entering'!M28,'By Entrance Entering'!M56,'By Entrance Entering'!M84,'By Entrance Entering'!M112,'By Entrance Entering'!M140,'By Entrance Entering'!M168,'By Entrance Entering'!M196,'By Entrance Entering'!M224,'By Entrance Entering'!M252,'By Entrance Entering'!M280,'By Entrance Entering'!M308,'By Entrance Entering'!M336,'By Entrance Entering'!M364)</f>
        <v>17</v>
      </c>
      <c r="N28" s="17">
        <f>SUM('By Entrance Entering'!N28,'By Entrance Entering'!N56,'By Entrance Entering'!N84,'By Entrance Entering'!N112,'By Entrance Entering'!N140,'By Entrance Entering'!N168,'By Entrance Entering'!N196,'By Entrance Entering'!N224,'By Entrance Entering'!N252,'By Entrance Entering'!N280,'By Entrance Entering'!N308,'By Entrance Entering'!N336,'By Entrance Entering'!N364)</f>
        <v>25</v>
      </c>
      <c r="O28" s="17">
        <f>SUM('By Entrance Entering'!O28,'By Entrance Entering'!O56,'By Entrance Entering'!O84,'By Entrance Entering'!O112,'By Entrance Entering'!O140,'By Entrance Entering'!O168,'By Entrance Entering'!O196,'By Entrance Entering'!O224,'By Entrance Entering'!O252,'By Entrance Entering'!O280,'By Entrance Entering'!O308,'By Entrance Entering'!O336,'By Entrance Entering'!O364)</f>
        <v>8</v>
      </c>
      <c r="P28" s="17">
        <f>SUM('By Entrance Entering'!P28,'By Entrance Entering'!P56,'By Entrance Entering'!P84,'By Entrance Entering'!P112,'By Entrance Entering'!P140,'By Entrance Entering'!P168,'By Entrance Entering'!P196,'By Entrance Entering'!P224,'By Entrance Entering'!P252,'By Entrance Entering'!P280,'By Entrance Entering'!P308,'By Entrance Entering'!P336,'By Entrance Entering'!P364)</f>
        <v>10</v>
      </c>
      <c r="Q28" s="17">
        <f>SUM('By Entrance Entering'!Q28,'By Entrance Entering'!Q56,'By Entrance Entering'!Q84,'By Entrance Entering'!Q112,'By Entrance Entering'!Q140,'By Entrance Entering'!Q168,'By Entrance Entering'!Q196,'By Entrance Entering'!Q224,'By Entrance Entering'!Q252,'By Entrance Entering'!Q280,'By Entrance Entering'!Q308,'By Entrance Entering'!Q336,'By Entrance Entering'!Q364)</f>
        <v>9</v>
      </c>
      <c r="R28" s="17">
        <f>SUM('By Entrance Entering'!R28,'By Entrance Entering'!R56,'By Entrance Entering'!R84,'By Entrance Entering'!R112,'By Entrance Entering'!R140,'By Entrance Entering'!R168,'By Entrance Entering'!R196,'By Entrance Entering'!R224,'By Entrance Entering'!R252,'By Entrance Entering'!R280,'By Entrance Entering'!R308,'By Entrance Entering'!R336,'By Entrance Entering'!R364)</f>
        <v>12</v>
      </c>
      <c r="S28" s="18">
        <f t="shared" si="0"/>
        <v>572</v>
      </c>
    </row>
    <row r="29" spans="1:19" ht="12">
      <c r="A29" s="63"/>
      <c r="B29" s="11" t="s">
        <v>91</v>
      </c>
      <c r="C29" s="19">
        <f>SUM('By Entrance Entering'!C29,'By Entrance Entering'!C57,'By Entrance Entering'!C85,'By Entrance Entering'!C113,'By Entrance Entering'!C141,'By Entrance Entering'!C169,'By Entrance Entering'!C197,'By Entrance Entering'!C225,'By Entrance Entering'!C253,'By Entrance Entering'!C281,'By Entrance Entering'!C309,'By Entrance Entering'!C337,'By Entrance Entering'!C365)</f>
        <v>0</v>
      </c>
      <c r="D29" s="20">
        <f>SUM('By Entrance Entering'!D29,'By Entrance Entering'!D57,'By Entrance Entering'!D85,'By Entrance Entering'!D113,'By Entrance Entering'!D141,'By Entrance Entering'!D169,'By Entrance Entering'!D197,'By Entrance Entering'!D225,'By Entrance Entering'!D253,'By Entrance Entering'!D281,'By Entrance Entering'!D309,'By Entrance Entering'!D337,'By Entrance Entering'!D365)</f>
        <v>4</v>
      </c>
      <c r="E29" s="20">
        <f>SUM('By Entrance Entering'!E29,'By Entrance Entering'!E57,'By Entrance Entering'!E85,'By Entrance Entering'!E113,'By Entrance Entering'!E141,'By Entrance Entering'!E169,'By Entrance Entering'!E197,'By Entrance Entering'!E225,'By Entrance Entering'!E253,'By Entrance Entering'!E281,'By Entrance Entering'!E309,'By Entrance Entering'!E337,'By Entrance Entering'!E365)</f>
        <v>6</v>
      </c>
      <c r="F29" s="20">
        <f>SUM('By Entrance Entering'!F29,'By Entrance Entering'!F57,'By Entrance Entering'!F85,'By Entrance Entering'!F113,'By Entrance Entering'!F141,'By Entrance Entering'!F169,'By Entrance Entering'!F197,'By Entrance Entering'!F225,'By Entrance Entering'!F253,'By Entrance Entering'!F281,'By Entrance Entering'!F309,'By Entrance Entering'!F337,'By Entrance Entering'!F365)</f>
        <v>6</v>
      </c>
      <c r="G29" s="20">
        <f>SUM('By Entrance Entering'!G29,'By Entrance Entering'!G57,'By Entrance Entering'!G85,'By Entrance Entering'!G113,'By Entrance Entering'!G141,'By Entrance Entering'!G169,'By Entrance Entering'!G197,'By Entrance Entering'!G225,'By Entrance Entering'!G253,'By Entrance Entering'!G281,'By Entrance Entering'!G309,'By Entrance Entering'!G337,'By Entrance Entering'!G365)</f>
        <v>6</v>
      </c>
      <c r="H29" s="20">
        <f>SUM('By Entrance Entering'!H29,'By Entrance Entering'!H57,'By Entrance Entering'!H85,'By Entrance Entering'!H113,'By Entrance Entering'!H141,'By Entrance Entering'!H169,'By Entrance Entering'!H197,'By Entrance Entering'!H225,'By Entrance Entering'!H253,'By Entrance Entering'!H281,'By Entrance Entering'!H309,'By Entrance Entering'!H337,'By Entrance Entering'!H365)</f>
        <v>6</v>
      </c>
      <c r="I29" s="20">
        <f>SUM('By Entrance Entering'!I29,'By Entrance Entering'!I57,'By Entrance Entering'!I85,'By Entrance Entering'!I113,'By Entrance Entering'!I141,'By Entrance Entering'!I169,'By Entrance Entering'!I197,'By Entrance Entering'!I225,'By Entrance Entering'!I253,'By Entrance Entering'!I281,'By Entrance Entering'!I309,'By Entrance Entering'!I337,'By Entrance Entering'!I365)</f>
        <v>6</v>
      </c>
      <c r="J29" s="20">
        <f>SUM('By Entrance Entering'!J29,'By Entrance Entering'!J57,'By Entrance Entering'!J85,'By Entrance Entering'!J113,'By Entrance Entering'!J141,'By Entrance Entering'!J169,'By Entrance Entering'!J197,'By Entrance Entering'!J225,'By Entrance Entering'!J253,'By Entrance Entering'!J281,'By Entrance Entering'!J309,'By Entrance Entering'!J337,'By Entrance Entering'!J365)</f>
        <v>6</v>
      </c>
      <c r="K29" s="20">
        <f>SUM('By Entrance Entering'!K29,'By Entrance Entering'!K57,'By Entrance Entering'!K85,'By Entrance Entering'!K113,'By Entrance Entering'!K141,'By Entrance Entering'!K169,'By Entrance Entering'!K197,'By Entrance Entering'!K225,'By Entrance Entering'!K253,'By Entrance Entering'!K281,'By Entrance Entering'!K309,'By Entrance Entering'!K337,'By Entrance Entering'!K365)</f>
        <v>6</v>
      </c>
      <c r="L29" s="20">
        <f>SUM('By Entrance Entering'!L29,'By Entrance Entering'!L57,'By Entrance Entering'!L85,'By Entrance Entering'!L113,'By Entrance Entering'!L141,'By Entrance Entering'!L169,'By Entrance Entering'!L197,'By Entrance Entering'!L225,'By Entrance Entering'!L253,'By Entrance Entering'!L281,'By Entrance Entering'!L309,'By Entrance Entering'!L337,'By Entrance Entering'!L365)</f>
        <v>6</v>
      </c>
      <c r="M29" s="20">
        <f>SUM('By Entrance Entering'!M29,'By Entrance Entering'!M57,'By Entrance Entering'!M85,'By Entrance Entering'!M113,'By Entrance Entering'!M141,'By Entrance Entering'!M169,'By Entrance Entering'!M197,'By Entrance Entering'!M225,'By Entrance Entering'!M253,'By Entrance Entering'!M281,'By Entrance Entering'!M309,'By Entrance Entering'!M337,'By Entrance Entering'!M365)</f>
        <v>6</v>
      </c>
      <c r="N29" s="20">
        <f>SUM('By Entrance Entering'!N29,'By Entrance Entering'!N57,'By Entrance Entering'!N85,'By Entrance Entering'!N113,'By Entrance Entering'!N141,'By Entrance Entering'!N169,'By Entrance Entering'!N197,'By Entrance Entering'!N225,'By Entrance Entering'!N253,'By Entrance Entering'!N281,'By Entrance Entering'!N309,'By Entrance Entering'!N337,'By Entrance Entering'!N365)</f>
        <v>3</v>
      </c>
      <c r="O29" s="20">
        <f>SUM('By Entrance Entering'!O29,'By Entrance Entering'!O57,'By Entrance Entering'!O85,'By Entrance Entering'!O113,'By Entrance Entering'!O141,'By Entrance Entering'!O169,'By Entrance Entering'!O197,'By Entrance Entering'!O225,'By Entrance Entering'!O253,'By Entrance Entering'!O281,'By Entrance Entering'!O309,'By Entrance Entering'!O337,'By Entrance Entering'!O365)</f>
        <v>0</v>
      </c>
      <c r="P29" s="20">
        <f>SUM('By Entrance Entering'!P29,'By Entrance Entering'!P57,'By Entrance Entering'!P85,'By Entrance Entering'!P113,'By Entrance Entering'!P141,'By Entrance Entering'!P169,'By Entrance Entering'!P197,'By Entrance Entering'!P225,'By Entrance Entering'!P253,'By Entrance Entering'!P281,'By Entrance Entering'!P309,'By Entrance Entering'!P337,'By Entrance Entering'!P365)</f>
        <v>0</v>
      </c>
      <c r="Q29" s="20">
        <f>SUM('By Entrance Entering'!Q29,'By Entrance Entering'!Q57,'By Entrance Entering'!Q85,'By Entrance Entering'!Q113,'By Entrance Entering'!Q141,'By Entrance Entering'!Q169,'By Entrance Entering'!Q197,'By Entrance Entering'!Q225,'By Entrance Entering'!Q253,'By Entrance Entering'!Q281,'By Entrance Entering'!Q309,'By Entrance Entering'!Q337,'By Entrance Entering'!Q365)</f>
        <v>0</v>
      </c>
      <c r="R29" s="20">
        <f>SUM('By Entrance Entering'!R29,'By Entrance Entering'!R57,'By Entrance Entering'!R85,'By Entrance Entering'!R113,'By Entrance Entering'!R141,'By Entrance Entering'!R169,'By Entrance Entering'!R197,'By Entrance Entering'!R225,'By Entrance Entering'!R253,'By Entrance Entering'!R281,'By Entrance Entering'!R309,'By Entrance Entering'!R337,'By Entrance Entering'!R365)</f>
        <v>0</v>
      </c>
      <c r="S29" s="14">
        <f t="shared" si="0"/>
        <v>61</v>
      </c>
    </row>
    <row r="30" spans="1:19" ht="12">
      <c r="A30" s="63"/>
      <c r="B30" s="11" t="s">
        <v>92</v>
      </c>
      <c r="C30" s="19">
        <f>SUM('By Entrance Entering'!C30,'By Entrance Entering'!C58,'By Entrance Entering'!C86,'By Entrance Entering'!C114,'By Entrance Entering'!C142,'By Entrance Entering'!C170,'By Entrance Entering'!C198,'By Entrance Entering'!C226,'By Entrance Entering'!C254,'By Entrance Entering'!C282,'By Entrance Entering'!C310,'By Entrance Entering'!C338,'By Entrance Entering'!C366)</f>
        <v>0</v>
      </c>
      <c r="D30" s="20">
        <f>SUM('By Entrance Entering'!D30,'By Entrance Entering'!D58,'By Entrance Entering'!D86,'By Entrance Entering'!D114,'By Entrance Entering'!D142,'By Entrance Entering'!D170,'By Entrance Entering'!D198,'By Entrance Entering'!D226,'By Entrance Entering'!D254,'By Entrance Entering'!D282,'By Entrance Entering'!D310,'By Entrance Entering'!D338,'By Entrance Entering'!D366)</f>
        <v>4</v>
      </c>
      <c r="E30" s="20">
        <f>SUM('By Entrance Entering'!E30,'By Entrance Entering'!E58,'By Entrance Entering'!E86,'By Entrance Entering'!E114,'By Entrance Entering'!E142,'By Entrance Entering'!E170,'By Entrance Entering'!E198,'By Entrance Entering'!E226,'By Entrance Entering'!E254,'By Entrance Entering'!E282,'By Entrance Entering'!E310,'By Entrance Entering'!E338,'By Entrance Entering'!E366)</f>
        <v>2</v>
      </c>
      <c r="F30" s="20">
        <f>SUM('By Entrance Entering'!F30,'By Entrance Entering'!F58,'By Entrance Entering'!F86,'By Entrance Entering'!F114,'By Entrance Entering'!F142,'By Entrance Entering'!F170,'By Entrance Entering'!F198,'By Entrance Entering'!F226,'By Entrance Entering'!F254,'By Entrance Entering'!F282,'By Entrance Entering'!F310,'By Entrance Entering'!F338,'By Entrance Entering'!F366)</f>
        <v>8</v>
      </c>
      <c r="G30" s="20">
        <f>SUM('By Entrance Entering'!G30,'By Entrance Entering'!G58,'By Entrance Entering'!G86,'By Entrance Entering'!G114,'By Entrance Entering'!G142,'By Entrance Entering'!G170,'By Entrance Entering'!G198,'By Entrance Entering'!G226,'By Entrance Entering'!G254,'By Entrance Entering'!G282,'By Entrance Entering'!G310,'By Entrance Entering'!G338,'By Entrance Entering'!G366)</f>
        <v>9</v>
      </c>
      <c r="H30" s="20">
        <f>SUM('By Entrance Entering'!H30,'By Entrance Entering'!H58,'By Entrance Entering'!H86,'By Entrance Entering'!H114,'By Entrance Entering'!H142,'By Entrance Entering'!H170,'By Entrance Entering'!H198,'By Entrance Entering'!H226,'By Entrance Entering'!H254,'By Entrance Entering'!H282,'By Entrance Entering'!H310,'By Entrance Entering'!H338,'By Entrance Entering'!H366)</f>
        <v>18</v>
      </c>
      <c r="I30" s="20">
        <f>SUM('By Entrance Entering'!I30,'By Entrance Entering'!I58,'By Entrance Entering'!I86,'By Entrance Entering'!I114,'By Entrance Entering'!I142,'By Entrance Entering'!I170,'By Entrance Entering'!I198,'By Entrance Entering'!I226,'By Entrance Entering'!I254,'By Entrance Entering'!I282,'By Entrance Entering'!I310,'By Entrance Entering'!I338,'By Entrance Entering'!I366)</f>
        <v>38</v>
      </c>
      <c r="J30" s="20">
        <f>SUM('By Entrance Entering'!J30,'By Entrance Entering'!J58,'By Entrance Entering'!J86,'By Entrance Entering'!J114,'By Entrance Entering'!J142,'By Entrance Entering'!J170,'By Entrance Entering'!J198,'By Entrance Entering'!J226,'By Entrance Entering'!J254,'By Entrance Entering'!J282,'By Entrance Entering'!J310,'By Entrance Entering'!J338,'By Entrance Entering'!J366)</f>
        <v>12</v>
      </c>
      <c r="K30" s="20">
        <f>SUM('By Entrance Entering'!K30,'By Entrance Entering'!K58,'By Entrance Entering'!K86,'By Entrance Entering'!K114,'By Entrance Entering'!K142,'By Entrance Entering'!K170,'By Entrance Entering'!K198,'By Entrance Entering'!K226,'By Entrance Entering'!K254,'By Entrance Entering'!K282,'By Entrance Entering'!K310,'By Entrance Entering'!K338,'By Entrance Entering'!K366)</f>
        <v>16</v>
      </c>
      <c r="L30" s="20">
        <f>SUM('By Entrance Entering'!L30,'By Entrance Entering'!L58,'By Entrance Entering'!L86,'By Entrance Entering'!L114,'By Entrance Entering'!L142,'By Entrance Entering'!L170,'By Entrance Entering'!L198,'By Entrance Entering'!L226,'By Entrance Entering'!L254,'By Entrance Entering'!L282,'By Entrance Entering'!L310,'By Entrance Entering'!L338,'By Entrance Entering'!L366)</f>
        <v>19</v>
      </c>
      <c r="M30" s="20">
        <f>SUM('By Entrance Entering'!M30,'By Entrance Entering'!M58,'By Entrance Entering'!M86,'By Entrance Entering'!M114,'By Entrance Entering'!M142,'By Entrance Entering'!M170,'By Entrance Entering'!M198,'By Entrance Entering'!M226,'By Entrance Entering'!M254,'By Entrance Entering'!M282,'By Entrance Entering'!M310,'By Entrance Entering'!M338,'By Entrance Entering'!M366)</f>
        <v>33</v>
      </c>
      <c r="N30" s="20">
        <f>SUM('By Entrance Entering'!N30,'By Entrance Entering'!N58,'By Entrance Entering'!N86,'By Entrance Entering'!N114,'By Entrance Entering'!N142,'By Entrance Entering'!N170,'By Entrance Entering'!N198,'By Entrance Entering'!N226,'By Entrance Entering'!N254,'By Entrance Entering'!N282,'By Entrance Entering'!N310,'By Entrance Entering'!N338,'By Entrance Entering'!N366)</f>
        <v>6</v>
      </c>
      <c r="O30" s="20">
        <f>SUM('By Entrance Entering'!O30,'By Entrance Entering'!O58,'By Entrance Entering'!O86,'By Entrance Entering'!O114,'By Entrance Entering'!O142,'By Entrance Entering'!O170,'By Entrance Entering'!O198,'By Entrance Entering'!O226,'By Entrance Entering'!O254,'By Entrance Entering'!O282,'By Entrance Entering'!O310,'By Entrance Entering'!O338,'By Entrance Entering'!O366)</f>
        <v>0</v>
      </c>
      <c r="P30" s="20">
        <f>SUM('By Entrance Entering'!P30,'By Entrance Entering'!P58,'By Entrance Entering'!P86,'By Entrance Entering'!P114,'By Entrance Entering'!P142,'By Entrance Entering'!P170,'By Entrance Entering'!P198,'By Entrance Entering'!P226,'By Entrance Entering'!P254,'By Entrance Entering'!P282,'By Entrance Entering'!P310,'By Entrance Entering'!P338,'By Entrance Entering'!P366)</f>
        <v>0</v>
      </c>
      <c r="Q30" s="20">
        <f>SUM('By Entrance Entering'!Q30,'By Entrance Entering'!Q58,'By Entrance Entering'!Q86,'By Entrance Entering'!Q114,'By Entrance Entering'!Q142,'By Entrance Entering'!Q170,'By Entrance Entering'!Q198,'By Entrance Entering'!Q226,'By Entrance Entering'!Q254,'By Entrance Entering'!Q282,'By Entrance Entering'!Q310,'By Entrance Entering'!Q338,'By Entrance Entering'!Q366)</f>
        <v>0</v>
      </c>
      <c r="R30" s="20">
        <f>SUM('By Entrance Entering'!R30,'By Entrance Entering'!R58,'By Entrance Entering'!R86,'By Entrance Entering'!R114,'By Entrance Entering'!R142,'By Entrance Entering'!R170,'By Entrance Entering'!R198,'By Entrance Entering'!R226,'By Entrance Entering'!R254,'By Entrance Entering'!R282,'By Entrance Entering'!R310,'By Entrance Entering'!R338,'By Entrance Entering'!R366)</f>
        <v>0</v>
      </c>
      <c r="S30" s="14">
        <f t="shared" si="0"/>
        <v>165</v>
      </c>
    </row>
    <row r="31" spans="1:19" ht="12">
      <c r="A31" s="63"/>
      <c r="B31" s="21" t="s">
        <v>95</v>
      </c>
      <c r="C31" s="22">
        <f>SUM(C25,C27,C29)</f>
        <v>63</v>
      </c>
      <c r="D31" s="23">
        <f aca="true" t="shared" si="3" ref="D31:R31">SUM(D25,D27,D29)</f>
        <v>109</v>
      </c>
      <c r="E31" s="23">
        <f t="shared" si="3"/>
        <v>109</v>
      </c>
      <c r="F31" s="23">
        <f t="shared" si="3"/>
        <v>135</v>
      </c>
      <c r="G31" s="23">
        <f t="shared" si="3"/>
        <v>140</v>
      </c>
      <c r="H31" s="23">
        <f t="shared" si="3"/>
        <v>142</v>
      </c>
      <c r="I31" s="23">
        <f t="shared" si="3"/>
        <v>93</v>
      </c>
      <c r="J31" s="23">
        <f t="shared" si="3"/>
        <v>124</v>
      </c>
      <c r="K31" s="23">
        <f t="shared" si="3"/>
        <v>104</v>
      </c>
      <c r="L31" s="23">
        <f t="shared" si="3"/>
        <v>75</v>
      </c>
      <c r="M31" s="23">
        <f t="shared" si="3"/>
        <v>59</v>
      </c>
      <c r="N31" s="23">
        <f t="shared" si="3"/>
        <v>50</v>
      </c>
      <c r="O31" s="23">
        <f t="shared" si="3"/>
        <v>17</v>
      </c>
      <c r="P31" s="23">
        <f t="shared" si="3"/>
        <v>15</v>
      </c>
      <c r="Q31" s="23">
        <f t="shared" si="3"/>
        <v>10</v>
      </c>
      <c r="R31" s="23">
        <f t="shared" si="3"/>
        <v>11</v>
      </c>
      <c r="S31" s="24">
        <f t="shared" si="0"/>
        <v>1256</v>
      </c>
    </row>
    <row r="32" spans="1:19" ht="12">
      <c r="A32" s="63"/>
      <c r="B32" s="25" t="s">
        <v>231</v>
      </c>
      <c r="C32" s="26">
        <f>SUM(C26,C28,C30)</f>
        <v>78</v>
      </c>
      <c r="D32" s="27">
        <f aca="true" t="shared" si="4" ref="D32:R32">SUM(D26,D28,D30)</f>
        <v>126</v>
      </c>
      <c r="E32" s="27">
        <f t="shared" si="4"/>
        <v>114</v>
      </c>
      <c r="F32" s="27">
        <f t="shared" si="4"/>
        <v>169</v>
      </c>
      <c r="G32" s="27">
        <f t="shared" si="4"/>
        <v>169</v>
      </c>
      <c r="H32" s="27">
        <f t="shared" si="4"/>
        <v>180</v>
      </c>
      <c r="I32" s="27">
        <f t="shared" si="4"/>
        <v>139</v>
      </c>
      <c r="J32" s="27">
        <f t="shared" si="4"/>
        <v>154</v>
      </c>
      <c r="K32" s="27">
        <f t="shared" si="4"/>
        <v>134</v>
      </c>
      <c r="L32" s="27">
        <f t="shared" si="4"/>
        <v>95</v>
      </c>
      <c r="M32" s="27">
        <f t="shared" si="4"/>
        <v>93</v>
      </c>
      <c r="N32" s="27">
        <f t="shared" si="4"/>
        <v>59</v>
      </c>
      <c r="O32" s="27">
        <f t="shared" si="4"/>
        <v>19</v>
      </c>
      <c r="P32" s="27">
        <f t="shared" si="4"/>
        <v>17</v>
      </c>
      <c r="Q32" s="27">
        <f t="shared" si="4"/>
        <v>12</v>
      </c>
      <c r="R32" s="27">
        <f t="shared" si="4"/>
        <v>16</v>
      </c>
      <c r="S32" s="28">
        <f t="shared" si="0"/>
        <v>1574</v>
      </c>
    </row>
    <row r="33" spans="1:19" ht="12">
      <c r="A33" s="63"/>
      <c r="B33" s="21" t="s">
        <v>19</v>
      </c>
      <c r="C33" s="22">
        <f>SUM(C23,C31)</f>
        <v>1088</v>
      </c>
      <c r="D33" s="23">
        <f aca="true" t="shared" si="5" ref="D33:R33">SUM(D23,D31)</f>
        <v>3251</v>
      </c>
      <c r="E33" s="23">
        <f t="shared" si="5"/>
        <v>4116</v>
      </c>
      <c r="F33" s="23">
        <f t="shared" si="5"/>
        <v>4067</v>
      </c>
      <c r="G33" s="23">
        <f t="shared" si="5"/>
        <v>2873</v>
      </c>
      <c r="H33" s="23">
        <f t="shared" si="5"/>
        <v>2317</v>
      </c>
      <c r="I33" s="23">
        <f t="shared" si="5"/>
        <v>2410</v>
      </c>
      <c r="J33" s="23">
        <f t="shared" si="5"/>
        <v>2273</v>
      </c>
      <c r="K33" s="23">
        <f t="shared" si="5"/>
        <v>2030</v>
      </c>
      <c r="L33" s="23">
        <f t="shared" si="5"/>
        <v>2082</v>
      </c>
      <c r="M33" s="23">
        <f t="shared" si="5"/>
        <v>2063</v>
      </c>
      <c r="N33" s="23">
        <f t="shared" si="5"/>
        <v>2073</v>
      </c>
      <c r="O33" s="23">
        <f t="shared" si="5"/>
        <v>2010</v>
      </c>
      <c r="P33" s="23">
        <f t="shared" si="5"/>
        <v>1166</v>
      </c>
      <c r="Q33" s="23">
        <f t="shared" si="5"/>
        <v>812</v>
      </c>
      <c r="R33" s="23">
        <f t="shared" si="5"/>
        <v>706</v>
      </c>
      <c r="S33" s="24">
        <f t="shared" si="0"/>
        <v>35337</v>
      </c>
    </row>
    <row r="34" spans="1:19" ht="12">
      <c r="A34" s="64"/>
      <c r="B34" s="25" t="s">
        <v>20</v>
      </c>
      <c r="C34" s="26">
        <f>SUM(C24,C32)</f>
        <v>1339</v>
      </c>
      <c r="D34" s="27">
        <f aca="true" t="shared" si="6" ref="D34:R34">SUM(D24,D32)</f>
        <v>4220</v>
      </c>
      <c r="E34" s="27">
        <f t="shared" si="6"/>
        <v>5264</v>
      </c>
      <c r="F34" s="27">
        <f t="shared" si="6"/>
        <v>5154</v>
      </c>
      <c r="G34" s="27">
        <f t="shared" si="6"/>
        <v>3637</v>
      </c>
      <c r="H34" s="27">
        <f t="shared" si="6"/>
        <v>3000</v>
      </c>
      <c r="I34" s="27">
        <f t="shared" si="6"/>
        <v>3137</v>
      </c>
      <c r="J34" s="27">
        <f t="shared" si="6"/>
        <v>2941</v>
      </c>
      <c r="K34" s="27">
        <f t="shared" si="6"/>
        <v>2569</v>
      </c>
      <c r="L34" s="27">
        <f t="shared" si="6"/>
        <v>2596</v>
      </c>
      <c r="M34" s="27">
        <f t="shared" si="6"/>
        <v>2532</v>
      </c>
      <c r="N34" s="27">
        <f t="shared" si="6"/>
        <v>2476</v>
      </c>
      <c r="O34" s="27">
        <f t="shared" si="6"/>
        <v>2449</v>
      </c>
      <c r="P34" s="27">
        <f t="shared" si="6"/>
        <v>1454</v>
      </c>
      <c r="Q34" s="27">
        <f t="shared" si="6"/>
        <v>1062</v>
      </c>
      <c r="R34" s="27">
        <f t="shared" si="6"/>
        <v>951</v>
      </c>
      <c r="S34" s="28">
        <f t="shared" si="0"/>
        <v>44781</v>
      </c>
    </row>
    <row r="35" spans="1:19" ht="12" customHeight="1">
      <c r="A35" s="62" t="s">
        <v>109</v>
      </c>
      <c r="B35" s="11" t="s">
        <v>5</v>
      </c>
      <c r="C35" s="19">
        <f>SUM('By Entrance Entering'!C371,'By Entrance Entering'!C399,'By Entrance Entering'!C427,'By Entrance Entering'!C455,'By Entrance Entering'!C483)</f>
        <v>113</v>
      </c>
      <c r="D35" s="20">
        <f>SUM('By Entrance Entering'!D371,'By Entrance Entering'!D399,'By Entrance Entering'!D427,'By Entrance Entering'!D455,'By Entrance Entering'!D483)</f>
        <v>123</v>
      </c>
      <c r="E35" s="20">
        <f>SUM('By Entrance Entering'!E371,'By Entrance Entering'!E399,'By Entrance Entering'!E427,'By Entrance Entering'!E455,'By Entrance Entering'!E483)</f>
        <v>138</v>
      </c>
      <c r="F35" s="20">
        <f>SUM('By Entrance Entering'!F371,'By Entrance Entering'!F399,'By Entrance Entering'!F427,'By Entrance Entering'!F455,'By Entrance Entering'!F483)</f>
        <v>74</v>
      </c>
      <c r="G35" s="20">
        <f>SUM('By Entrance Entering'!G371,'By Entrance Entering'!G399,'By Entrance Entering'!G427,'By Entrance Entering'!G455,'By Entrance Entering'!G483)</f>
        <v>45</v>
      </c>
      <c r="H35" s="20">
        <f>SUM('By Entrance Entering'!H371,'By Entrance Entering'!H399,'By Entrance Entering'!H427,'By Entrance Entering'!H455,'By Entrance Entering'!H483)</f>
        <v>64</v>
      </c>
      <c r="I35" s="20">
        <f>SUM('By Entrance Entering'!I371,'By Entrance Entering'!I399,'By Entrance Entering'!I427,'By Entrance Entering'!I455,'By Entrance Entering'!I483)</f>
        <v>118</v>
      </c>
      <c r="J35" s="20">
        <f>SUM('By Entrance Entering'!J371,'By Entrance Entering'!J399,'By Entrance Entering'!J427,'By Entrance Entering'!J455,'By Entrance Entering'!J483)</f>
        <v>59</v>
      </c>
      <c r="K35" s="20">
        <f>SUM('By Entrance Entering'!K371,'By Entrance Entering'!K399,'By Entrance Entering'!K427,'By Entrance Entering'!K455,'By Entrance Entering'!K483)</f>
        <v>55</v>
      </c>
      <c r="L35" s="20">
        <f>SUM('By Entrance Entering'!L371,'By Entrance Entering'!L399,'By Entrance Entering'!L427,'By Entrance Entering'!L455,'By Entrance Entering'!L483)</f>
        <v>31</v>
      </c>
      <c r="M35" s="20">
        <f>SUM('By Entrance Entering'!M371,'By Entrance Entering'!M399,'By Entrance Entering'!M427,'By Entrance Entering'!M455,'By Entrance Entering'!M483)</f>
        <v>25</v>
      </c>
      <c r="N35" s="20">
        <f>SUM('By Entrance Entering'!N371,'By Entrance Entering'!N399,'By Entrance Entering'!N427,'By Entrance Entering'!N455,'By Entrance Entering'!N483)</f>
        <v>22</v>
      </c>
      <c r="O35" s="20">
        <f>SUM('By Entrance Entering'!O371,'By Entrance Entering'!O399,'By Entrance Entering'!O427,'By Entrance Entering'!O455,'By Entrance Entering'!O483)</f>
        <v>16</v>
      </c>
      <c r="P35" s="20">
        <f>SUM('By Entrance Entering'!P371,'By Entrance Entering'!P399,'By Entrance Entering'!P427,'By Entrance Entering'!P455,'By Entrance Entering'!P483)</f>
        <v>15</v>
      </c>
      <c r="Q35" s="20">
        <f>SUM('By Entrance Entering'!Q371,'By Entrance Entering'!Q399,'By Entrance Entering'!Q427,'By Entrance Entering'!Q455,'By Entrance Entering'!Q483)</f>
        <v>1</v>
      </c>
      <c r="R35" s="20">
        <f>SUM('By Entrance Entering'!R371,'By Entrance Entering'!R399,'By Entrance Entering'!R427,'By Entrance Entering'!R455,'By Entrance Entering'!R483)</f>
        <v>0</v>
      </c>
      <c r="S35" s="14">
        <f t="shared" si="0"/>
        <v>899</v>
      </c>
    </row>
    <row r="36" spans="1:19" ht="12">
      <c r="A36" s="63"/>
      <c r="B36" s="15" t="s">
        <v>6</v>
      </c>
      <c r="C36" s="16">
        <f>SUM('By Entrance Entering'!C372,'By Entrance Entering'!C400,'By Entrance Entering'!C428,'By Entrance Entering'!C456,'By Entrance Entering'!C484)</f>
        <v>13</v>
      </c>
      <c r="D36" s="17">
        <f>SUM('By Entrance Entering'!D372,'By Entrance Entering'!D400,'By Entrance Entering'!D428,'By Entrance Entering'!D456,'By Entrance Entering'!D484)</f>
        <v>8</v>
      </c>
      <c r="E36" s="17">
        <f>SUM('By Entrance Entering'!E372,'By Entrance Entering'!E400,'By Entrance Entering'!E428,'By Entrance Entering'!E456,'By Entrance Entering'!E484)</f>
        <v>5</v>
      </c>
      <c r="F36" s="17">
        <f>SUM('By Entrance Entering'!F372,'By Entrance Entering'!F400,'By Entrance Entering'!F428,'By Entrance Entering'!F456,'By Entrance Entering'!F484)</f>
        <v>5</v>
      </c>
      <c r="G36" s="17">
        <f>SUM('By Entrance Entering'!G372,'By Entrance Entering'!G400,'By Entrance Entering'!G428,'By Entrance Entering'!G456,'By Entrance Entering'!G484)</f>
        <v>6</v>
      </c>
      <c r="H36" s="17">
        <f>SUM('By Entrance Entering'!H372,'By Entrance Entering'!H400,'By Entrance Entering'!H428,'By Entrance Entering'!H456,'By Entrance Entering'!H484)</f>
        <v>5</v>
      </c>
      <c r="I36" s="17">
        <f>SUM('By Entrance Entering'!I372,'By Entrance Entering'!I400,'By Entrance Entering'!I428,'By Entrance Entering'!I456,'By Entrance Entering'!I484)</f>
        <v>3</v>
      </c>
      <c r="J36" s="17">
        <f>SUM('By Entrance Entering'!J372,'By Entrance Entering'!J400,'By Entrance Entering'!J428,'By Entrance Entering'!J456,'By Entrance Entering'!J484)</f>
        <v>2</v>
      </c>
      <c r="K36" s="17">
        <f>SUM('By Entrance Entering'!K372,'By Entrance Entering'!K400,'By Entrance Entering'!K428,'By Entrance Entering'!K456,'By Entrance Entering'!K484)</f>
        <v>1</v>
      </c>
      <c r="L36" s="17">
        <f>SUM('By Entrance Entering'!L372,'By Entrance Entering'!L400,'By Entrance Entering'!L428,'By Entrance Entering'!L456,'By Entrance Entering'!L484)</f>
        <v>2</v>
      </c>
      <c r="M36" s="17">
        <f>SUM('By Entrance Entering'!M372,'By Entrance Entering'!M400,'By Entrance Entering'!M428,'By Entrance Entering'!M456,'By Entrance Entering'!M484)</f>
        <v>0</v>
      </c>
      <c r="N36" s="17">
        <f>SUM('By Entrance Entering'!N372,'By Entrance Entering'!N400,'By Entrance Entering'!N428,'By Entrance Entering'!N456,'By Entrance Entering'!N484)</f>
        <v>1</v>
      </c>
      <c r="O36" s="17">
        <f>SUM('By Entrance Entering'!O372,'By Entrance Entering'!O400,'By Entrance Entering'!O428,'By Entrance Entering'!O456,'By Entrance Entering'!O484)</f>
        <v>1</v>
      </c>
      <c r="P36" s="17">
        <f>SUM('By Entrance Entering'!P372,'By Entrance Entering'!P400,'By Entrance Entering'!P428,'By Entrance Entering'!P456,'By Entrance Entering'!P484)</f>
        <v>1</v>
      </c>
      <c r="Q36" s="17">
        <f>SUM('By Entrance Entering'!Q372,'By Entrance Entering'!Q400,'By Entrance Entering'!Q428,'By Entrance Entering'!Q456,'By Entrance Entering'!Q484)</f>
        <v>0</v>
      </c>
      <c r="R36" s="17">
        <f>SUM('By Entrance Entering'!R372,'By Entrance Entering'!R400,'By Entrance Entering'!R428,'By Entrance Entering'!R456,'By Entrance Entering'!R484)</f>
        <v>2</v>
      </c>
      <c r="S36" s="18">
        <f t="shared" si="0"/>
        <v>55</v>
      </c>
    </row>
    <row r="37" spans="1:19" ht="12">
      <c r="A37" s="63"/>
      <c r="B37" s="15" t="s">
        <v>7</v>
      </c>
      <c r="C37" s="16">
        <f>SUM('By Entrance Entering'!C373,'By Entrance Entering'!C401,'By Entrance Entering'!C429,'By Entrance Entering'!C457,'By Entrance Entering'!C485)</f>
        <v>13</v>
      </c>
      <c r="D37" s="17">
        <f>SUM('By Entrance Entering'!D373,'By Entrance Entering'!D401,'By Entrance Entering'!D429,'By Entrance Entering'!D457,'By Entrance Entering'!D485)</f>
        <v>8</v>
      </c>
      <c r="E37" s="17">
        <f>SUM('By Entrance Entering'!E373,'By Entrance Entering'!E401,'By Entrance Entering'!E429,'By Entrance Entering'!E457,'By Entrance Entering'!E485)</f>
        <v>5</v>
      </c>
      <c r="F37" s="17">
        <f>SUM('By Entrance Entering'!F373,'By Entrance Entering'!F401,'By Entrance Entering'!F429,'By Entrance Entering'!F457,'By Entrance Entering'!F485)</f>
        <v>5</v>
      </c>
      <c r="G37" s="17">
        <f>SUM('By Entrance Entering'!G373,'By Entrance Entering'!G401,'By Entrance Entering'!G429,'By Entrance Entering'!G457,'By Entrance Entering'!G485)</f>
        <v>6</v>
      </c>
      <c r="H37" s="17">
        <f>SUM('By Entrance Entering'!H373,'By Entrance Entering'!H401,'By Entrance Entering'!H429,'By Entrance Entering'!H457,'By Entrance Entering'!H485)</f>
        <v>5</v>
      </c>
      <c r="I37" s="17">
        <f>SUM('By Entrance Entering'!I373,'By Entrance Entering'!I401,'By Entrance Entering'!I429,'By Entrance Entering'!I457,'By Entrance Entering'!I485)</f>
        <v>3</v>
      </c>
      <c r="J37" s="17">
        <f>SUM('By Entrance Entering'!J373,'By Entrance Entering'!J401,'By Entrance Entering'!J429,'By Entrance Entering'!J457,'By Entrance Entering'!J485)</f>
        <v>2</v>
      </c>
      <c r="K37" s="17">
        <f>SUM('By Entrance Entering'!K373,'By Entrance Entering'!K401,'By Entrance Entering'!K429,'By Entrance Entering'!K457,'By Entrance Entering'!K485)</f>
        <v>1</v>
      </c>
      <c r="L37" s="17">
        <f>SUM('By Entrance Entering'!L373,'By Entrance Entering'!L401,'By Entrance Entering'!L429,'By Entrance Entering'!L457,'By Entrance Entering'!L485)</f>
        <v>2</v>
      </c>
      <c r="M37" s="17">
        <f>SUM('By Entrance Entering'!M373,'By Entrance Entering'!M401,'By Entrance Entering'!M429,'By Entrance Entering'!M457,'By Entrance Entering'!M485)</f>
        <v>0</v>
      </c>
      <c r="N37" s="17">
        <f>SUM('By Entrance Entering'!N373,'By Entrance Entering'!N401,'By Entrance Entering'!N429,'By Entrance Entering'!N457,'By Entrance Entering'!N485)</f>
        <v>1</v>
      </c>
      <c r="O37" s="17">
        <f>SUM('By Entrance Entering'!O373,'By Entrance Entering'!O401,'By Entrance Entering'!O429,'By Entrance Entering'!O457,'By Entrance Entering'!O485)</f>
        <v>1</v>
      </c>
      <c r="P37" s="17">
        <f>SUM('By Entrance Entering'!P373,'By Entrance Entering'!P401,'By Entrance Entering'!P429,'By Entrance Entering'!P457,'By Entrance Entering'!P485)</f>
        <v>1</v>
      </c>
      <c r="Q37" s="17">
        <f>SUM('By Entrance Entering'!Q373,'By Entrance Entering'!Q401,'By Entrance Entering'!Q429,'By Entrance Entering'!Q457,'By Entrance Entering'!Q485)</f>
        <v>0</v>
      </c>
      <c r="R37" s="17">
        <f>SUM('By Entrance Entering'!R373,'By Entrance Entering'!R401,'By Entrance Entering'!R429,'By Entrance Entering'!R457,'By Entrance Entering'!R485)</f>
        <v>2</v>
      </c>
      <c r="S37" s="18">
        <f t="shared" si="0"/>
        <v>55</v>
      </c>
    </row>
    <row r="38" spans="1:19" ht="12">
      <c r="A38" s="63"/>
      <c r="B38" s="11" t="s">
        <v>85</v>
      </c>
      <c r="C38" s="19">
        <f>SUM('By Entrance Entering'!C374,'By Entrance Entering'!C402,'By Entrance Entering'!C430,'By Entrance Entering'!C458,'By Entrance Entering'!C486)</f>
        <v>2</v>
      </c>
      <c r="D38" s="20">
        <f>SUM('By Entrance Entering'!D374,'By Entrance Entering'!D402,'By Entrance Entering'!D430,'By Entrance Entering'!D458,'By Entrance Entering'!D486)</f>
        <v>3</v>
      </c>
      <c r="E38" s="20">
        <f>SUM('By Entrance Entering'!E374,'By Entrance Entering'!E402,'By Entrance Entering'!E430,'By Entrance Entering'!E458,'By Entrance Entering'!E486)</f>
        <v>2</v>
      </c>
      <c r="F38" s="20">
        <f>SUM('By Entrance Entering'!F374,'By Entrance Entering'!F402,'By Entrance Entering'!F430,'By Entrance Entering'!F458,'By Entrance Entering'!F486)</f>
        <v>2</v>
      </c>
      <c r="G38" s="20">
        <f>SUM('By Entrance Entering'!G374,'By Entrance Entering'!G402,'By Entrance Entering'!G430,'By Entrance Entering'!G458,'By Entrance Entering'!G486)</f>
        <v>2</v>
      </c>
      <c r="H38" s="20">
        <f>SUM('By Entrance Entering'!H374,'By Entrance Entering'!H402,'By Entrance Entering'!H430,'By Entrance Entering'!H458,'By Entrance Entering'!H486)</f>
        <v>0</v>
      </c>
      <c r="I38" s="20">
        <f>SUM('By Entrance Entering'!I374,'By Entrance Entering'!I402,'By Entrance Entering'!I430,'By Entrance Entering'!I458,'By Entrance Entering'!I486)</f>
        <v>0</v>
      </c>
      <c r="J38" s="20">
        <f>SUM('By Entrance Entering'!J374,'By Entrance Entering'!J402,'By Entrance Entering'!J430,'By Entrance Entering'!J458,'By Entrance Entering'!J486)</f>
        <v>3</v>
      </c>
      <c r="K38" s="20">
        <f>SUM('By Entrance Entering'!K374,'By Entrance Entering'!K402,'By Entrance Entering'!K430,'By Entrance Entering'!K458,'By Entrance Entering'!K486)</f>
        <v>1</v>
      </c>
      <c r="L38" s="20">
        <f>SUM('By Entrance Entering'!L374,'By Entrance Entering'!L402,'By Entrance Entering'!L430,'By Entrance Entering'!L458,'By Entrance Entering'!L486)</f>
        <v>1</v>
      </c>
      <c r="M38" s="20">
        <f>SUM('By Entrance Entering'!M374,'By Entrance Entering'!M402,'By Entrance Entering'!M430,'By Entrance Entering'!M458,'By Entrance Entering'!M486)</f>
        <v>0</v>
      </c>
      <c r="N38" s="20">
        <f>SUM('By Entrance Entering'!N374,'By Entrance Entering'!N402,'By Entrance Entering'!N430,'By Entrance Entering'!N458,'By Entrance Entering'!N486)</f>
        <v>0</v>
      </c>
      <c r="O38" s="20">
        <f>SUM('By Entrance Entering'!O374,'By Entrance Entering'!O402,'By Entrance Entering'!O430,'By Entrance Entering'!O458,'By Entrance Entering'!O486)</f>
        <v>1</v>
      </c>
      <c r="P38" s="20">
        <f>SUM('By Entrance Entering'!P374,'By Entrance Entering'!P402,'By Entrance Entering'!P430,'By Entrance Entering'!P458,'By Entrance Entering'!P486)</f>
        <v>0</v>
      </c>
      <c r="Q38" s="20">
        <f>SUM('By Entrance Entering'!Q374,'By Entrance Entering'!Q402,'By Entrance Entering'!Q430,'By Entrance Entering'!Q458,'By Entrance Entering'!Q486)</f>
        <v>0</v>
      </c>
      <c r="R38" s="20">
        <f>SUM('By Entrance Entering'!R374,'By Entrance Entering'!R402,'By Entrance Entering'!R430,'By Entrance Entering'!R458,'By Entrance Entering'!R486)</f>
        <v>0</v>
      </c>
      <c r="S38" s="14">
        <f t="shared" si="0"/>
        <v>17</v>
      </c>
    </row>
    <row r="39" spans="1:19" ht="12">
      <c r="A39" s="63"/>
      <c r="B39" s="11" t="s">
        <v>86</v>
      </c>
      <c r="C39" s="19">
        <f>SUM('By Entrance Entering'!C375,'By Entrance Entering'!C403,'By Entrance Entering'!C431,'By Entrance Entering'!C459,'By Entrance Entering'!C487)</f>
        <v>2</v>
      </c>
      <c r="D39" s="20">
        <f>SUM('By Entrance Entering'!D375,'By Entrance Entering'!D403,'By Entrance Entering'!D431,'By Entrance Entering'!D459,'By Entrance Entering'!D487)</f>
        <v>3</v>
      </c>
      <c r="E39" s="20">
        <f>SUM('By Entrance Entering'!E375,'By Entrance Entering'!E403,'By Entrance Entering'!E431,'By Entrance Entering'!E459,'By Entrance Entering'!E487)</f>
        <v>2</v>
      </c>
      <c r="F39" s="20">
        <f>SUM('By Entrance Entering'!F375,'By Entrance Entering'!F403,'By Entrance Entering'!F431,'By Entrance Entering'!F459,'By Entrance Entering'!F487)</f>
        <v>2</v>
      </c>
      <c r="G39" s="20">
        <f>SUM('By Entrance Entering'!G375,'By Entrance Entering'!G403,'By Entrance Entering'!G431,'By Entrance Entering'!G459,'By Entrance Entering'!G487)</f>
        <v>2</v>
      </c>
      <c r="H39" s="20">
        <f>SUM('By Entrance Entering'!H375,'By Entrance Entering'!H403,'By Entrance Entering'!H431,'By Entrance Entering'!H459,'By Entrance Entering'!H487)</f>
        <v>0</v>
      </c>
      <c r="I39" s="20">
        <f>SUM('By Entrance Entering'!I375,'By Entrance Entering'!I403,'By Entrance Entering'!I431,'By Entrance Entering'!I459,'By Entrance Entering'!I487)</f>
        <v>0</v>
      </c>
      <c r="J39" s="20">
        <f>SUM('By Entrance Entering'!J375,'By Entrance Entering'!J403,'By Entrance Entering'!J431,'By Entrance Entering'!J459,'By Entrance Entering'!J487)</f>
        <v>3</v>
      </c>
      <c r="K39" s="20">
        <f>SUM('By Entrance Entering'!K375,'By Entrance Entering'!K403,'By Entrance Entering'!K431,'By Entrance Entering'!K459,'By Entrance Entering'!K487)</f>
        <v>1</v>
      </c>
      <c r="L39" s="20">
        <f>SUM('By Entrance Entering'!L375,'By Entrance Entering'!L403,'By Entrance Entering'!L431,'By Entrance Entering'!L459,'By Entrance Entering'!L487)</f>
        <v>1</v>
      </c>
      <c r="M39" s="20">
        <f>SUM('By Entrance Entering'!M375,'By Entrance Entering'!M403,'By Entrance Entering'!M431,'By Entrance Entering'!M459,'By Entrance Entering'!M487)</f>
        <v>0</v>
      </c>
      <c r="N39" s="20">
        <f>SUM('By Entrance Entering'!N375,'By Entrance Entering'!N403,'By Entrance Entering'!N431,'By Entrance Entering'!N459,'By Entrance Entering'!N487)</f>
        <v>0</v>
      </c>
      <c r="O39" s="20">
        <f>SUM('By Entrance Entering'!O375,'By Entrance Entering'!O403,'By Entrance Entering'!O431,'By Entrance Entering'!O459,'By Entrance Entering'!O487)</f>
        <v>1</v>
      </c>
      <c r="P39" s="20">
        <f>SUM('By Entrance Entering'!P375,'By Entrance Entering'!P403,'By Entrance Entering'!P431,'By Entrance Entering'!P459,'By Entrance Entering'!P487)</f>
        <v>0</v>
      </c>
      <c r="Q39" s="20">
        <f>SUM('By Entrance Entering'!Q375,'By Entrance Entering'!Q403,'By Entrance Entering'!Q431,'By Entrance Entering'!Q459,'By Entrance Entering'!Q487)</f>
        <v>0</v>
      </c>
      <c r="R39" s="20">
        <f>SUM('By Entrance Entering'!R375,'By Entrance Entering'!R403,'By Entrance Entering'!R431,'By Entrance Entering'!R459,'By Entrance Entering'!R487)</f>
        <v>0</v>
      </c>
      <c r="S39" s="14">
        <f t="shared" si="0"/>
        <v>17</v>
      </c>
    </row>
    <row r="40" spans="1:19" ht="12">
      <c r="A40" s="63"/>
      <c r="B40" s="15" t="s">
        <v>108</v>
      </c>
      <c r="C40" s="16">
        <f>SUM('By Entrance Entering'!C376,'By Entrance Entering'!C404,'By Entrance Entering'!C432,'By Entrance Entering'!C460,'By Entrance Entering'!C488)</f>
        <v>356</v>
      </c>
      <c r="D40" s="17">
        <f>SUM('By Entrance Entering'!D376,'By Entrance Entering'!D404,'By Entrance Entering'!D432,'By Entrance Entering'!D460,'By Entrance Entering'!D488)</f>
        <v>556</v>
      </c>
      <c r="E40" s="17">
        <f>SUM('By Entrance Entering'!E376,'By Entrance Entering'!E404,'By Entrance Entering'!E432,'By Entrance Entering'!E460,'By Entrance Entering'!E488)</f>
        <v>582</v>
      </c>
      <c r="F40" s="17">
        <f>SUM('By Entrance Entering'!F376,'By Entrance Entering'!F404,'By Entrance Entering'!F432,'By Entrance Entering'!F460,'By Entrance Entering'!F488)</f>
        <v>331</v>
      </c>
      <c r="G40" s="17">
        <f>SUM('By Entrance Entering'!G376,'By Entrance Entering'!G404,'By Entrance Entering'!G432,'By Entrance Entering'!G460,'By Entrance Entering'!G488)</f>
        <v>223</v>
      </c>
      <c r="H40" s="17">
        <f>SUM('By Entrance Entering'!H376,'By Entrance Entering'!H404,'By Entrance Entering'!H432,'By Entrance Entering'!H460,'By Entrance Entering'!H488)</f>
        <v>227</v>
      </c>
      <c r="I40" s="17">
        <f>SUM('By Entrance Entering'!I376,'By Entrance Entering'!I404,'By Entrance Entering'!I432,'By Entrance Entering'!I460,'By Entrance Entering'!I488)</f>
        <v>274</v>
      </c>
      <c r="J40" s="17">
        <f>SUM('By Entrance Entering'!J376,'By Entrance Entering'!J404,'By Entrance Entering'!J432,'By Entrance Entering'!J460,'By Entrance Entering'!J488)</f>
        <v>263</v>
      </c>
      <c r="K40" s="17">
        <f>SUM('By Entrance Entering'!K376,'By Entrance Entering'!K404,'By Entrance Entering'!K432,'By Entrance Entering'!K460,'By Entrance Entering'!K488)</f>
        <v>285</v>
      </c>
      <c r="L40" s="17">
        <f>SUM('By Entrance Entering'!L376,'By Entrance Entering'!L404,'By Entrance Entering'!L432,'By Entrance Entering'!L460,'By Entrance Entering'!L488)</f>
        <v>256</v>
      </c>
      <c r="M40" s="17">
        <f>SUM('By Entrance Entering'!M376,'By Entrance Entering'!M404,'By Entrance Entering'!M432,'By Entrance Entering'!M460,'By Entrance Entering'!M488)</f>
        <v>206</v>
      </c>
      <c r="N40" s="17">
        <f>SUM('By Entrance Entering'!N376,'By Entrance Entering'!N404,'By Entrance Entering'!N432,'By Entrance Entering'!N460,'By Entrance Entering'!N488)</f>
        <v>139</v>
      </c>
      <c r="O40" s="17">
        <f>SUM('By Entrance Entering'!O376,'By Entrance Entering'!O404,'By Entrance Entering'!O432,'By Entrance Entering'!O460,'By Entrance Entering'!O488)</f>
        <v>273</v>
      </c>
      <c r="P40" s="17">
        <f>SUM('By Entrance Entering'!P376,'By Entrance Entering'!P404,'By Entrance Entering'!P432,'By Entrance Entering'!P460,'By Entrance Entering'!P488)</f>
        <v>169</v>
      </c>
      <c r="Q40" s="17">
        <f>SUM('By Entrance Entering'!Q376,'By Entrance Entering'!Q404,'By Entrance Entering'!Q432,'By Entrance Entering'!Q460,'By Entrance Entering'!Q488)</f>
        <v>69</v>
      </c>
      <c r="R40" s="17">
        <f>SUM('By Entrance Entering'!R376,'By Entrance Entering'!R404,'By Entrance Entering'!R432,'By Entrance Entering'!R460,'By Entrance Entering'!R488)</f>
        <v>40</v>
      </c>
      <c r="S40" s="18">
        <f t="shared" si="0"/>
        <v>4249</v>
      </c>
    </row>
    <row r="41" spans="1:19" ht="12">
      <c r="A41" s="63"/>
      <c r="B41" s="15" t="s">
        <v>197</v>
      </c>
      <c r="C41" s="16">
        <f>SUM('By Entrance Entering'!C377,'By Entrance Entering'!C405,'By Entrance Entering'!C433,'By Entrance Entering'!C461,'By Entrance Entering'!C489)</f>
        <v>74</v>
      </c>
      <c r="D41" s="17">
        <f>SUM('By Entrance Entering'!D377,'By Entrance Entering'!D405,'By Entrance Entering'!D433,'By Entrance Entering'!D461,'By Entrance Entering'!D489)</f>
        <v>94</v>
      </c>
      <c r="E41" s="17">
        <f>SUM('By Entrance Entering'!E377,'By Entrance Entering'!E405,'By Entrance Entering'!E433,'By Entrance Entering'!E461,'By Entrance Entering'!E489)</f>
        <v>94</v>
      </c>
      <c r="F41" s="17">
        <f>SUM('By Entrance Entering'!F377,'By Entrance Entering'!F405,'By Entrance Entering'!F433,'By Entrance Entering'!F461,'By Entrance Entering'!F489)</f>
        <v>94</v>
      </c>
      <c r="G41" s="17">
        <f>SUM('By Entrance Entering'!G377,'By Entrance Entering'!G405,'By Entrance Entering'!G433,'By Entrance Entering'!G461,'By Entrance Entering'!G489)</f>
        <v>95</v>
      </c>
      <c r="H41" s="17">
        <f>SUM('By Entrance Entering'!H377,'By Entrance Entering'!H405,'By Entrance Entering'!H433,'By Entrance Entering'!H461,'By Entrance Entering'!H489)</f>
        <v>54</v>
      </c>
      <c r="I41" s="17">
        <f>SUM('By Entrance Entering'!I377,'By Entrance Entering'!I405,'By Entrance Entering'!I433,'By Entrance Entering'!I461,'By Entrance Entering'!I489)</f>
        <v>48</v>
      </c>
      <c r="J41" s="17">
        <f>SUM('By Entrance Entering'!J377,'By Entrance Entering'!J405,'By Entrance Entering'!J433,'By Entrance Entering'!J461,'By Entrance Entering'!J489)</f>
        <v>85</v>
      </c>
      <c r="K41" s="17">
        <f>SUM('By Entrance Entering'!K377,'By Entrance Entering'!K405,'By Entrance Entering'!K433,'By Entrance Entering'!K461,'By Entrance Entering'!K489)</f>
        <v>68</v>
      </c>
      <c r="L41" s="17">
        <f>SUM('By Entrance Entering'!L377,'By Entrance Entering'!L405,'By Entrance Entering'!L433,'By Entrance Entering'!L461,'By Entrance Entering'!L489)</f>
        <v>62</v>
      </c>
      <c r="M41" s="17">
        <f>SUM('By Entrance Entering'!M377,'By Entrance Entering'!M405,'By Entrance Entering'!M433,'By Entrance Entering'!M461,'By Entrance Entering'!M489)</f>
        <v>64</v>
      </c>
      <c r="N41" s="17">
        <f>SUM('By Entrance Entering'!N377,'By Entrance Entering'!N405,'By Entrance Entering'!N433,'By Entrance Entering'!N461,'By Entrance Entering'!N489)</f>
        <v>53</v>
      </c>
      <c r="O41" s="17">
        <f>SUM('By Entrance Entering'!O377,'By Entrance Entering'!O405,'By Entrance Entering'!O433,'By Entrance Entering'!O461,'By Entrance Entering'!O489)</f>
        <v>60</v>
      </c>
      <c r="P41" s="17">
        <f>SUM('By Entrance Entering'!P377,'By Entrance Entering'!P405,'By Entrance Entering'!P433,'By Entrance Entering'!P461,'By Entrance Entering'!P489)</f>
        <v>25</v>
      </c>
      <c r="Q41" s="17">
        <f>SUM('By Entrance Entering'!Q377,'By Entrance Entering'!Q405,'By Entrance Entering'!Q433,'By Entrance Entering'!Q461,'By Entrance Entering'!Q489)</f>
        <v>18</v>
      </c>
      <c r="R41" s="17">
        <f>SUM('By Entrance Entering'!R377,'By Entrance Entering'!R405,'By Entrance Entering'!R433,'By Entrance Entering'!R461,'By Entrance Entering'!R489)</f>
        <v>9</v>
      </c>
      <c r="S41" s="18">
        <f t="shared" si="0"/>
        <v>997</v>
      </c>
    </row>
    <row r="42" spans="1:19" ht="12">
      <c r="A42" s="63"/>
      <c r="B42" s="15" t="s">
        <v>198</v>
      </c>
      <c r="C42" s="16">
        <f>SUM('By Entrance Entering'!C378,'By Entrance Entering'!C406,'By Entrance Entering'!C434,'By Entrance Entering'!C462,'By Entrance Entering'!C490)</f>
        <v>154</v>
      </c>
      <c r="D42" s="17">
        <f>SUM('By Entrance Entering'!D378,'By Entrance Entering'!D406,'By Entrance Entering'!D434,'By Entrance Entering'!D462,'By Entrance Entering'!D490)</f>
        <v>201</v>
      </c>
      <c r="E42" s="17">
        <f>SUM('By Entrance Entering'!E378,'By Entrance Entering'!E406,'By Entrance Entering'!E434,'By Entrance Entering'!E462,'By Entrance Entering'!E490)</f>
        <v>200</v>
      </c>
      <c r="F42" s="17">
        <f>SUM('By Entrance Entering'!F378,'By Entrance Entering'!F406,'By Entrance Entering'!F434,'By Entrance Entering'!F462,'By Entrance Entering'!F490)</f>
        <v>197</v>
      </c>
      <c r="G42" s="17">
        <f>SUM('By Entrance Entering'!G378,'By Entrance Entering'!G406,'By Entrance Entering'!G434,'By Entrance Entering'!G462,'By Entrance Entering'!G490)</f>
        <v>201</v>
      </c>
      <c r="H42" s="17">
        <f>SUM('By Entrance Entering'!H378,'By Entrance Entering'!H406,'By Entrance Entering'!H434,'By Entrance Entering'!H462,'By Entrance Entering'!H490)</f>
        <v>112</v>
      </c>
      <c r="I42" s="17">
        <f>SUM('By Entrance Entering'!I378,'By Entrance Entering'!I406,'By Entrance Entering'!I434,'By Entrance Entering'!I462,'By Entrance Entering'!I490)</f>
        <v>101</v>
      </c>
      <c r="J42" s="17">
        <f>SUM('By Entrance Entering'!J378,'By Entrance Entering'!J406,'By Entrance Entering'!J434,'By Entrance Entering'!J462,'By Entrance Entering'!J490)</f>
        <v>181</v>
      </c>
      <c r="K42" s="17">
        <f>SUM('By Entrance Entering'!K378,'By Entrance Entering'!K406,'By Entrance Entering'!K434,'By Entrance Entering'!K462,'By Entrance Entering'!K490)</f>
        <v>147</v>
      </c>
      <c r="L42" s="17">
        <f>SUM('By Entrance Entering'!L378,'By Entrance Entering'!L406,'By Entrance Entering'!L434,'By Entrance Entering'!L462,'By Entrance Entering'!L490)</f>
        <v>136</v>
      </c>
      <c r="M42" s="17">
        <f>SUM('By Entrance Entering'!M378,'By Entrance Entering'!M406,'By Entrance Entering'!M434,'By Entrance Entering'!M462,'By Entrance Entering'!M490)</f>
        <v>141</v>
      </c>
      <c r="N42" s="17">
        <f>SUM('By Entrance Entering'!N378,'By Entrance Entering'!N406,'By Entrance Entering'!N434,'By Entrance Entering'!N462,'By Entrance Entering'!N490)</f>
        <v>130</v>
      </c>
      <c r="O42" s="17">
        <f>SUM('By Entrance Entering'!O378,'By Entrance Entering'!O406,'By Entrance Entering'!O434,'By Entrance Entering'!O462,'By Entrance Entering'!O490)</f>
        <v>129</v>
      </c>
      <c r="P42" s="17">
        <f>SUM('By Entrance Entering'!P378,'By Entrance Entering'!P406,'By Entrance Entering'!P434,'By Entrance Entering'!P462,'By Entrance Entering'!P490)</f>
        <v>52</v>
      </c>
      <c r="Q42" s="17">
        <f>SUM('By Entrance Entering'!Q378,'By Entrance Entering'!Q406,'By Entrance Entering'!Q434,'By Entrance Entering'!Q462,'By Entrance Entering'!Q490)</f>
        <v>38</v>
      </c>
      <c r="R42" s="17">
        <f>SUM('By Entrance Entering'!R378,'By Entrance Entering'!R406,'By Entrance Entering'!R434,'By Entrance Entering'!R462,'By Entrance Entering'!R490)</f>
        <v>20</v>
      </c>
      <c r="S42" s="18">
        <f t="shared" si="0"/>
        <v>2140</v>
      </c>
    </row>
    <row r="43" spans="1:19" ht="12">
      <c r="A43" s="63"/>
      <c r="B43" s="15" t="s">
        <v>8</v>
      </c>
      <c r="C43" s="16">
        <f>SUM('By Entrance Entering'!C379,'By Entrance Entering'!C407,'By Entrance Entering'!C435,'By Entrance Entering'!C463,'By Entrance Entering'!C491)</f>
        <v>430</v>
      </c>
      <c r="D43" s="17">
        <f>SUM('By Entrance Entering'!D379,'By Entrance Entering'!D407,'By Entrance Entering'!D435,'By Entrance Entering'!D463,'By Entrance Entering'!D491)</f>
        <v>650</v>
      </c>
      <c r="E43" s="17">
        <f>SUM('By Entrance Entering'!E379,'By Entrance Entering'!E407,'By Entrance Entering'!E435,'By Entrance Entering'!E463,'By Entrance Entering'!E491)</f>
        <v>676</v>
      </c>
      <c r="F43" s="17">
        <f>SUM('By Entrance Entering'!F379,'By Entrance Entering'!F407,'By Entrance Entering'!F435,'By Entrance Entering'!F463,'By Entrance Entering'!F491)</f>
        <v>425</v>
      </c>
      <c r="G43" s="17">
        <f>SUM('By Entrance Entering'!G379,'By Entrance Entering'!G407,'By Entrance Entering'!G435,'By Entrance Entering'!G463,'By Entrance Entering'!G491)</f>
        <v>318</v>
      </c>
      <c r="H43" s="17">
        <f>SUM('By Entrance Entering'!H379,'By Entrance Entering'!H407,'By Entrance Entering'!H435,'By Entrance Entering'!H463,'By Entrance Entering'!H491)</f>
        <v>281</v>
      </c>
      <c r="I43" s="17">
        <f>SUM('By Entrance Entering'!I379,'By Entrance Entering'!I407,'By Entrance Entering'!I435,'By Entrance Entering'!I463,'By Entrance Entering'!I491)</f>
        <v>322</v>
      </c>
      <c r="J43" s="17">
        <f>SUM('By Entrance Entering'!J379,'By Entrance Entering'!J407,'By Entrance Entering'!J435,'By Entrance Entering'!J463,'By Entrance Entering'!J491)</f>
        <v>348</v>
      </c>
      <c r="K43" s="17">
        <f>SUM('By Entrance Entering'!K379,'By Entrance Entering'!K407,'By Entrance Entering'!K435,'By Entrance Entering'!K463,'By Entrance Entering'!K491)</f>
        <v>353</v>
      </c>
      <c r="L43" s="17">
        <f>SUM('By Entrance Entering'!L379,'By Entrance Entering'!L407,'By Entrance Entering'!L435,'By Entrance Entering'!L463,'By Entrance Entering'!L491)</f>
        <v>318</v>
      </c>
      <c r="M43" s="17">
        <f>SUM('By Entrance Entering'!M379,'By Entrance Entering'!M407,'By Entrance Entering'!M435,'By Entrance Entering'!M463,'By Entrance Entering'!M491)</f>
        <v>270</v>
      </c>
      <c r="N43" s="17">
        <f>SUM('By Entrance Entering'!N379,'By Entrance Entering'!N407,'By Entrance Entering'!N435,'By Entrance Entering'!N463,'By Entrance Entering'!N491)</f>
        <v>192</v>
      </c>
      <c r="O43" s="17">
        <f>SUM('By Entrance Entering'!O379,'By Entrance Entering'!O407,'By Entrance Entering'!O435,'By Entrance Entering'!O463,'By Entrance Entering'!O491)</f>
        <v>333</v>
      </c>
      <c r="P43" s="17">
        <f>SUM('By Entrance Entering'!P379,'By Entrance Entering'!P407,'By Entrance Entering'!P435,'By Entrance Entering'!P463,'By Entrance Entering'!P491)</f>
        <v>194</v>
      </c>
      <c r="Q43" s="17">
        <f>SUM('By Entrance Entering'!Q379,'By Entrance Entering'!Q407,'By Entrance Entering'!Q435,'By Entrance Entering'!Q463,'By Entrance Entering'!Q491)</f>
        <v>87</v>
      </c>
      <c r="R43" s="17">
        <f>SUM('By Entrance Entering'!R379,'By Entrance Entering'!R407,'By Entrance Entering'!R435,'By Entrance Entering'!R463,'By Entrance Entering'!R491)</f>
        <v>49</v>
      </c>
      <c r="S43" s="18">
        <f t="shared" si="0"/>
        <v>5246</v>
      </c>
    </row>
    <row r="44" spans="1:19" ht="12">
      <c r="A44" s="63"/>
      <c r="B44" s="15" t="s">
        <v>9</v>
      </c>
      <c r="C44" s="16">
        <f>SUM('By Entrance Entering'!C380,'By Entrance Entering'!C408,'By Entrance Entering'!C436,'By Entrance Entering'!C464,'By Entrance Entering'!C492)</f>
        <v>510</v>
      </c>
      <c r="D44" s="17">
        <f>SUM('By Entrance Entering'!D380,'By Entrance Entering'!D408,'By Entrance Entering'!D436,'By Entrance Entering'!D464,'By Entrance Entering'!D492)</f>
        <v>757</v>
      </c>
      <c r="E44" s="17">
        <f>SUM('By Entrance Entering'!E380,'By Entrance Entering'!E408,'By Entrance Entering'!E436,'By Entrance Entering'!E464,'By Entrance Entering'!E492)</f>
        <v>782</v>
      </c>
      <c r="F44" s="17">
        <f>SUM('By Entrance Entering'!F380,'By Entrance Entering'!F408,'By Entrance Entering'!F436,'By Entrance Entering'!F464,'By Entrance Entering'!F492)</f>
        <v>528</v>
      </c>
      <c r="G44" s="17">
        <f>SUM('By Entrance Entering'!G380,'By Entrance Entering'!G408,'By Entrance Entering'!G436,'By Entrance Entering'!G464,'By Entrance Entering'!G492)</f>
        <v>424</v>
      </c>
      <c r="H44" s="17">
        <f>SUM('By Entrance Entering'!H380,'By Entrance Entering'!H408,'By Entrance Entering'!H436,'By Entrance Entering'!H464,'By Entrance Entering'!H492)</f>
        <v>339</v>
      </c>
      <c r="I44" s="17">
        <f>SUM('By Entrance Entering'!I380,'By Entrance Entering'!I408,'By Entrance Entering'!I436,'By Entrance Entering'!I464,'By Entrance Entering'!I492)</f>
        <v>375</v>
      </c>
      <c r="J44" s="17">
        <f>SUM('By Entrance Entering'!J380,'By Entrance Entering'!J408,'By Entrance Entering'!J436,'By Entrance Entering'!J464,'By Entrance Entering'!J492)</f>
        <v>444</v>
      </c>
      <c r="K44" s="17">
        <f>SUM('By Entrance Entering'!K380,'By Entrance Entering'!K408,'By Entrance Entering'!K436,'By Entrance Entering'!K464,'By Entrance Entering'!K492)</f>
        <v>432</v>
      </c>
      <c r="L44" s="17">
        <f>SUM('By Entrance Entering'!L380,'By Entrance Entering'!L408,'By Entrance Entering'!L436,'By Entrance Entering'!L464,'By Entrance Entering'!L492)</f>
        <v>392</v>
      </c>
      <c r="M44" s="17">
        <f>SUM('By Entrance Entering'!M380,'By Entrance Entering'!M408,'By Entrance Entering'!M436,'By Entrance Entering'!M464,'By Entrance Entering'!M492)</f>
        <v>347</v>
      </c>
      <c r="N44" s="17">
        <f>SUM('By Entrance Entering'!N380,'By Entrance Entering'!N408,'By Entrance Entering'!N436,'By Entrance Entering'!N464,'By Entrance Entering'!N492)</f>
        <v>269</v>
      </c>
      <c r="O44" s="17">
        <f>SUM('By Entrance Entering'!O380,'By Entrance Entering'!O408,'By Entrance Entering'!O436,'By Entrance Entering'!O464,'By Entrance Entering'!O492)</f>
        <v>402</v>
      </c>
      <c r="P44" s="17">
        <f>SUM('By Entrance Entering'!P380,'By Entrance Entering'!P408,'By Entrance Entering'!P436,'By Entrance Entering'!P464,'By Entrance Entering'!P492)</f>
        <v>221</v>
      </c>
      <c r="Q44" s="17">
        <f>SUM('By Entrance Entering'!Q380,'By Entrance Entering'!Q408,'By Entrance Entering'!Q436,'By Entrance Entering'!Q464,'By Entrance Entering'!Q492)</f>
        <v>107</v>
      </c>
      <c r="R44" s="17">
        <f>SUM('By Entrance Entering'!R380,'By Entrance Entering'!R408,'By Entrance Entering'!R436,'By Entrance Entering'!R464,'By Entrance Entering'!R492)</f>
        <v>60</v>
      </c>
      <c r="S44" s="18">
        <f t="shared" si="0"/>
        <v>6389</v>
      </c>
    </row>
    <row r="45" spans="1:19" ht="12">
      <c r="A45" s="63"/>
      <c r="B45" s="11" t="s">
        <v>10</v>
      </c>
      <c r="C45" s="19">
        <f>SUM('By Entrance Entering'!C381,'By Entrance Entering'!C409,'By Entrance Entering'!C437,'By Entrance Entering'!C465,'By Entrance Entering'!C493)</f>
        <v>0</v>
      </c>
      <c r="D45" s="20">
        <f>SUM('By Entrance Entering'!D381,'By Entrance Entering'!D409,'By Entrance Entering'!D437,'By Entrance Entering'!D465,'By Entrance Entering'!D493)</f>
        <v>1</v>
      </c>
      <c r="E45" s="20">
        <f>SUM('By Entrance Entering'!E381,'By Entrance Entering'!E409,'By Entrance Entering'!E437,'By Entrance Entering'!E465,'By Entrance Entering'!E493)</f>
        <v>0</v>
      </c>
      <c r="F45" s="20">
        <f>SUM('By Entrance Entering'!F381,'By Entrance Entering'!F409,'By Entrance Entering'!F437,'By Entrance Entering'!F465,'By Entrance Entering'!F493)</f>
        <v>0</v>
      </c>
      <c r="G45" s="20">
        <f>SUM('By Entrance Entering'!G381,'By Entrance Entering'!G409,'By Entrance Entering'!G437,'By Entrance Entering'!G465,'By Entrance Entering'!G493)</f>
        <v>0</v>
      </c>
      <c r="H45" s="20">
        <f>SUM('By Entrance Entering'!H381,'By Entrance Entering'!H409,'By Entrance Entering'!H437,'By Entrance Entering'!H465,'By Entrance Entering'!H493)</f>
        <v>0</v>
      </c>
      <c r="I45" s="20">
        <f>SUM('By Entrance Entering'!I381,'By Entrance Entering'!I409,'By Entrance Entering'!I437,'By Entrance Entering'!I465,'By Entrance Entering'!I493)</f>
        <v>0</v>
      </c>
      <c r="J45" s="20">
        <f>SUM('By Entrance Entering'!J381,'By Entrance Entering'!J409,'By Entrance Entering'!J437,'By Entrance Entering'!J465,'By Entrance Entering'!J493)</f>
        <v>0</v>
      </c>
      <c r="K45" s="20">
        <f>SUM('By Entrance Entering'!K381,'By Entrance Entering'!K409,'By Entrance Entering'!K437,'By Entrance Entering'!K465,'By Entrance Entering'!K493)</f>
        <v>0</v>
      </c>
      <c r="L45" s="20">
        <f>SUM('By Entrance Entering'!L381,'By Entrance Entering'!L409,'By Entrance Entering'!L437,'By Entrance Entering'!L465,'By Entrance Entering'!L493)</f>
        <v>0</v>
      </c>
      <c r="M45" s="20">
        <f>SUM('By Entrance Entering'!M381,'By Entrance Entering'!M409,'By Entrance Entering'!M437,'By Entrance Entering'!M465,'By Entrance Entering'!M493)</f>
        <v>0</v>
      </c>
      <c r="N45" s="20">
        <f>SUM('By Entrance Entering'!N381,'By Entrance Entering'!N409,'By Entrance Entering'!N437,'By Entrance Entering'!N465,'By Entrance Entering'!N493)</f>
        <v>0</v>
      </c>
      <c r="O45" s="20">
        <f>SUM('By Entrance Entering'!O381,'By Entrance Entering'!O409,'By Entrance Entering'!O437,'By Entrance Entering'!O465,'By Entrance Entering'!O493)</f>
        <v>0</v>
      </c>
      <c r="P45" s="20">
        <f>SUM('By Entrance Entering'!P381,'By Entrance Entering'!P409,'By Entrance Entering'!P437,'By Entrance Entering'!P465,'By Entrance Entering'!P493)</f>
        <v>0</v>
      </c>
      <c r="Q45" s="20">
        <f>SUM('By Entrance Entering'!Q381,'By Entrance Entering'!Q409,'By Entrance Entering'!Q437,'By Entrance Entering'!Q465,'By Entrance Entering'!Q493)</f>
        <v>0</v>
      </c>
      <c r="R45" s="20">
        <f>SUM('By Entrance Entering'!R381,'By Entrance Entering'!R409,'By Entrance Entering'!R437,'By Entrance Entering'!R465,'By Entrance Entering'!R493)</f>
        <v>0</v>
      </c>
      <c r="S45" s="14">
        <f t="shared" si="0"/>
        <v>1</v>
      </c>
    </row>
    <row r="46" spans="1:19" ht="12">
      <c r="A46" s="63"/>
      <c r="B46" s="11" t="s">
        <v>11</v>
      </c>
      <c r="C46" s="19">
        <f>SUM('By Entrance Entering'!C382,'By Entrance Entering'!C410,'By Entrance Entering'!C438,'By Entrance Entering'!C466,'By Entrance Entering'!C494)</f>
        <v>0</v>
      </c>
      <c r="D46" s="20">
        <f>SUM('By Entrance Entering'!D382,'By Entrance Entering'!D410,'By Entrance Entering'!D438,'By Entrance Entering'!D466,'By Entrance Entering'!D494)</f>
        <v>6</v>
      </c>
      <c r="E46" s="20">
        <f>SUM('By Entrance Entering'!E382,'By Entrance Entering'!E410,'By Entrance Entering'!E438,'By Entrance Entering'!E466,'By Entrance Entering'!E494)</f>
        <v>0</v>
      </c>
      <c r="F46" s="20">
        <f>SUM('By Entrance Entering'!F382,'By Entrance Entering'!F410,'By Entrance Entering'!F438,'By Entrance Entering'!F466,'By Entrance Entering'!F494)</f>
        <v>0</v>
      </c>
      <c r="G46" s="20">
        <f>SUM('By Entrance Entering'!G382,'By Entrance Entering'!G410,'By Entrance Entering'!G438,'By Entrance Entering'!G466,'By Entrance Entering'!G494)</f>
        <v>0</v>
      </c>
      <c r="H46" s="20">
        <f>SUM('By Entrance Entering'!H382,'By Entrance Entering'!H410,'By Entrance Entering'!H438,'By Entrance Entering'!H466,'By Entrance Entering'!H494)</f>
        <v>0</v>
      </c>
      <c r="I46" s="20">
        <f>SUM('By Entrance Entering'!I382,'By Entrance Entering'!I410,'By Entrance Entering'!I438,'By Entrance Entering'!I466,'By Entrance Entering'!I494)</f>
        <v>0</v>
      </c>
      <c r="J46" s="20">
        <f>SUM('By Entrance Entering'!J382,'By Entrance Entering'!J410,'By Entrance Entering'!J438,'By Entrance Entering'!J466,'By Entrance Entering'!J494)</f>
        <v>0</v>
      </c>
      <c r="K46" s="20">
        <f>SUM('By Entrance Entering'!K382,'By Entrance Entering'!K410,'By Entrance Entering'!K438,'By Entrance Entering'!K466,'By Entrance Entering'!K494)</f>
        <v>0</v>
      </c>
      <c r="L46" s="20">
        <f>SUM('By Entrance Entering'!L382,'By Entrance Entering'!L410,'By Entrance Entering'!L438,'By Entrance Entering'!L466,'By Entrance Entering'!L494)</f>
        <v>0</v>
      </c>
      <c r="M46" s="20">
        <f>SUM('By Entrance Entering'!M382,'By Entrance Entering'!M410,'By Entrance Entering'!M438,'By Entrance Entering'!M466,'By Entrance Entering'!M494)</f>
        <v>0</v>
      </c>
      <c r="N46" s="20">
        <f>SUM('By Entrance Entering'!N382,'By Entrance Entering'!N410,'By Entrance Entering'!N438,'By Entrance Entering'!N466,'By Entrance Entering'!N494)</f>
        <v>0</v>
      </c>
      <c r="O46" s="20">
        <f>SUM('By Entrance Entering'!O382,'By Entrance Entering'!O410,'By Entrance Entering'!O438,'By Entrance Entering'!O466,'By Entrance Entering'!O494)</f>
        <v>0</v>
      </c>
      <c r="P46" s="20">
        <f>SUM('By Entrance Entering'!P382,'By Entrance Entering'!P410,'By Entrance Entering'!P438,'By Entrance Entering'!P466,'By Entrance Entering'!P494)</f>
        <v>0</v>
      </c>
      <c r="Q46" s="20">
        <f>SUM('By Entrance Entering'!Q382,'By Entrance Entering'!Q410,'By Entrance Entering'!Q438,'By Entrance Entering'!Q466,'By Entrance Entering'!Q494)</f>
        <v>0</v>
      </c>
      <c r="R46" s="20">
        <f>SUM('By Entrance Entering'!R382,'By Entrance Entering'!R410,'By Entrance Entering'!R438,'By Entrance Entering'!R466,'By Entrance Entering'!R494)</f>
        <v>0</v>
      </c>
      <c r="S46" s="14">
        <f t="shared" si="0"/>
        <v>6</v>
      </c>
    </row>
    <row r="47" spans="1:19" ht="12">
      <c r="A47" s="63"/>
      <c r="B47" s="15" t="s">
        <v>87</v>
      </c>
      <c r="C47" s="16">
        <f>SUM('By Entrance Entering'!C383,'By Entrance Entering'!C411,'By Entrance Entering'!C439,'By Entrance Entering'!C467,'By Entrance Entering'!C495)</f>
        <v>2</v>
      </c>
      <c r="D47" s="17">
        <f>SUM('By Entrance Entering'!D383,'By Entrance Entering'!D411,'By Entrance Entering'!D439,'By Entrance Entering'!D467,'By Entrance Entering'!D495)</f>
        <v>2</v>
      </c>
      <c r="E47" s="17">
        <f>SUM('By Entrance Entering'!E383,'By Entrance Entering'!E411,'By Entrance Entering'!E439,'By Entrance Entering'!E467,'By Entrance Entering'!E495)</f>
        <v>2</v>
      </c>
      <c r="F47" s="17">
        <f>SUM('By Entrance Entering'!F383,'By Entrance Entering'!F411,'By Entrance Entering'!F439,'By Entrance Entering'!F467,'By Entrance Entering'!F495)</f>
        <v>2</v>
      </c>
      <c r="G47" s="17">
        <f>SUM('By Entrance Entering'!G383,'By Entrance Entering'!G411,'By Entrance Entering'!G439,'By Entrance Entering'!G467,'By Entrance Entering'!G495)</f>
        <v>2</v>
      </c>
      <c r="H47" s="17">
        <f>SUM('By Entrance Entering'!H383,'By Entrance Entering'!H411,'By Entrance Entering'!H439,'By Entrance Entering'!H467,'By Entrance Entering'!H495)</f>
        <v>2</v>
      </c>
      <c r="I47" s="17">
        <f>SUM('By Entrance Entering'!I383,'By Entrance Entering'!I411,'By Entrance Entering'!I439,'By Entrance Entering'!I467,'By Entrance Entering'!I495)</f>
        <v>2</v>
      </c>
      <c r="J47" s="17">
        <f>SUM('By Entrance Entering'!J383,'By Entrance Entering'!J411,'By Entrance Entering'!J439,'By Entrance Entering'!J467,'By Entrance Entering'!J495)</f>
        <v>2</v>
      </c>
      <c r="K47" s="17">
        <f>SUM('By Entrance Entering'!K383,'By Entrance Entering'!K411,'By Entrance Entering'!K439,'By Entrance Entering'!K467,'By Entrance Entering'!K495)</f>
        <v>2</v>
      </c>
      <c r="L47" s="17">
        <f>SUM('By Entrance Entering'!L383,'By Entrance Entering'!L411,'By Entrance Entering'!L439,'By Entrance Entering'!L467,'By Entrance Entering'!L495)</f>
        <v>2</v>
      </c>
      <c r="M47" s="17">
        <f>SUM('By Entrance Entering'!M383,'By Entrance Entering'!M411,'By Entrance Entering'!M439,'By Entrance Entering'!M467,'By Entrance Entering'!M495)</f>
        <v>2</v>
      </c>
      <c r="N47" s="17">
        <f>SUM('By Entrance Entering'!N383,'By Entrance Entering'!N411,'By Entrance Entering'!N439,'By Entrance Entering'!N467,'By Entrance Entering'!N495)</f>
        <v>2</v>
      </c>
      <c r="O47" s="17">
        <f>SUM('By Entrance Entering'!O383,'By Entrance Entering'!O411,'By Entrance Entering'!O439,'By Entrance Entering'!O467,'By Entrance Entering'!O495)</f>
        <v>1</v>
      </c>
      <c r="P47" s="17">
        <f>SUM('By Entrance Entering'!P383,'By Entrance Entering'!P411,'By Entrance Entering'!P439,'By Entrance Entering'!P467,'By Entrance Entering'!P495)</f>
        <v>1</v>
      </c>
      <c r="Q47" s="17">
        <f>SUM('By Entrance Entering'!Q383,'By Entrance Entering'!Q411,'By Entrance Entering'!Q439,'By Entrance Entering'!Q467,'By Entrance Entering'!Q495)</f>
        <v>0</v>
      </c>
      <c r="R47" s="17">
        <f>SUM('By Entrance Entering'!R383,'By Entrance Entering'!R411,'By Entrance Entering'!R439,'By Entrance Entering'!R467,'By Entrance Entering'!R495)</f>
        <v>1</v>
      </c>
      <c r="S47" s="18">
        <f t="shared" si="0"/>
        <v>27</v>
      </c>
    </row>
    <row r="48" spans="1:19" ht="12">
      <c r="A48" s="63"/>
      <c r="B48" s="15" t="s">
        <v>88</v>
      </c>
      <c r="C48" s="16">
        <f>SUM('By Entrance Entering'!C384,'By Entrance Entering'!C412,'By Entrance Entering'!C440,'By Entrance Entering'!C468,'By Entrance Entering'!C496)</f>
        <v>1</v>
      </c>
      <c r="D48" s="17">
        <f>SUM('By Entrance Entering'!D384,'By Entrance Entering'!D412,'By Entrance Entering'!D440,'By Entrance Entering'!D468,'By Entrance Entering'!D496)</f>
        <v>8</v>
      </c>
      <c r="E48" s="17">
        <f>SUM('By Entrance Entering'!E384,'By Entrance Entering'!E412,'By Entrance Entering'!E440,'By Entrance Entering'!E468,'By Entrance Entering'!E496)</f>
        <v>9</v>
      </c>
      <c r="F48" s="17">
        <f>SUM('By Entrance Entering'!F384,'By Entrance Entering'!F412,'By Entrance Entering'!F440,'By Entrance Entering'!F468,'By Entrance Entering'!F496)</f>
        <v>5</v>
      </c>
      <c r="G48" s="17">
        <f>SUM('By Entrance Entering'!G384,'By Entrance Entering'!G412,'By Entrance Entering'!G440,'By Entrance Entering'!G468,'By Entrance Entering'!G496)</f>
        <v>8</v>
      </c>
      <c r="H48" s="17">
        <f>SUM('By Entrance Entering'!H384,'By Entrance Entering'!H412,'By Entrance Entering'!H440,'By Entrance Entering'!H468,'By Entrance Entering'!H496)</f>
        <v>12</v>
      </c>
      <c r="I48" s="17">
        <f>SUM('By Entrance Entering'!I384,'By Entrance Entering'!I412,'By Entrance Entering'!I440,'By Entrance Entering'!I468,'By Entrance Entering'!I496)</f>
        <v>11</v>
      </c>
      <c r="J48" s="17">
        <f>SUM('By Entrance Entering'!J384,'By Entrance Entering'!J412,'By Entrance Entering'!J440,'By Entrance Entering'!J468,'By Entrance Entering'!J496)</f>
        <v>21</v>
      </c>
      <c r="K48" s="17">
        <f>SUM('By Entrance Entering'!K384,'By Entrance Entering'!K412,'By Entrance Entering'!K440,'By Entrance Entering'!K468,'By Entrance Entering'!K496)</f>
        <v>15</v>
      </c>
      <c r="L48" s="17">
        <f>SUM('By Entrance Entering'!L384,'By Entrance Entering'!L412,'By Entrance Entering'!L440,'By Entrance Entering'!L468,'By Entrance Entering'!L496)</f>
        <v>19</v>
      </c>
      <c r="M48" s="17">
        <f>SUM('By Entrance Entering'!M384,'By Entrance Entering'!M412,'By Entrance Entering'!M440,'By Entrance Entering'!M468,'By Entrance Entering'!M496)</f>
        <v>46</v>
      </c>
      <c r="N48" s="17">
        <f>SUM('By Entrance Entering'!N384,'By Entrance Entering'!N412,'By Entrance Entering'!N440,'By Entrance Entering'!N468,'By Entrance Entering'!N496)</f>
        <v>27</v>
      </c>
      <c r="O48" s="17">
        <f>SUM('By Entrance Entering'!O384,'By Entrance Entering'!O412,'By Entrance Entering'!O440,'By Entrance Entering'!O468,'By Entrance Entering'!O496)</f>
        <v>11</v>
      </c>
      <c r="P48" s="17">
        <f>SUM('By Entrance Entering'!P384,'By Entrance Entering'!P412,'By Entrance Entering'!P440,'By Entrance Entering'!P468,'By Entrance Entering'!P496)</f>
        <v>25</v>
      </c>
      <c r="Q48" s="17">
        <f>SUM('By Entrance Entering'!Q384,'By Entrance Entering'!Q412,'By Entrance Entering'!Q440,'By Entrance Entering'!Q468,'By Entrance Entering'!Q496)</f>
        <v>0</v>
      </c>
      <c r="R48" s="17">
        <f>SUM('By Entrance Entering'!R384,'By Entrance Entering'!R412,'By Entrance Entering'!R440,'By Entrance Entering'!R468,'By Entrance Entering'!R496)</f>
        <v>9</v>
      </c>
      <c r="S48" s="18">
        <f t="shared" si="0"/>
        <v>227</v>
      </c>
    </row>
    <row r="49" spans="1:19" ht="12">
      <c r="A49" s="63"/>
      <c r="B49" s="11" t="s">
        <v>12</v>
      </c>
      <c r="C49" s="19">
        <f>SUM('By Entrance Entering'!C385,'By Entrance Entering'!C413,'By Entrance Entering'!C441,'By Entrance Entering'!C469,'By Entrance Entering'!C497)</f>
        <v>2</v>
      </c>
      <c r="D49" s="20">
        <f>SUM('By Entrance Entering'!D385,'By Entrance Entering'!D413,'By Entrance Entering'!D441,'By Entrance Entering'!D469,'By Entrance Entering'!D497)</f>
        <v>2</v>
      </c>
      <c r="E49" s="20">
        <f>SUM('By Entrance Entering'!E385,'By Entrance Entering'!E413,'By Entrance Entering'!E441,'By Entrance Entering'!E469,'By Entrance Entering'!E497)</f>
        <v>2</v>
      </c>
      <c r="F49" s="20">
        <f>SUM('By Entrance Entering'!F385,'By Entrance Entering'!F413,'By Entrance Entering'!F441,'By Entrance Entering'!F469,'By Entrance Entering'!F497)</f>
        <v>2</v>
      </c>
      <c r="G49" s="20">
        <f>SUM('By Entrance Entering'!G385,'By Entrance Entering'!G413,'By Entrance Entering'!G441,'By Entrance Entering'!G469,'By Entrance Entering'!G497)</f>
        <v>2</v>
      </c>
      <c r="H49" s="20">
        <f>SUM('By Entrance Entering'!H385,'By Entrance Entering'!H413,'By Entrance Entering'!H441,'By Entrance Entering'!H469,'By Entrance Entering'!H497)</f>
        <v>2</v>
      </c>
      <c r="I49" s="20">
        <f>SUM('By Entrance Entering'!I385,'By Entrance Entering'!I413,'By Entrance Entering'!I441,'By Entrance Entering'!I469,'By Entrance Entering'!I497)</f>
        <v>2</v>
      </c>
      <c r="J49" s="20">
        <f>SUM('By Entrance Entering'!J385,'By Entrance Entering'!J413,'By Entrance Entering'!J441,'By Entrance Entering'!J469,'By Entrance Entering'!J497)</f>
        <v>2</v>
      </c>
      <c r="K49" s="20">
        <f>SUM('By Entrance Entering'!K385,'By Entrance Entering'!K413,'By Entrance Entering'!K441,'By Entrance Entering'!K469,'By Entrance Entering'!K497)</f>
        <v>2</v>
      </c>
      <c r="L49" s="20">
        <f>SUM('By Entrance Entering'!L385,'By Entrance Entering'!L413,'By Entrance Entering'!L441,'By Entrance Entering'!L469,'By Entrance Entering'!L497)</f>
        <v>2</v>
      </c>
      <c r="M49" s="20">
        <f>SUM('By Entrance Entering'!M385,'By Entrance Entering'!M413,'By Entrance Entering'!M441,'By Entrance Entering'!M469,'By Entrance Entering'!M497)</f>
        <v>2</v>
      </c>
      <c r="N49" s="20">
        <f>SUM('By Entrance Entering'!N385,'By Entrance Entering'!N413,'By Entrance Entering'!N441,'By Entrance Entering'!N469,'By Entrance Entering'!N497)</f>
        <v>2</v>
      </c>
      <c r="O49" s="20">
        <f>SUM('By Entrance Entering'!O385,'By Entrance Entering'!O413,'By Entrance Entering'!O441,'By Entrance Entering'!O469,'By Entrance Entering'!O497)</f>
        <v>2</v>
      </c>
      <c r="P49" s="20">
        <f>SUM('By Entrance Entering'!P385,'By Entrance Entering'!P413,'By Entrance Entering'!P441,'By Entrance Entering'!P469,'By Entrance Entering'!P497)</f>
        <v>1</v>
      </c>
      <c r="Q49" s="20">
        <f>SUM('By Entrance Entering'!Q385,'By Entrance Entering'!Q413,'By Entrance Entering'!Q441,'By Entrance Entering'!Q469,'By Entrance Entering'!Q497)</f>
        <v>1</v>
      </c>
      <c r="R49" s="20">
        <f>SUM('By Entrance Entering'!R385,'By Entrance Entering'!R413,'By Entrance Entering'!R441,'By Entrance Entering'!R469,'By Entrance Entering'!R497)</f>
        <v>2</v>
      </c>
      <c r="S49" s="14">
        <f t="shared" si="0"/>
        <v>30</v>
      </c>
    </row>
    <row r="50" spans="1:19" ht="12">
      <c r="A50" s="63"/>
      <c r="B50" s="11" t="s">
        <v>13</v>
      </c>
      <c r="C50" s="19">
        <f>SUM('By Entrance Entering'!C386,'By Entrance Entering'!C414,'By Entrance Entering'!C442,'By Entrance Entering'!C470,'By Entrance Entering'!C498)</f>
        <v>21</v>
      </c>
      <c r="D50" s="20">
        <f>SUM('By Entrance Entering'!D386,'By Entrance Entering'!D414,'By Entrance Entering'!D442,'By Entrance Entering'!D470,'By Entrance Entering'!D498)</f>
        <v>5</v>
      </c>
      <c r="E50" s="20">
        <f>SUM('By Entrance Entering'!E386,'By Entrance Entering'!E414,'By Entrance Entering'!E442,'By Entrance Entering'!E470,'By Entrance Entering'!E498)</f>
        <v>20</v>
      </c>
      <c r="F50" s="20">
        <f>SUM('By Entrance Entering'!F386,'By Entrance Entering'!F414,'By Entrance Entering'!F442,'By Entrance Entering'!F470,'By Entrance Entering'!F498)</f>
        <v>13</v>
      </c>
      <c r="G50" s="20">
        <f>SUM('By Entrance Entering'!G386,'By Entrance Entering'!G414,'By Entrance Entering'!G442,'By Entrance Entering'!G470,'By Entrance Entering'!G498)</f>
        <v>18</v>
      </c>
      <c r="H50" s="20">
        <f>SUM('By Entrance Entering'!H386,'By Entrance Entering'!H414,'By Entrance Entering'!H442,'By Entrance Entering'!H470,'By Entrance Entering'!H498)</f>
        <v>13</v>
      </c>
      <c r="I50" s="20">
        <f>SUM('By Entrance Entering'!I386,'By Entrance Entering'!I414,'By Entrance Entering'!I442,'By Entrance Entering'!I470,'By Entrance Entering'!I498)</f>
        <v>17</v>
      </c>
      <c r="J50" s="20">
        <f>SUM('By Entrance Entering'!J386,'By Entrance Entering'!J414,'By Entrance Entering'!J442,'By Entrance Entering'!J470,'By Entrance Entering'!J498)</f>
        <v>12</v>
      </c>
      <c r="K50" s="20">
        <f>SUM('By Entrance Entering'!K386,'By Entrance Entering'!K414,'By Entrance Entering'!K442,'By Entrance Entering'!K470,'By Entrance Entering'!K498)</f>
        <v>7</v>
      </c>
      <c r="L50" s="20">
        <f>SUM('By Entrance Entering'!L386,'By Entrance Entering'!L414,'By Entrance Entering'!L442,'By Entrance Entering'!L470,'By Entrance Entering'!L498)</f>
        <v>10</v>
      </c>
      <c r="M50" s="20">
        <f>SUM('By Entrance Entering'!M386,'By Entrance Entering'!M414,'By Entrance Entering'!M442,'By Entrance Entering'!M470,'By Entrance Entering'!M498)</f>
        <v>10</v>
      </c>
      <c r="N50" s="20">
        <f>SUM('By Entrance Entering'!N386,'By Entrance Entering'!N414,'By Entrance Entering'!N442,'By Entrance Entering'!N470,'By Entrance Entering'!N498)</f>
        <v>7</v>
      </c>
      <c r="O50" s="20">
        <f>SUM('By Entrance Entering'!O386,'By Entrance Entering'!O414,'By Entrance Entering'!O442,'By Entrance Entering'!O470,'By Entrance Entering'!O498)</f>
        <v>5</v>
      </c>
      <c r="P50" s="20">
        <f>SUM('By Entrance Entering'!P386,'By Entrance Entering'!P414,'By Entrance Entering'!P442,'By Entrance Entering'!P470,'By Entrance Entering'!P498)</f>
        <v>1</v>
      </c>
      <c r="Q50" s="20">
        <f>SUM('By Entrance Entering'!Q386,'By Entrance Entering'!Q414,'By Entrance Entering'!Q442,'By Entrance Entering'!Q470,'By Entrance Entering'!Q498)</f>
        <v>2</v>
      </c>
      <c r="R50" s="20">
        <f>SUM('By Entrance Entering'!R386,'By Entrance Entering'!R414,'By Entrance Entering'!R442,'By Entrance Entering'!R470,'By Entrance Entering'!R498)</f>
        <v>3</v>
      </c>
      <c r="S50" s="14">
        <f t="shared" si="0"/>
        <v>164</v>
      </c>
    </row>
    <row r="51" spans="1:19" ht="12">
      <c r="A51" s="63"/>
      <c r="B51" s="21" t="s">
        <v>14</v>
      </c>
      <c r="C51" s="22">
        <f>SUM(C36,C38,C43,C45,C47,C49)</f>
        <v>449</v>
      </c>
      <c r="D51" s="23">
        <f aca="true" t="shared" si="7" ref="D51:R51">SUM(D36,D38,D43,D45,D47,D49)</f>
        <v>666</v>
      </c>
      <c r="E51" s="23">
        <f t="shared" si="7"/>
        <v>687</v>
      </c>
      <c r="F51" s="23">
        <f t="shared" si="7"/>
        <v>436</v>
      </c>
      <c r="G51" s="23">
        <f t="shared" si="7"/>
        <v>330</v>
      </c>
      <c r="H51" s="23">
        <f t="shared" si="7"/>
        <v>290</v>
      </c>
      <c r="I51" s="23">
        <f t="shared" si="7"/>
        <v>329</v>
      </c>
      <c r="J51" s="23">
        <f t="shared" si="7"/>
        <v>357</v>
      </c>
      <c r="K51" s="23">
        <f t="shared" si="7"/>
        <v>359</v>
      </c>
      <c r="L51" s="23">
        <f t="shared" si="7"/>
        <v>325</v>
      </c>
      <c r="M51" s="23">
        <f t="shared" si="7"/>
        <v>274</v>
      </c>
      <c r="N51" s="23">
        <f t="shared" si="7"/>
        <v>197</v>
      </c>
      <c r="O51" s="23">
        <f t="shared" si="7"/>
        <v>338</v>
      </c>
      <c r="P51" s="23">
        <f t="shared" si="7"/>
        <v>197</v>
      </c>
      <c r="Q51" s="23">
        <f t="shared" si="7"/>
        <v>88</v>
      </c>
      <c r="R51" s="23">
        <f t="shared" si="7"/>
        <v>54</v>
      </c>
      <c r="S51" s="24">
        <f t="shared" si="0"/>
        <v>5376</v>
      </c>
    </row>
    <row r="52" spans="1:19" ht="12">
      <c r="A52" s="63"/>
      <c r="B52" s="25" t="s">
        <v>230</v>
      </c>
      <c r="C52" s="26">
        <f>SUM(C35,C37,C39,C44,C46,C48,C50)</f>
        <v>660</v>
      </c>
      <c r="D52" s="27">
        <f aca="true" t="shared" si="8" ref="D52:R52">SUM(D35,D37,D39,D44,D46,D48,D50)</f>
        <v>910</v>
      </c>
      <c r="E52" s="27">
        <f t="shared" si="8"/>
        <v>956</v>
      </c>
      <c r="F52" s="27">
        <f t="shared" si="8"/>
        <v>627</v>
      </c>
      <c r="G52" s="27">
        <f t="shared" si="8"/>
        <v>503</v>
      </c>
      <c r="H52" s="27">
        <f t="shared" si="8"/>
        <v>433</v>
      </c>
      <c r="I52" s="27">
        <f t="shared" si="8"/>
        <v>524</v>
      </c>
      <c r="J52" s="27">
        <f t="shared" si="8"/>
        <v>541</v>
      </c>
      <c r="K52" s="27">
        <f t="shared" si="8"/>
        <v>511</v>
      </c>
      <c r="L52" s="27">
        <f t="shared" si="8"/>
        <v>455</v>
      </c>
      <c r="M52" s="27">
        <f t="shared" si="8"/>
        <v>428</v>
      </c>
      <c r="N52" s="27">
        <f t="shared" si="8"/>
        <v>326</v>
      </c>
      <c r="O52" s="27">
        <f t="shared" si="8"/>
        <v>436</v>
      </c>
      <c r="P52" s="27">
        <f t="shared" si="8"/>
        <v>263</v>
      </c>
      <c r="Q52" s="27">
        <f t="shared" si="8"/>
        <v>110</v>
      </c>
      <c r="R52" s="27">
        <f t="shared" si="8"/>
        <v>74</v>
      </c>
      <c r="S52" s="28">
        <f t="shared" si="0"/>
        <v>7757</v>
      </c>
    </row>
    <row r="53" spans="1:19" ht="12">
      <c r="A53" s="63"/>
      <c r="B53" s="11" t="s">
        <v>15</v>
      </c>
      <c r="C53" s="19">
        <f>SUM('By Entrance Entering'!C389,'By Entrance Entering'!C417,'By Entrance Entering'!C445,'By Entrance Entering'!C473,'By Entrance Entering'!C501)</f>
        <v>17</v>
      </c>
      <c r="D53" s="20">
        <f>SUM('By Entrance Entering'!D389,'By Entrance Entering'!D417,'By Entrance Entering'!D445,'By Entrance Entering'!D473,'By Entrance Entering'!D501)</f>
        <v>19</v>
      </c>
      <c r="E53" s="20">
        <f>SUM('By Entrance Entering'!E389,'By Entrance Entering'!E417,'By Entrance Entering'!E445,'By Entrance Entering'!E473,'By Entrance Entering'!E501)</f>
        <v>17</v>
      </c>
      <c r="F53" s="20">
        <f>SUM('By Entrance Entering'!F389,'By Entrance Entering'!F417,'By Entrance Entering'!F445,'By Entrance Entering'!F473,'By Entrance Entering'!F501)</f>
        <v>28</v>
      </c>
      <c r="G53" s="20">
        <f>SUM('By Entrance Entering'!G389,'By Entrance Entering'!G417,'By Entrance Entering'!G445,'By Entrance Entering'!G473,'By Entrance Entering'!G501)</f>
        <v>29</v>
      </c>
      <c r="H53" s="20">
        <f>SUM('By Entrance Entering'!H389,'By Entrance Entering'!H417,'By Entrance Entering'!H445,'By Entrance Entering'!H473,'By Entrance Entering'!H501)</f>
        <v>21</v>
      </c>
      <c r="I53" s="20">
        <f>SUM('By Entrance Entering'!I389,'By Entrance Entering'!I417,'By Entrance Entering'!I445,'By Entrance Entering'!I473,'By Entrance Entering'!I501)</f>
        <v>23</v>
      </c>
      <c r="J53" s="20">
        <f>SUM('By Entrance Entering'!J389,'By Entrance Entering'!J417,'By Entrance Entering'!J445,'By Entrance Entering'!J473,'By Entrance Entering'!J501)</f>
        <v>18</v>
      </c>
      <c r="K53" s="20">
        <f>SUM('By Entrance Entering'!K389,'By Entrance Entering'!K417,'By Entrance Entering'!K445,'By Entrance Entering'!K473,'By Entrance Entering'!K501)</f>
        <v>18</v>
      </c>
      <c r="L53" s="20">
        <f>SUM('By Entrance Entering'!L389,'By Entrance Entering'!L417,'By Entrance Entering'!L445,'By Entrance Entering'!L473,'By Entrance Entering'!L501)</f>
        <v>18</v>
      </c>
      <c r="M53" s="20">
        <f>SUM('By Entrance Entering'!M389,'By Entrance Entering'!M417,'By Entrance Entering'!M445,'By Entrance Entering'!M473,'By Entrance Entering'!M501)</f>
        <v>16</v>
      </c>
      <c r="N53" s="20">
        <f>SUM('By Entrance Entering'!N389,'By Entrance Entering'!N417,'By Entrance Entering'!N445,'By Entrance Entering'!N473,'By Entrance Entering'!N501)</f>
        <v>11</v>
      </c>
      <c r="O53" s="20">
        <f>SUM('By Entrance Entering'!O389,'By Entrance Entering'!O417,'By Entrance Entering'!O445,'By Entrance Entering'!O473,'By Entrance Entering'!O501)</f>
        <v>7</v>
      </c>
      <c r="P53" s="20">
        <f>SUM('By Entrance Entering'!P389,'By Entrance Entering'!P417,'By Entrance Entering'!P445,'By Entrance Entering'!P473,'By Entrance Entering'!P501)</f>
        <v>4</v>
      </c>
      <c r="Q53" s="20">
        <f>SUM('By Entrance Entering'!Q389,'By Entrance Entering'!Q417,'By Entrance Entering'!Q445,'By Entrance Entering'!Q473,'By Entrance Entering'!Q501)</f>
        <v>3</v>
      </c>
      <c r="R53" s="20">
        <f>SUM('By Entrance Entering'!R389,'By Entrance Entering'!R417,'By Entrance Entering'!R445,'By Entrance Entering'!R473,'By Entrance Entering'!R501)</f>
        <v>4</v>
      </c>
      <c r="S53" s="14">
        <f t="shared" si="0"/>
        <v>253</v>
      </c>
    </row>
    <row r="54" spans="1:19" ht="12">
      <c r="A54" s="63"/>
      <c r="B54" s="11" t="s">
        <v>16</v>
      </c>
      <c r="C54" s="19">
        <f>SUM('By Entrance Entering'!C390,'By Entrance Entering'!C418,'By Entrance Entering'!C446,'By Entrance Entering'!C474,'By Entrance Entering'!C502)</f>
        <v>22</v>
      </c>
      <c r="D54" s="20">
        <f>SUM('By Entrance Entering'!D390,'By Entrance Entering'!D418,'By Entrance Entering'!D446,'By Entrance Entering'!D474,'By Entrance Entering'!D502)</f>
        <v>31</v>
      </c>
      <c r="E54" s="20">
        <f>SUM('By Entrance Entering'!E390,'By Entrance Entering'!E418,'By Entrance Entering'!E446,'By Entrance Entering'!E474,'By Entrance Entering'!E502)</f>
        <v>27</v>
      </c>
      <c r="F54" s="20">
        <f>SUM('By Entrance Entering'!F390,'By Entrance Entering'!F418,'By Entrance Entering'!F446,'By Entrance Entering'!F474,'By Entrance Entering'!F502)</f>
        <v>34</v>
      </c>
      <c r="G54" s="20">
        <f>SUM('By Entrance Entering'!G390,'By Entrance Entering'!G418,'By Entrance Entering'!G446,'By Entrance Entering'!G474,'By Entrance Entering'!G502)</f>
        <v>41</v>
      </c>
      <c r="H54" s="20">
        <f>SUM('By Entrance Entering'!H390,'By Entrance Entering'!H418,'By Entrance Entering'!H446,'By Entrance Entering'!H474,'By Entrance Entering'!H502)</f>
        <v>34</v>
      </c>
      <c r="I54" s="20">
        <f>SUM('By Entrance Entering'!I390,'By Entrance Entering'!I418,'By Entrance Entering'!I446,'By Entrance Entering'!I474,'By Entrance Entering'!I502)</f>
        <v>34</v>
      </c>
      <c r="J54" s="20">
        <f>SUM('By Entrance Entering'!J390,'By Entrance Entering'!J418,'By Entrance Entering'!J446,'By Entrance Entering'!J474,'By Entrance Entering'!J502)</f>
        <v>25</v>
      </c>
      <c r="K54" s="20">
        <f>SUM('By Entrance Entering'!K390,'By Entrance Entering'!K418,'By Entrance Entering'!K446,'By Entrance Entering'!K474,'By Entrance Entering'!K502)</f>
        <v>30</v>
      </c>
      <c r="L54" s="20">
        <f>SUM('By Entrance Entering'!L390,'By Entrance Entering'!L418,'By Entrance Entering'!L446,'By Entrance Entering'!L474,'By Entrance Entering'!L502)</f>
        <v>32</v>
      </c>
      <c r="M54" s="20">
        <f>SUM('By Entrance Entering'!M390,'By Entrance Entering'!M418,'By Entrance Entering'!M446,'By Entrance Entering'!M474,'By Entrance Entering'!M502)</f>
        <v>27</v>
      </c>
      <c r="N54" s="20">
        <f>SUM('By Entrance Entering'!N390,'By Entrance Entering'!N418,'By Entrance Entering'!N446,'By Entrance Entering'!N474,'By Entrance Entering'!N502)</f>
        <v>16</v>
      </c>
      <c r="O54" s="20">
        <f>SUM('By Entrance Entering'!O390,'By Entrance Entering'!O418,'By Entrance Entering'!O446,'By Entrance Entering'!O474,'By Entrance Entering'!O502)</f>
        <v>13</v>
      </c>
      <c r="P54" s="20">
        <f>SUM('By Entrance Entering'!P390,'By Entrance Entering'!P418,'By Entrance Entering'!P446,'By Entrance Entering'!P474,'By Entrance Entering'!P502)</f>
        <v>6</v>
      </c>
      <c r="Q54" s="20">
        <f>SUM('By Entrance Entering'!Q390,'By Entrance Entering'!Q418,'By Entrance Entering'!Q446,'By Entrance Entering'!Q474,'By Entrance Entering'!Q502)</f>
        <v>7</v>
      </c>
      <c r="R54" s="20">
        <f>SUM('By Entrance Entering'!R390,'By Entrance Entering'!R418,'By Entrance Entering'!R446,'By Entrance Entering'!R474,'By Entrance Entering'!R502)</f>
        <v>12</v>
      </c>
      <c r="S54" s="14">
        <f t="shared" si="0"/>
        <v>391</v>
      </c>
    </row>
    <row r="55" spans="1:19" ht="12">
      <c r="A55" s="63"/>
      <c r="B55" s="15" t="s">
        <v>17</v>
      </c>
      <c r="C55" s="16">
        <f>SUM('By Entrance Entering'!C391,'By Entrance Entering'!C419,'By Entrance Entering'!C447,'By Entrance Entering'!C475,'By Entrance Entering'!C503)</f>
        <v>5</v>
      </c>
      <c r="D55" s="17">
        <f>SUM('By Entrance Entering'!D391,'By Entrance Entering'!D419,'By Entrance Entering'!D447,'By Entrance Entering'!D475,'By Entrance Entering'!D503)</f>
        <v>10</v>
      </c>
      <c r="E55" s="17">
        <f>SUM('By Entrance Entering'!E391,'By Entrance Entering'!E419,'By Entrance Entering'!E447,'By Entrance Entering'!E475,'By Entrance Entering'!E503)</f>
        <v>11</v>
      </c>
      <c r="F55" s="17">
        <f>SUM('By Entrance Entering'!F391,'By Entrance Entering'!F419,'By Entrance Entering'!F447,'By Entrance Entering'!F475,'By Entrance Entering'!F503)</f>
        <v>15</v>
      </c>
      <c r="G55" s="17">
        <f>SUM('By Entrance Entering'!G391,'By Entrance Entering'!G419,'By Entrance Entering'!G447,'By Entrance Entering'!G475,'By Entrance Entering'!G503)</f>
        <v>11</v>
      </c>
      <c r="H55" s="17">
        <f>SUM('By Entrance Entering'!H391,'By Entrance Entering'!H419,'By Entrance Entering'!H447,'By Entrance Entering'!H475,'By Entrance Entering'!H503)</f>
        <v>7</v>
      </c>
      <c r="I55" s="17">
        <f>SUM('By Entrance Entering'!I391,'By Entrance Entering'!I419,'By Entrance Entering'!I447,'By Entrance Entering'!I475,'By Entrance Entering'!I503)</f>
        <v>10</v>
      </c>
      <c r="J55" s="17">
        <f>SUM('By Entrance Entering'!J391,'By Entrance Entering'!J419,'By Entrance Entering'!J447,'By Entrance Entering'!J475,'By Entrance Entering'!J503)</f>
        <v>12</v>
      </c>
      <c r="K55" s="17">
        <f>SUM('By Entrance Entering'!K391,'By Entrance Entering'!K419,'By Entrance Entering'!K447,'By Entrance Entering'!K475,'By Entrance Entering'!K503)</f>
        <v>15</v>
      </c>
      <c r="L55" s="17">
        <f>SUM('By Entrance Entering'!L391,'By Entrance Entering'!L419,'By Entrance Entering'!L447,'By Entrance Entering'!L475,'By Entrance Entering'!L503)</f>
        <v>16</v>
      </c>
      <c r="M55" s="17">
        <f>SUM('By Entrance Entering'!M391,'By Entrance Entering'!M419,'By Entrance Entering'!M447,'By Entrance Entering'!M475,'By Entrance Entering'!M503)</f>
        <v>10</v>
      </c>
      <c r="N55" s="17">
        <f>SUM('By Entrance Entering'!N391,'By Entrance Entering'!N419,'By Entrance Entering'!N447,'By Entrance Entering'!N475,'By Entrance Entering'!N503)</f>
        <v>4</v>
      </c>
      <c r="O55" s="17">
        <f>SUM('By Entrance Entering'!O391,'By Entrance Entering'!O419,'By Entrance Entering'!O447,'By Entrance Entering'!O475,'By Entrance Entering'!O503)</f>
        <v>3</v>
      </c>
      <c r="P55" s="17">
        <f>SUM('By Entrance Entering'!P391,'By Entrance Entering'!P419,'By Entrance Entering'!P447,'By Entrance Entering'!P475,'By Entrance Entering'!P503)</f>
        <v>2</v>
      </c>
      <c r="Q55" s="17">
        <f>SUM('By Entrance Entering'!Q391,'By Entrance Entering'!Q419,'By Entrance Entering'!Q447,'By Entrance Entering'!Q475,'By Entrance Entering'!Q503)</f>
        <v>2</v>
      </c>
      <c r="R55" s="17">
        <f>SUM('By Entrance Entering'!R391,'By Entrance Entering'!R419,'By Entrance Entering'!R447,'By Entrance Entering'!R475,'By Entrance Entering'!R503)</f>
        <v>0</v>
      </c>
      <c r="S55" s="18">
        <f t="shared" si="0"/>
        <v>133</v>
      </c>
    </row>
    <row r="56" spans="1:19" ht="12">
      <c r="A56" s="63"/>
      <c r="B56" s="15" t="s">
        <v>18</v>
      </c>
      <c r="C56" s="16">
        <f>SUM('By Entrance Entering'!C392,'By Entrance Entering'!C420,'By Entrance Entering'!C448,'By Entrance Entering'!C476,'By Entrance Entering'!C504)</f>
        <v>5</v>
      </c>
      <c r="D56" s="17">
        <f>SUM('By Entrance Entering'!D392,'By Entrance Entering'!D420,'By Entrance Entering'!D448,'By Entrance Entering'!D476,'By Entrance Entering'!D504)</f>
        <v>12</v>
      </c>
      <c r="E56" s="17">
        <f>SUM('By Entrance Entering'!E392,'By Entrance Entering'!E420,'By Entrance Entering'!E448,'By Entrance Entering'!E476,'By Entrance Entering'!E504)</f>
        <v>15</v>
      </c>
      <c r="F56" s="17">
        <f>SUM('By Entrance Entering'!F392,'By Entrance Entering'!F420,'By Entrance Entering'!F448,'By Entrance Entering'!F476,'By Entrance Entering'!F504)</f>
        <v>20</v>
      </c>
      <c r="G56" s="17">
        <f>SUM('By Entrance Entering'!G392,'By Entrance Entering'!G420,'By Entrance Entering'!G448,'By Entrance Entering'!G476,'By Entrance Entering'!G504)</f>
        <v>16</v>
      </c>
      <c r="H56" s="17">
        <f>SUM('By Entrance Entering'!H392,'By Entrance Entering'!H420,'By Entrance Entering'!H448,'By Entrance Entering'!H476,'By Entrance Entering'!H504)</f>
        <v>11</v>
      </c>
      <c r="I56" s="17">
        <f>SUM('By Entrance Entering'!I392,'By Entrance Entering'!I420,'By Entrance Entering'!I448,'By Entrance Entering'!I476,'By Entrance Entering'!I504)</f>
        <v>15</v>
      </c>
      <c r="J56" s="17">
        <f>SUM('By Entrance Entering'!J392,'By Entrance Entering'!J420,'By Entrance Entering'!J448,'By Entrance Entering'!J476,'By Entrance Entering'!J504)</f>
        <v>19</v>
      </c>
      <c r="K56" s="17">
        <f>SUM('By Entrance Entering'!K392,'By Entrance Entering'!K420,'By Entrance Entering'!K448,'By Entrance Entering'!K476,'By Entrance Entering'!K504)</f>
        <v>25</v>
      </c>
      <c r="L56" s="17">
        <f>SUM('By Entrance Entering'!L392,'By Entrance Entering'!L420,'By Entrance Entering'!L448,'By Entrance Entering'!L476,'By Entrance Entering'!L504)</f>
        <v>19</v>
      </c>
      <c r="M56" s="17">
        <f>SUM('By Entrance Entering'!M392,'By Entrance Entering'!M420,'By Entrance Entering'!M448,'By Entrance Entering'!M476,'By Entrance Entering'!M504)</f>
        <v>12</v>
      </c>
      <c r="N56" s="17">
        <f>SUM('By Entrance Entering'!N392,'By Entrance Entering'!N420,'By Entrance Entering'!N448,'By Entrance Entering'!N476,'By Entrance Entering'!N504)</f>
        <v>5</v>
      </c>
      <c r="O56" s="17">
        <f>SUM('By Entrance Entering'!O392,'By Entrance Entering'!O420,'By Entrance Entering'!O448,'By Entrance Entering'!O476,'By Entrance Entering'!O504)</f>
        <v>3</v>
      </c>
      <c r="P56" s="17">
        <f>SUM('By Entrance Entering'!P392,'By Entrance Entering'!P420,'By Entrance Entering'!P448,'By Entrance Entering'!P476,'By Entrance Entering'!P504)</f>
        <v>2</v>
      </c>
      <c r="Q56" s="17">
        <f>SUM('By Entrance Entering'!Q392,'By Entrance Entering'!Q420,'By Entrance Entering'!Q448,'By Entrance Entering'!Q476,'By Entrance Entering'!Q504)</f>
        <v>2</v>
      </c>
      <c r="R56" s="17">
        <f>SUM('By Entrance Entering'!R392,'By Entrance Entering'!R420,'By Entrance Entering'!R448,'By Entrance Entering'!R476,'By Entrance Entering'!R504)</f>
        <v>0</v>
      </c>
      <c r="S56" s="18">
        <f t="shared" si="0"/>
        <v>181</v>
      </c>
    </row>
    <row r="57" spans="1:19" ht="12">
      <c r="A57" s="63"/>
      <c r="B57" s="11" t="s">
        <v>91</v>
      </c>
      <c r="C57" s="19">
        <f>SUM('By Entrance Entering'!C393,'By Entrance Entering'!C421,'By Entrance Entering'!C449,'By Entrance Entering'!C477,'By Entrance Entering'!C505)</f>
        <v>0</v>
      </c>
      <c r="D57" s="20">
        <f>SUM('By Entrance Entering'!D393,'By Entrance Entering'!D421,'By Entrance Entering'!D449,'By Entrance Entering'!D477,'By Entrance Entering'!D505)</f>
        <v>0</v>
      </c>
      <c r="E57" s="20">
        <f>SUM('By Entrance Entering'!E393,'By Entrance Entering'!E421,'By Entrance Entering'!E449,'By Entrance Entering'!E477,'By Entrance Entering'!E505)</f>
        <v>0</v>
      </c>
      <c r="F57" s="20">
        <f>SUM('By Entrance Entering'!F393,'By Entrance Entering'!F421,'By Entrance Entering'!F449,'By Entrance Entering'!F477,'By Entrance Entering'!F505)</f>
        <v>0</v>
      </c>
      <c r="G57" s="20">
        <f>SUM('By Entrance Entering'!G393,'By Entrance Entering'!G421,'By Entrance Entering'!G449,'By Entrance Entering'!G477,'By Entrance Entering'!G505)</f>
        <v>0</v>
      </c>
      <c r="H57" s="20">
        <f>SUM('By Entrance Entering'!H393,'By Entrance Entering'!H421,'By Entrance Entering'!H449,'By Entrance Entering'!H477,'By Entrance Entering'!H505)</f>
        <v>0</v>
      </c>
      <c r="I57" s="20">
        <f>SUM('By Entrance Entering'!I393,'By Entrance Entering'!I421,'By Entrance Entering'!I449,'By Entrance Entering'!I477,'By Entrance Entering'!I505)</f>
        <v>0</v>
      </c>
      <c r="J57" s="20">
        <f>SUM('By Entrance Entering'!J393,'By Entrance Entering'!J421,'By Entrance Entering'!J449,'By Entrance Entering'!J477,'By Entrance Entering'!J505)</f>
        <v>0</v>
      </c>
      <c r="K57" s="20">
        <f>SUM('By Entrance Entering'!K393,'By Entrance Entering'!K421,'By Entrance Entering'!K449,'By Entrance Entering'!K477,'By Entrance Entering'!K505)</f>
        <v>0</v>
      </c>
      <c r="L57" s="20">
        <f>SUM('By Entrance Entering'!L393,'By Entrance Entering'!L421,'By Entrance Entering'!L449,'By Entrance Entering'!L477,'By Entrance Entering'!L505)</f>
        <v>0</v>
      </c>
      <c r="M57" s="20">
        <f>SUM('By Entrance Entering'!M393,'By Entrance Entering'!M421,'By Entrance Entering'!M449,'By Entrance Entering'!M477,'By Entrance Entering'!M505)</f>
        <v>0</v>
      </c>
      <c r="N57" s="20">
        <f>SUM('By Entrance Entering'!N393,'By Entrance Entering'!N421,'By Entrance Entering'!N449,'By Entrance Entering'!N477,'By Entrance Entering'!N505)</f>
        <v>0</v>
      </c>
      <c r="O57" s="20">
        <f>SUM('By Entrance Entering'!O393,'By Entrance Entering'!O421,'By Entrance Entering'!O449,'By Entrance Entering'!O477,'By Entrance Entering'!O505)</f>
        <v>0</v>
      </c>
      <c r="P57" s="20">
        <f>SUM('By Entrance Entering'!P393,'By Entrance Entering'!P421,'By Entrance Entering'!P449,'By Entrance Entering'!P477,'By Entrance Entering'!P505)</f>
        <v>0</v>
      </c>
      <c r="Q57" s="20">
        <f>SUM('By Entrance Entering'!Q393,'By Entrance Entering'!Q421,'By Entrance Entering'!Q449,'By Entrance Entering'!Q477,'By Entrance Entering'!Q505)</f>
        <v>0</v>
      </c>
      <c r="R57" s="20">
        <f>SUM('By Entrance Entering'!R393,'By Entrance Entering'!R421,'By Entrance Entering'!R449,'By Entrance Entering'!R477,'By Entrance Entering'!R505)</f>
        <v>0</v>
      </c>
      <c r="S57" s="14">
        <f t="shared" si="0"/>
        <v>0</v>
      </c>
    </row>
    <row r="58" spans="1:19" ht="12">
      <c r="A58" s="63"/>
      <c r="B58" s="11" t="s">
        <v>92</v>
      </c>
      <c r="C58" s="19">
        <f>SUM('By Entrance Entering'!C394,'By Entrance Entering'!C422,'By Entrance Entering'!C450,'By Entrance Entering'!C478,'By Entrance Entering'!C506)</f>
        <v>0</v>
      </c>
      <c r="D58" s="20">
        <f>SUM('By Entrance Entering'!D394,'By Entrance Entering'!D422,'By Entrance Entering'!D450,'By Entrance Entering'!D478,'By Entrance Entering'!D506)</f>
        <v>0</v>
      </c>
      <c r="E58" s="20">
        <f>SUM('By Entrance Entering'!E394,'By Entrance Entering'!E422,'By Entrance Entering'!E450,'By Entrance Entering'!E478,'By Entrance Entering'!E506)</f>
        <v>0</v>
      </c>
      <c r="F58" s="20">
        <f>SUM('By Entrance Entering'!F394,'By Entrance Entering'!F422,'By Entrance Entering'!F450,'By Entrance Entering'!F478,'By Entrance Entering'!F506)</f>
        <v>0</v>
      </c>
      <c r="G58" s="20">
        <f>SUM('By Entrance Entering'!G394,'By Entrance Entering'!G422,'By Entrance Entering'!G450,'By Entrance Entering'!G478,'By Entrance Entering'!G506)</f>
        <v>0</v>
      </c>
      <c r="H58" s="20">
        <f>SUM('By Entrance Entering'!H394,'By Entrance Entering'!H422,'By Entrance Entering'!H450,'By Entrance Entering'!H478,'By Entrance Entering'!H506)</f>
        <v>0</v>
      </c>
      <c r="I58" s="20">
        <f>SUM('By Entrance Entering'!I394,'By Entrance Entering'!I422,'By Entrance Entering'!I450,'By Entrance Entering'!I478,'By Entrance Entering'!I506)</f>
        <v>0</v>
      </c>
      <c r="J58" s="20">
        <f>SUM('By Entrance Entering'!J394,'By Entrance Entering'!J422,'By Entrance Entering'!J450,'By Entrance Entering'!J478,'By Entrance Entering'!J506)</f>
        <v>0</v>
      </c>
      <c r="K58" s="20">
        <f>SUM('By Entrance Entering'!K394,'By Entrance Entering'!K422,'By Entrance Entering'!K450,'By Entrance Entering'!K478,'By Entrance Entering'!K506)</f>
        <v>0</v>
      </c>
      <c r="L58" s="20">
        <f>SUM('By Entrance Entering'!L394,'By Entrance Entering'!L422,'By Entrance Entering'!L450,'By Entrance Entering'!L478,'By Entrance Entering'!L506)</f>
        <v>0</v>
      </c>
      <c r="M58" s="20">
        <f>SUM('By Entrance Entering'!M394,'By Entrance Entering'!M422,'By Entrance Entering'!M450,'By Entrance Entering'!M478,'By Entrance Entering'!M506)</f>
        <v>0</v>
      </c>
      <c r="N58" s="20">
        <f>SUM('By Entrance Entering'!N394,'By Entrance Entering'!N422,'By Entrance Entering'!N450,'By Entrance Entering'!N478,'By Entrance Entering'!N506)</f>
        <v>0</v>
      </c>
      <c r="O58" s="20">
        <f>SUM('By Entrance Entering'!O394,'By Entrance Entering'!O422,'By Entrance Entering'!O450,'By Entrance Entering'!O478,'By Entrance Entering'!O506)</f>
        <v>0</v>
      </c>
      <c r="P58" s="20">
        <f>SUM('By Entrance Entering'!P394,'By Entrance Entering'!P422,'By Entrance Entering'!P450,'By Entrance Entering'!P478,'By Entrance Entering'!P506)</f>
        <v>0</v>
      </c>
      <c r="Q58" s="20">
        <f>SUM('By Entrance Entering'!Q394,'By Entrance Entering'!Q422,'By Entrance Entering'!Q450,'By Entrance Entering'!Q478,'By Entrance Entering'!Q506)</f>
        <v>0</v>
      </c>
      <c r="R58" s="20">
        <f>SUM('By Entrance Entering'!R394,'By Entrance Entering'!R422,'By Entrance Entering'!R450,'By Entrance Entering'!R478,'By Entrance Entering'!R506)</f>
        <v>0</v>
      </c>
      <c r="S58" s="14">
        <f t="shared" si="0"/>
        <v>0</v>
      </c>
    </row>
    <row r="59" spans="1:19" ht="12">
      <c r="A59" s="63"/>
      <c r="B59" s="21" t="s">
        <v>95</v>
      </c>
      <c r="C59" s="22">
        <f>SUM(C53,C55,C57)</f>
        <v>22</v>
      </c>
      <c r="D59" s="23">
        <f aca="true" t="shared" si="9" ref="D59:R59">SUM(D53,D55,D57)</f>
        <v>29</v>
      </c>
      <c r="E59" s="23">
        <f t="shared" si="9"/>
        <v>28</v>
      </c>
      <c r="F59" s="23">
        <f t="shared" si="9"/>
        <v>43</v>
      </c>
      <c r="G59" s="23">
        <f t="shared" si="9"/>
        <v>40</v>
      </c>
      <c r="H59" s="23">
        <f t="shared" si="9"/>
        <v>28</v>
      </c>
      <c r="I59" s="23">
        <f t="shared" si="9"/>
        <v>33</v>
      </c>
      <c r="J59" s="23">
        <f t="shared" si="9"/>
        <v>30</v>
      </c>
      <c r="K59" s="23">
        <f t="shared" si="9"/>
        <v>33</v>
      </c>
      <c r="L59" s="23">
        <f t="shared" si="9"/>
        <v>34</v>
      </c>
      <c r="M59" s="23">
        <f t="shared" si="9"/>
        <v>26</v>
      </c>
      <c r="N59" s="23">
        <f t="shared" si="9"/>
        <v>15</v>
      </c>
      <c r="O59" s="23">
        <f t="shared" si="9"/>
        <v>10</v>
      </c>
      <c r="P59" s="23">
        <f t="shared" si="9"/>
        <v>6</v>
      </c>
      <c r="Q59" s="23">
        <f t="shared" si="9"/>
        <v>5</v>
      </c>
      <c r="R59" s="23">
        <f t="shared" si="9"/>
        <v>4</v>
      </c>
      <c r="S59" s="24">
        <f t="shared" si="0"/>
        <v>386</v>
      </c>
    </row>
    <row r="60" spans="1:19" ht="12">
      <c r="A60" s="63"/>
      <c r="B60" s="25" t="s">
        <v>231</v>
      </c>
      <c r="C60" s="26">
        <f>SUM(C54,C56,C58)</f>
        <v>27</v>
      </c>
      <c r="D60" s="27">
        <f aca="true" t="shared" si="10" ref="D60:R60">SUM(D54,D56,D58)</f>
        <v>43</v>
      </c>
      <c r="E60" s="27">
        <f t="shared" si="10"/>
        <v>42</v>
      </c>
      <c r="F60" s="27">
        <f t="shared" si="10"/>
        <v>54</v>
      </c>
      <c r="G60" s="27">
        <f t="shared" si="10"/>
        <v>57</v>
      </c>
      <c r="H60" s="27">
        <f t="shared" si="10"/>
        <v>45</v>
      </c>
      <c r="I60" s="27">
        <f t="shared" si="10"/>
        <v>49</v>
      </c>
      <c r="J60" s="27">
        <f t="shared" si="10"/>
        <v>44</v>
      </c>
      <c r="K60" s="27">
        <f t="shared" si="10"/>
        <v>55</v>
      </c>
      <c r="L60" s="27">
        <f t="shared" si="10"/>
        <v>51</v>
      </c>
      <c r="M60" s="27">
        <f t="shared" si="10"/>
        <v>39</v>
      </c>
      <c r="N60" s="27">
        <f t="shared" si="10"/>
        <v>21</v>
      </c>
      <c r="O60" s="27">
        <f t="shared" si="10"/>
        <v>16</v>
      </c>
      <c r="P60" s="27">
        <f t="shared" si="10"/>
        <v>8</v>
      </c>
      <c r="Q60" s="27">
        <f t="shared" si="10"/>
        <v>9</v>
      </c>
      <c r="R60" s="27">
        <f t="shared" si="10"/>
        <v>12</v>
      </c>
      <c r="S60" s="28">
        <f t="shared" si="0"/>
        <v>572</v>
      </c>
    </row>
    <row r="61" spans="1:19" ht="12">
      <c r="A61" s="63"/>
      <c r="B61" s="21" t="s">
        <v>19</v>
      </c>
      <c r="C61" s="22">
        <f>SUM(C51,C59)</f>
        <v>471</v>
      </c>
      <c r="D61" s="23">
        <f aca="true" t="shared" si="11" ref="D61:R61">SUM(D51,D59)</f>
        <v>695</v>
      </c>
      <c r="E61" s="23">
        <f t="shared" si="11"/>
        <v>715</v>
      </c>
      <c r="F61" s="23">
        <f t="shared" si="11"/>
        <v>479</v>
      </c>
      <c r="G61" s="23">
        <f t="shared" si="11"/>
        <v>370</v>
      </c>
      <c r="H61" s="23">
        <f t="shared" si="11"/>
        <v>318</v>
      </c>
      <c r="I61" s="23">
        <f t="shared" si="11"/>
        <v>362</v>
      </c>
      <c r="J61" s="23">
        <f t="shared" si="11"/>
        <v>387</v>
      </c>
      <c r="K61" s="23">
        <f t="shared" si="11"/>
        <v>392</v>
      </c>
      <c r="L61" s="23">
        <f t="shared" si="11"/>
        <v>359</v>
      </c>
      <c r="M61" s="23">
        <f t="shared" si="11"/>
        <v>300</v>
      </c>
      <c r="N61" s="23">
        <f t="shared" si="11"/>
        <v>212</v>
      </c>
      <c r="O61" s="23">
        <f t="shared" si="11"/>
        <v>348</v>
      </c>
      <c r="P61" s="23">
        <f t="shared" si="11"/>
        <v>203</v>
      </c>
      <c r="Q61" s="23">
        <f t="shared" si="11"/>
        <v>93</v>
      </c>
      <c r="R61" s="23">
        <f t="shared" si="11"/>
        <v>58</v>
      </c>
      <c r="S61" s="24">
        <f t="shared" si="0"/>
        <v>5762</v>
      </c>
    </row>
    <row r="62" spans="1:19" ht="12">
      <c r="A62" s="64"/>
      <c r="B62" s="25" t="s">
        <v>20</v>
      </c>
      <c r="C62" s="26">
        <f>SUM(C52,C60)</f>
        <v>687</v>
      </c>
      <c r="D62" s="27">
        <f aca="true" t="shared" si="12" ref="D62:R62">SUM(D52,D60)</f>
        <v>953</v>
      </c>
      <c r="E62" s="27">
        <f t="shared" si="12"/>
        <v>998</v>
      </c>
      <c r="F62" s="27">
        <f t="shared" si="12"/>
        <v>681</v>
      </c>
      <c r="G62" s="27">
        <f t="shared" si="12"/>
        <v>560</v>
      </c>
      <c r="H62" s="27">
        <f t="shared" si="12"/>
        <v>478</v>
      </c>
      <c r="I62" s="27">
        <f t="shared" si="12"/>
        <v>573</v>
      </c>
      <c r="J62" s="27">
        <f t="shared" si="12"/>
        <v>585</v>
      </c>
      <c r="K62" s="27">
        <f t="shared" si="12"/>
        <v>566</v>
      </c>
      <c r="L62" s="27">
        <f t="shared" si="12"/>
        <v>506</v>
      </c>
      <c r="M62" s="27">
        <f t="shared" si="12"/>
        <v>467</v>
      </c>
      <c r="N62" s="27">
        <f t="shared" si="12"/>
        <v>347</v>
      </c>
      <c r="O62" s="27">
        <f t="shared" si="12"/>
        <v>452</v>
      </c>
      <c r="P62" s="27">
        <f t="shared" si="12"/>
        <v>271</v>
      </c>
      <c r="Q62" s="27">
        <f t="shared" si="12"/>
        <v>119</v>
      </c>
      <c r="R62" s="27">
        <f t="shared" si="12"/>
        <v>86</v>
      </c>
      <c r="S62" s="28">
        <f t="shared" si="0"/>
        <v>8329</v>
      </c>
    </row>
  </sheetData>
  <sheetProtection/>
  <mergeCells count="5">
    <mergeCell ref="A35:A62"/>
    <mergeCell ref="A1:S1"/>
    <mergeCell ref="A7:A34"/>
    <mergeCell ref="A4:A6"/>
    <mergeCell ref="A2:S2"/>
  </mergeCells>
  <printOptions horizontalCentered="1" verticalCentered="1"/>
  <pageMargins left="0.25" right="0.25" top="0.25" bottom="0.25" header="0" footer="0"/>
  <pageSetup horizontalDpi="600" verticalDpi="600" orientation="landscape" r:id="rId1"/>
  <rowBreaks count="1" manualBreakCount="1">
    <brk id="34" max="255" man="1"/>
  </rowBreaks>
</worksheet>
</file>

<file path=xl/worksheets/sheet10.xml><?xml version="1.0" encoding="utf-8"?>
<worksheet xmlns="http://schemas.openxmlformats.org/spreadsheetml/2006/main" xmlns:r="http://schemas.openxmlformats.org/officeDocument/2006/relationships">
  <sheetPr transitionEvaluation="1"/>
  <dimension ref="A1:F36"/>
  <sheetViews>
    <sheetView showGridLines="0" workbookViewId="0" topLeftCell="A1">
      <pane ySplit="4" topLeftCell="BM5" activePane="bottomLeft" state="frozen"/>
      <selection pane="topLeft" activeCell="A7" sqref="A7:A34"/>
      <selection pane="bottomLeft" activeCell="A5" sqref="A5"/>
    </sheetView>
  </sheetViews>
  <sheetFormatPr defaultColWidth="9.75390625" defaultRowHeight="12.75"/>
  <cols>
    <col min="1" max="1" width="8.00390625" style="20" bestFit="1" customWidth="1"/>
    <col min="2" max="2" width="36.375" style="20" customWidth="1"/>
    <col min="3" max="3" width="54.25390625" style="20" bestFit="1" customWidth="1"/>
    <col min="4" max="6" width="10.25390625" style="20" customWidth="1"/>
    <col min="7" max="16384" width="9.75390625" style="20" customWidth="1"/>
  </cols>
  <sheetData>
    <row r="1" spans="1:6" ht="14.25">
      <c r="A1" s="65" t="s">
        <v>218</v>
      </c>
      <c r="B1" s="65"/>
      <c r="C1" s="65"/>
      <c r="D1" s="65"/>
      <c r="E1" s="65"/>
      <c r="F1" s="65"/>
    </row>
    <row r="2" spans="1:6" ht="14.25">
      <c r="A2" s="65" t="s">
        <v>195</v>
      </c>
      <c r="B2" s="65"/>
      <c r="C2" s="65"/>
      <c r="D2" s="65"/>
      <c r="E2" s="65"/>
      <c r="F2" s="65"/>
    </row>
    <row r="4" spans="1:6" ht="12">
      <c r="A4" s="37" t="s">
        <v>160</v>
      </c>
      <c r="B4" s="37" t="s">
        <v>3</v>
      </c>
      <c r="C4" s="37" t="s">
        <v>57</v>
      </c>
      <c r="D4" s="37" t="s">
        <v>153</v>
      </c>
      <c r="E4" s="37" t="s">
        <v>58</v>
      </c>
      <c r="F4" s="37" t="s">
        <v>59</v>
      </c>
    </row>
    <row r="5" spans="1:6" ht="12">
      <c r="A5" s="29" t="s">
        <v>145</v>
      </c>
      <c r="B5" s="29" t="s">
        <v>150</v>
      </c>
      <c r="C5" s="43" t="s">
        <v>60</v>
      </c>
      <c r="D5" s="44">
        <v>1</v>
      </c>
      <c r="E5" s="29" t="s">
        <v>68</v>
      </c>
      <c r="F5" s="45" t="s">
        <v>167</v>
      </c>
    </row>
    <row r="6" spans="1:6" ht="12">
      <c r="A6" s="14" t="s">
        <v>146</v>
      </c>
      <c r="B6" s="14"/>
      <c r="C6" s="38" t="s">
        <v>62</v>
      </c>
      <c r="D6" s="39"/>
      <c r="E6" s="14"/>
      <c r="F6" s="35"/>
    </row>
    <row r="7" spans="1:6" ht="12">
      <c r="A7" s="14"/>
      <c r="B7" s="14"/>
      <c r="C7" s="38" t="s">
        <v>152</v>
      </c>
      <c r="D7" s="39"/>
      <c r="E7" s="14"/>
      <c r="F7" s="35"/>
    </row>
    <row r="8" spans="1:6" ht="12">
      <c r="A8" s="14"/>
      <c r="B8" s="18" t="s">
        <v>99</v>
      </c>
      <c r="C8" s="41" t="s">
        <v>63</v>
      </c>
      <c r="D8" s="42">
        <v>1</v>
      </c>
      <c r="E8" s="18" t="s">
        <v>61</v>
      </c>
      <c r="F8" s="36" t="s">
        <v>168</v>
      </c>
    </row>
    <row r="9" spans="1:6" ht="12">
      <c r="A9" s="14"/>
      <c r="B9" s="18"/>
      <c r="C9" s="41" t="s">
        <v>65</v>
      </c>
      <c r="D9" s="42"/>
      <c r="E9" s="18"/>
      <c r="F9" s="36"/>
    </row>
    <row r="10" spans="1:6" ht="12">
      <c r="A10" s="14"/>
      <c r="B10" s="14" t="s">
        <v>100</v>
      </c>
      <c r="C10" s="38" t="s">
        <v>66</v>
      </c>
      <c r="D10" s="39">
        <v>2</v>
      </c>
      <c r="E10" s="14" t="s">
        <v>69</v>
      </c>
      <c r="F10" s="35" t="s">
        <v>169</v>
      </c>
    </row>
    <row r="11" spans="1:6" ht="12">
      <c r="A11" s="14"/>
      <c r="B11" s="14"/>
      <c r="C11" s="38" t="s">
        <v>67</v>
      </c>
      <c r="D11" s="39"/>
      <c r="E11" s="14"/>
      <c r="F11" s="35"/>
    </row>
    <row r="12" spans="1:6" ht="12">
      <c r="A12" s="14"/>
      <c r="B12" s="18" t="s">
        <v>101</v>
      </c>
      <c r="C12" s="41" t="s">
        <v>74</v>
      </c>
      <c r="D12" s="42">
        <v>2</v>
      </c>
      <c r="E12" s="18" t="s">
        <v>64</v>
      </c>
      <c r="F12" s="36" t="s">
        <v>170</v>
      </c>
    </row>
    <row r="13" spans="1:6" ht="12">
      <c r="A13" s="14"/>
      <c r="B13" s="18"/>
      <c r="C13" s="41" t="s">
        <v>75</v>
      </c>
      <c r="D13" s="42"/>
      <c r="E13" s="18"/>
      <c r="F13" s="36"/>
    </row>
    <row r="14" spans="1:6" ht="12">
      <c r="A14" s="14"/>
      <c r="B14" s="14" t="s">
        <v>102</v>
      </c>
      <c r="C14" s="38"/>
      <c r="D14" s="39">
        <v>3</v>
      </c>
      <c r="E14" s="14" t="s">
        <v>61</v>
      </c>
      <c r="F14" s="35" t="s">
        <v>171</v>
      </c>
    </row>
    <row r="15" spans="1:6" ht="12">
      <c r="A15" s="14"/>
      <c r="B15" s="18" t="s">
        <v>151</v>
      </c>
      <c r="C15" s="41" t="s">
        <v>77</v>
      </c>
      <c r="D15" s="42">
        <v>4</v>
      </c>
      <c r="E15" s="18" t="s">
        <v>64</v>
      </c>
      <c r="F15" s="36" t="s">
        <v>172</v>
      </c>
    </row>
    <row r="16" spans="1:6" ht="12">
      <c r="A16" s="14"/>
      <c r="B16" s="18" t="s">
        <v>103</v>
      </c>
      <c r="C16" s="41" t="s">
        <v>93</v>
      </c>
      <c r="D16" s="42"/>
      <c r="E16" s="18"/>
      <c r="F16" s="36"/>
    </row>
    <row r="17" spans="1:6" ht="12">
      <c r="A17" s="14"/>
      <c r="B17" s="14" t="s">
        <v>118</v>
      </c>
      <c r="C17" s="53" t="s">
        <v>81</v>
      </c>
      <c r="D17" s="39">
        <v>4</v>
      </c>
      <c r="E17" s="14" t="s">
        <v>68</v>
      </c>
      <c r="F17" s="35" t="s">
        <v>173</v>
      </c>
    </row>
    <row r="18" spans="1:6" ht="12">
      <c r="A18" s="14"/>
      <c r="B18" s="14"/>
      <c r="C18" s="53" t="s">
        <v>82</v>
      </c>
      <c r="D18" s="39"/>
      <c r="E18" s="14"/>
      <c r="F18" s="35"/>
    </row>
    <row r="19" spans="1:6" ht="12">
      <c r="A19" s="14"/>
      <c r="B19" s="18" t="s">
        <v>135</v>
      </c>
      <c r="C19" s="54" t="s">
        <v>83</v>
      </c>
      <c r="D19" s="42">
        <v>5</v>
      </c>
      <c r="E19" s="18" t="s">
        <v>68</v>
      </c>
      <c r="F19" s="36" t="s">
        <v>174</v>
      </c>
    </row>
    <row r="20" spans="1:6" ht="12">
      <c r="A20" s="14"/>
      <c r="B20" s="14" t="s">
        <v>227</v>
      </c>
      <c r="C20" s="53" t="s">
        <v>165</v>
      </c>
      <c r="D20" s="39">
        <v>5</v>
      </c>
      <c r="E20" s="14" t="s">
        <v>61</v>
      </c>
      <c r="F20" s="35" t="s">
        <v>175</v>
      </c>
    </row>
    <row r="21" spans="1:6" ht="12">
      <c r="A21" s="14"/>
      <c r="B21" s="18" t="s">
        <v>104</v>
      </c>
      <c r="C21" s="55"/>
      <c r="D21" s="42">
        <v>6</v>
      </c>
      <c r="E21" s="18" t="s">
        <v>69</v>
      </c>
      <c r="F21" s="36" t="s">
        <v>176</v>
      </c>
    </row>
    <row r="22" spans="1:6" ht="12">
      <c r="A22" s="14"/>
      <c r="B22" s="14" t="s">
        <v>181</v>
      </c>
      <c r="C22" s="38" t="s">
        <v>97</v>
      </c>
      <c r="D22" s="39">
        <v>6</v>
      </c>
      <c r="E22" s="14" t="s">
        <v>64</v>
      </c>
      <c r="F22" s="35" t="s">
        <v>177</v>
      </c>
    </row>
    <row r="23" spans="1:6" ht="12">
      <c r="A23" s="14"/>
      <c r="B23" s="14"/>
      <c r="C23" s="38" t="s">
        <v>98</v>
      </c>
      <c r="D23" s="39"/>
      <c r="E23" s="14"/>
      <c r="F23" s="35"/>
    </row>
    <row r="24" spans="1:6" ht="12">
      <c r="A24" s="14"/>
      <c r="B24" s="18"/>
      <c r="C24" s="41" t="s">
        <v>70</v>
      </c>
      <c r="D24" s="42">
        <v>7</v>
      </c>
      <c r="E24" s="18" t="s">
        <v>68</v>
      </c>
      <c r="F24" s="36" t="s">
        <v>178</v>
      </c>
    </row>
    <row r="25" spans="1:6" ht="12">
      <c r="A25" s="14"/>
      <c r="B25" s="18"/>
      <c r="C25" s="41" t="s">
        <v>71</v>
      </c>
      <c r="D25" s="42"/>
      <c r="E25" s="18"/>
      <c r="F25" s="36"/>
    </row>
    <row r="26" spans="1:6" ht="12">
      <c r="A26" s="14"/>
      <c r="B26" s="14"/>
      <c r="C26" s="38" t="s">
        <v>72</v>
      </c>
      <c r="D26" s="39">
        <v>8</v>
      </c>
      <c r="E26" s="14" t="s">
        <v>61</v>
      </c>
      <c r="F26" s="35" t="s">
        <v>179</v>
      </c>
    </row>
    <row r="27" spans="1:6" ht="12">
      <c r="A27" s="14"/>
      <c r="B27" s="14"/>
      <c r="C27" s="38" t="s">
        <v>73</v>
      </c>
      <c r="D27" s="39"/>
      <c r="E27" s="14"/>
      <c r="F27" s="35"/>
    </row>
    <row r="28" spans="1:6" ht="12">
      <c r="A28" s="14"/>
      <c r="B28" s="18" t="s">
        <v>121</v>
      </c>
      <c r="C28" s="54"/>
      <c r="D28" s="42">
        <v>9</v>
      </c>
      <c r="E28" s="18" t="s">
        <v>69</v>
      </c>
      <c r="F28" s="36" t="s">
        <v>180</v>
      </c>
    </row>
    <row r="29" spans="1:6" ht="12">
      <c r="A29" s="14"/>
      <c r="B29" s="14" t="s">
        <v>138</v>
      </c>
      <c r="C29" s="53"/>
      <c r="D29" s="39">
        <v>9</v>
      </c>
      <c r="E29" s="14" t="s">
        <v>64</v>
      </c>
      <c r="F29" s="35" t="s">
        <v>182</v>
      </c>
    </row>
    <row r="30" spans="1:6" ht="12">
      <c r="A30" s="30"/>
      <c r="B30" s="56" t="s">
        <v>154</v>
      </c>
      <c r="C30" s="57"/>
      <c r="D30" s="58">
        <v>10</v>
      </c>
      <c r="E30" s="56" t="s">
        <v>68</v>
      </c>
      <c r="F30" s="59" t="s">
        <v>183</v>
      </c>
    </row>
    <row r="31" spans="1:6" ht="12">
      <c r="A31" s="29" t="s">
        <v>147</v>
      </c>
      <c r="B31" s="14" t="s">
        <v>155</v>
      </c>
      <c r="C31" s="14"/>
      <c r="D31" s="39">
        <v>10</v>
      </c>
      <c r="E31" s="14" t="s">
        <v>61</v>
      </c>
      <c r="F31" s="35" t="s">
        <v>184</v>
      </c>
    </row>
    <row r="32" spans="1:6" ht="12">
      <c r="A32" s="14" t="s">
        <v>148</v>
      </c>
      <c r="B32" s="18" t="s">
        <v>156</v>
      </c>
      <c r="C32" s="18" t="s">
        <v>78</v>
      </c>
      <c r="D32" s="42">
        <v>11</v>
      </c>
      <c r="E32" s="18" t="s">
        <v>69</v>
      </c>
      <c r="F32" s="36" t="s">
        <v>105</v>
      </c>
    </row>
    <row r="33" spans="1:6" ht="12">
      <c r="A33" s="14" t="s">
        <v>149</v>
      </c>
      <c r="B33" s="14" t="s">
        <v>125</v>
      </c>
      <c r="C33" s="14"/>
      <c r="D33" s="39">
        <v>11</v>
      </c>
      <c r="E33" s="14" t="s">
        <v>64</v>
      </c>
      <c r="F33" s="35" t="s">
        <v>185</v>
      </c>
    </row>
    <row r="34" spans="1:6" ht="12">
      <c r="A34" s="14"/>
      <c r="B34" s="18" t="s">
        <v>142</v>
      </c>
      <c r="C34" s="18"/>
      <c r="D34" s="42">
        <v>11</v>
      </c>
      <c r="E34" s="18" t="s">
        <v>68</v>
      </c>
      <c r="F34" s="36" t="s">
        <v>186</v>
      </c>
    </row>
    <row r="35" spans="1:6" ht="12">
      <c r="A35" s="14"/>
      <c r="B35" s="18" t="s">
        <v>166</v>
      </c>
      <c r="C35" s="18"/>
      <c r="D35" s="42"/>
      <c r="E35" s="18"/>
      <c r="F35" s="36"/>
    </row>
    <row r="36" spans="1:6" ht="12">
      <c r="A36" s="30"/>
      <c r="B36" s="56" t="s">
        <v>157</v>
      </c>
      <c r="C36" s="56"/>
      <c r="D36" s="58"/>
      <c r="E36" s="56"/>
      <c r="F36" s="59"/>
    </row>
  </sheetData>
  <sheetProtection/>
  <mergeCells count="2">
    <mergeCell ref="A1:F1"/>
    <mergeCell ref="A2:F2"/>
  </mergeCells>
  <printOptions horizontalCentered="1" verticalCentered="1"/>
  <pageMargins left="0.25" right="0.25" top="0.25" bottom="0.25" header="0" footer="0"/>
  <pageSetup horizontalDpi="300" verticalDpi="300" orientation="landscape" r:id="rId1"/>
</worksheet>
</file>

<file path=xl/worksheets/sheet2.xml><?xml version="1.0" encoding="utf-8"?>
<worksheet xmlns="http://schemas.openxmlformats.org/spreadsheetml/2006/main" xmlns:r="http://schemas.openxmlformats.org/officeDocument/2006/relationships">
  <sheetPr transitionEvaluation="1"/>
  <dimension ref="A1:S62"/>
  <sheetViews>
    <sheetView showGridLines="0" workbookViewId="0" topLeftCell="A1">
      <pane ySplit="6" topLeftCell="BM7" activePane="bottomLeft" state="frozen"/>
      <selection pane="topLeft" activeCell="A1" sqref="A1:S1"/>
      <selection pane="bottomLeft" activeCell="A7" sqref="A7:A34"/>
    </sheetView>
  </sheetViews>
  <sheetFormatPr defaultColWidth="9.75390625" defaultRowHeight="12.75"/>
  <cols>
    <col min="1" max="1" width="3.125" style="1" bestFit="1" customWidth="1"/>
    <col min="2" max="2" width="25.625" style="1" customWidth="1"/>
    <col min="3" max="18" width="5.625" style="1" customWidth="1"/>
    <col min="19" max="19" width="6.00390625" style="1" customWidth="1"/>
    <col min="20" max="16384" width="9.75390625" style="1" customWidth="1"/>
  </cols>
  <sheetData>
    <row r="1" spans="1:19" ht="14.25">
      <c r="A1" s="65" t="s">
        <v>218</v>
      </c>
      <c r="B1" s="65"/>
      <c r="C1" s="65"/>
      <c r="D1" s="65"/>
      <c r="E1" s="65"/>
      <c r="F1" s="65"/>
      <c r="G1" s="65"/>
      <c r="H1" s="65"/>
      <c r="I1" s="65"/>
      <c r="J1" s="65"/>
      <c r="K1" s="65"/>
      <c r="L1" s="65"/>
      <c r="M1" s="65"/>
      <c r="N1" s="65"/>
      <c r="O1" s="65"/>
      <c r="P1" s="65"/>
      <c r="Q1" s="65"/>
      <c r="R1" s="65"/>
      <c r="S1" s="65"/>
    </row>
    <row r="2" spans="1:19" ht="14.25">
      <c r="A2" s="65" t="s">
        <v>188</v>
      </c>
      <c r="B2" s="65"/>
      <c r="C2" s="65"/>
      <c r="D2" s="65"/>
      <c r="E2" s="65"/>
      <c r="F2" s="65"/>
      <c r="G2" s="65"/>
      <c r="H2" s="65"/>
      <c r="I2" s="65"/>
      <c r="J2" s="65"/>
      <c r="K2" s="65"/>
      <c r="L2" s="65"/>
      <c r="M2" s="65"/>
      <c r="N2" s="65"/>
      <c r="O2" s="65"/>
      <c r="P2" s="65"/>
      <c r="Q2" s="65"/>
      <c r="R2" s="65"/>
      <c r="S2" s="65"/>
    </row>
    <row r="4" spans="1:19" ht="12">
      <c r="A4" s="66"/>
      <c r="B4" s="2" t="s">
        <v>79</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66"/>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66"/>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ustomHeight="1">
      <c r="A7" s="62" t="s">
        <v>110</v>
      </c>
      <c r="B7" s="11" t="s">
        <v>5</v>
      </c>
      <c r="C7" s="19">
        <f>SUM('By Entrance Exiting'!C7,'By Entrance Exiting'!C35,'By Entrance Exiting'!C63,'By Entrance Exiting'!C91,'By Entrance Exiting'!C119,'By Entrance Exiting'!C147,'By Entrance Exiting'!C175,'By Entrance Exiting'!C203,'By Entrance Exiting'!C231,'By Entrance Exiting'!C259,'By Entrance Exiting'!C287,'By Entrance Exiting'!C315,'By Entrance Exiting'!C343)</f>
        <v>23</v>
      </c>
      <c r="D7" s="20">
        <f>SUM('By Entrance Exiting'!D7,'By Entrance Exiting'!D35,'By Entrance Exiting'!D63,'By Entrance Exiting'!D91,'By Entrance Exiting'!D119,'By Entrance Exiting'!D147,'By Entrance Exiting'!D175,'By Entrance Exiting'!D203,'By Entrance Exiting'!D231,'By Entrance Exiting'!D259,'By Entrance Exiting'!D287,'By Entrance Exiting'!D315,'By Entrance Exiting'!D343)</f>
        <v>25</v>
      </c>
      <c r="E7" s="20">
        <f>SUM('By Entrance Exiting'!E7,'By Entrance Exiting'!E35,'By Entrance Exiting'!E63,'By Entrance Exiting'!E91,'By Entrance Exiting'!E119,'By Entrance Exiting'!E147,'By Entrance Exiting'!E175,'By Entrance Exiting'!E203,'By Entrance Exiting'!E231,'By Entrance Exiting'!E259,'By Entrance Exiting'!E287,'By Entrance Exiting'!E315,'By Entrance Exiting'!E343)</f>
        <v>23</v>
      </c>
      <c r="F7" s="20">
        <f>SUM('By Entrance Exiting'!F7,'By Entrance Exiting'!F35,'By Entrance Exiting'!F63,'By Entrance Exiting'!F91,'By Entrance Exiting'!F119,'By Entrance Exiting'!F147,'By Entrance Exiting'!F175,'By Entrance Exiting'!F203,'By Entrance Exiting'!F231,'By Entrance Exiting'!F259,'By Entrance Exiting'!F287,'By Entrance Exiting'!F315,'By Entrance Exiting'!F343)</f>
        <v>40</v>
      </c>
      <c r="G7" s="20">
        <f>SUM('By Entrance Exiting'!G7,'By Entrance Exiting'!G35,'By Entrance Exiting'!G63,'By Entrance Exiting'!G91,'By Entrance Exiting'!G119,'By Entrance Exiting'!G147,'By Entrance Exiting'!G175,'By Entrance Exiting'!G203,'By Entrance Exiting'!G231,'By Entrance Exiting'!G259,'By Entrance Exiting'!G287,'By Entrance Exiting'!G315,'By Entrance Exiting'!G343)</f>
        <v>49</v>
      </c>
      <c r="H7" s="20">
        <f>SUM('By Entrance Exiting'!H7,'By Entrance Exiting'!H35,'By Entrance Exiting'!H63,'By Entrance Exiting'!H91,'By Entrance Exiting'!H119,'By Entrance Exiting'!H147,'By Entrance Exiting'!H175,'By Entrance Exiting'!H203,'By Entrance Exiting'!H231,'By Entrance Exiting'!H259,'By Entrance Exiting'!H287,'By Entrance Exiting'!H315,'By Entrance Exiting'!H343)</f>
        <v>123</v>
      </c>
      <c r="I7" s="20">
        <f>SUM('By Entrance Exiting'!I7,'By Entrance Exiting'!I35,'By Entrance Exiting'!I63,'By Entrance Exiting'!I91,'By Entrance Exiting'!I119,'By Entrance Exiting'!I147,'By Entrance Exiting'!I175,'By Entrance Exiting'!I203,'By Entrance Exiting'!I231,'By Entrance Exiting'!I259,'By Entrance Exiting'!I287,'By Entrance Exiting'!I315,'By Entrance Exiting'!I343)</f>
        <v>156</v>
      </c>
      <c r="J7" s="20">
        <f>SUM('By Entrance Exiting'!J7,'By Entrance Exiting'!J35,'By Entrance Exiting'!J63,'By Entrance Exiting'!J91,'By Entrance Exiting'!J119,'By Entrance Exiting'!J147,'By Entrance Exiting'!J175,'By Entrance Exiting'!J203,'By Entrance Exiting'!J231,'By Entrance Exiting'!J259,'By Entrance Exiting'!J287,'By Entrance Exiting'!J315,'By Entrance Exiting'!J343)</f>
        <v>142</v>
      </c>
      <c r="K7" s="20">
        <f>SUM('By Entrance Exiting'!K7,'By Entrance Exiting'!K35,'By Entrance Exiting'!K63,'By Entrance Exiting'!K91,'By Entrance Exiting'!K119,'By Entrance Exiting'!K147,'By Entrance Exiting'!K175,'By Entrance Exiting'!K203,'By Entrance Exiting'!K231,'By Entrance Exiting'!K259,'By Entrance Exiting'!K287,'By Entrance Exiting'!K315,'By Entrance Exiting'!K343)</f>
        <v>197</v>
      </c>
      <c r="L7" s="20">
        <f>SUM('By Entrance Exiting'!L7,'By Entrance Exiting'!L35,'By Entrance Exiting'!L63,'By Entrance Exiting'!L91,'By Entrance Exiting'!L119,'By Entrance Exiting'!L147,'By Entrance Exiting'!L175,'By Entrance Exiting'!L203,'By Entrance Exiting'!L231,'By Entrance Exiting'!L259,'By Entrance Exiting'!L287,'By Entrance Exiting'!L315,'By Entrance Exiting'!L343)</f>
        <v>238</v>
      </c>
      <c r="M7" s="20">
        <f>SUM('By Entrance Exiting'!M7,'By Entrance Exiting'!M35,'By Entrance Exiting'!M63,'By Entrance Exiting'!M91,'By Entrance Exiting'!M119,'By Entrance Exiting'!M147,'By Entrance Exiting'!M175,'By Entrance Exiting'!M203,'By Entrance Exiting'!M231,'By Entrance Exiting'!M259,'By Entrance Exiting'!M287,'By Entrance Exiting'!M315,'By Entrance Exiting'!M343)</f>
        <v>272</v>
      </c>
      <c r="N7" s="20">
        <f>SUM('By Entrance Exiting'!N7,'By Entrance Exiting'!N35,'By Entrance Exiting'!N63,'By Entrance Exiting'!N91,'By Entrance Exiting'!N119,'By Entrance Exiting'!N147,'By Entrance Exiting'!N175,'By Entrance Exiting'!N203,'By Entrance Exiting'!N231,'By Entrance Exiting'!N259,'By Entrance Exiting'!N287,'By Entrance Exiting'!N315,'By Entrance Exiting'!N343)</f>
        <v>255</v>
      </c>
      <c r="O7" s="20">
        <f>SUM('By Entrance Exiting'!O7,'By Entrance Exiting'!O35,'By Entrance Exiting'!O63,'By Entrance Exiting'!O91,'By Entrance Exiting'!O119,'By Entrance Exiting'!O147,'By Entrance Exiting'!O175,'By Entrance Exiting'!O203,'By Entrance Exiting'!O231,'By Entrance Exiting'!O259,'By Entrance Exiting'!O287,'By Entrance Exiting'!O315,'By Entrance Exiting'!O343)</f>
        <v>188</v>
      </c>
      <c r="P7" s="20">
        <f>SUM('By Entrance Exiting'!P7,'By Entrance Exiting'!P35,'By Entrance Exiting'!P63,'By Entrance Exiting'!P91,'By Entrance Exiting'!P119,'By Entrance Exiting'!P147,'By Entrance Exiting'!P175,'By Entrance Exiting'!P203,'By Entrance Exiting'!P231,'By Entrance Exiting'!P259,'By Entrance Exiting'!P287,'By Entrance Exiting'!P315,'By Entrance Exiting'!P343)</f>
        <v>131</v>
      </c>
      <c r="Q7" s="20">
        <f>SUM('By Entrance Exiting'!Q7,'By Entrance Exiting'!Q35,'By Entrance Exiting'!Q63,'By Entrance Exiting'!Q91,'By Entrance Exiting'!Q119,'By Entrance Exiting'!Q147,'By Entrance Exiting'!Q175,'By Entrance Exiting'!Q203,'By Entrance Exiting'!Q231,'By Entrance Exiting'!Q259,'By Entrance Exiting'!Q287,'By Entrance Exiting'!Q315,'By Entrance Exiting'!Q343)</f>
        <v>62</v>
      </c>
      <c r="R7" s="20">
        <f>SUM('By Entrance Exiting'!R7,'By Entrance Exiting'!R35,'By Entrance Exiting'!R63,'By Entrance Exiting'!R91,'By Entrance Exiting'!R119,'By Entrance Exiting'!R147,'By Entrance Exiting'!R175,'By Entrance Exiting'!R203,'By Entrance Exiting'!R231,'By Entrance Exiting'!R259,'By Entrance Exiting'!R287,'By Entrance Exiting'!R315,'By Entrance Exiting'!R343)</f>
        <v>57</v>
      </c>
      <c r="S7" s="14">
        <f>SUM(C7:R7)</f>
        <v>1981</v>
      </c>
    </row>
    <row r="8" spans="1:19" ht="12">
      <c r="A8" s="63"/>
      <c r="B8" s="15" t="s">
        <v>6</v>
      </c>
      <c r="C8" s="16">
        <f>SUM('By Entrance Exiting'!C8,'By Entrance Exiting'!C36,'By Entrance Exiting'!C64,'By Entrance Exiting'!C92,'By Entrance Exiting'!C120,'By Entrance Exiting'!C148,'By Entrance Exiting'!C176,'By Entrance Exiting'!C204,'By Entrance Exiting'!C232,'By Entrance Exiting'!C260,'By Entrance Exiting'!C288,'By Entrance Exiting'!C316,'By Entrance Exiting'!C344)</f>
        <v>3</v>
      </c>
      <c r="D8" s="17">
        <f>SUM('By Entrance Exiting'!D8,'By Entrance Exiting'!D36,'By Entrance Exiting'!D64,'By Entrance Exiting'!D92,'By Entrance Exiting'!D120,'By Entrance Exiting'!D148,'By Entrance Exiting'!D176,'By Entrance Exiting'!D204,'By Entrance Exiting'!D232,'By Entrance Exiting'!D260,'By Entrance Exiting'!D288,'By Entrance Exiting'!D316,'By Entrance Exiting'!D344)</f>
        <v>12</v>
      </c>
      <c r="E8" s="17">
        <f>SUM('By Entrance Exiting'!E8,'By Entrance Exiting'!E36,'By Entrance Exiting'!E64,'By Entrance Exiting'!E92,'By Entrance Exiting'!E120,'By Entrance Exiting'!E148,'By Entrance Exiting'!E176,'By Entrance Exiting'!E204,'By Entrance Exiting'!E232,'By Entrance Exiting'!E260,'By Entrance Exiting'!E288,'By Entrance Exiting'!E316,'By Entrance Exiting'!E344)</f>
        <v>16</v>
      </c>
      <c r="F8" s="17">
        <f>SUM('By Entrance Exiting'!F8,'By Entrance Exiting'!F36,'By Entrance Exiting'!F64,'By Entrance Exiting'!F92,'By Entrance Exiting'!F120,'By Entrance Exiting'!F148,'By Entrance Exiting'!F176,'By Entrance Exiting'!F204,'By Entrance Exiting'!F232,'By Entrance Exiting'!F260,'By Entrance Exiting'!F288,'By Entrance Exiting'!F316,'By Entrance Exiting'!F344)</f>
        <v>32</v>
      </c>
      <c r="G8" s="17">
        <f>SUM('By Entrance Exiting'!G8,'By Entrance Exiting'!G36,'By Entrance Exiting'!G64,'By Entrance Exiting'!G92,'By Entrance Exiting'!G120,'By Entrance Exiting'!G148,'By Entrance Exiting'!G176,'By Entrance Exiting'!G204,'By Entrance Exiting'!G232,'By Entrance Exiting'!G260,'By Entrance Exiting'!G288,'By Entrance Exiting'!G316,'By Entrance Exiting'!G344)</f>
        <v>27</v>
      </c>
      <c r="H8" s="17">
        <f>SUM('By Entrance Exiting'!H8,'By Entrance Exiting'!H36,'By Entrance Exiting'!H64,'By Entrance Exiting'!H92,'By Entrance Exiting'!H120,'By Entrance Exiting'!H148,'By Entrance Exiting'!H176,'By Entrance Exiting'!H204,'By Entrance Exiting'!H232,'By Entrance Exiting'!H260,'By Entrance Exiting'!H288,'By Entrance Exiting'!H316,'By Entrance Exiting'!H344)</f>
        <v>44</v>
      </c>
      <c r="I8" s="17">
        <f>SUM('By Entrance Exiting'!I8,'By Entrance Exiting'!I36,'By Entrance Exiting'!I64,'By Entrance Exiting'!I92,'By Entrance Exiting'!I120,'By Entrance Exiting'!I148,'By Entrance Exiting'!I176,'By Entrance Exiting'!I204,'By Entrance Exiting'!I232,'By Entrance Exiting'!I260,'By Entrance Exiting'!I288,'By Entrance Exiting'!I316,'By Entrance Exiting'!I344)</f>
        <v>44</v>
      </c>
      <c r="J8" s="17">
        <f>SUM('By Entrance Exiting'!J8,'By Entrance Exiting'!J36,'By Entrance Exiting'!J64,'By Entrance Exiting'!J92,'By Entrance Exiting'!J120,'By Entrance Exiting'!J148,'By Entrance Exiting'!J176,'By Entrance Exiting'!J204,'By Entrance Exiting'!J232,'By Entrance Exiting'!J260,'By Entrance Exiting'!J288,'By Entrance Exiting'!J316,'By Entrance Exiting'!J344)</f>
        <v>42</v>
      </c>
      <c r="K8" s="17">
        <f>SUM('By Entrance Exiting'!K8,'By Entrance Exiting'!K36,'By Entrance Exiting'!K64,'By Entrance Exiting'!K92,'By Entrance Exiting'!K120,'By Entrance Exiting'!K148,'By Entrance Exiting'!K176,'By Entrance Exiting'!K204,'By Entrance Exiting'!K232,'By Entrance Exiting'!K260,'By Entrance Exiting'!K288,'By Entrance Exiting'!K316,'By Entrance Exiting'!K344)</f>
        <v>48</v>
      </c>
      <c r="L8" s="17">
        <f>SUM('By Entrance Exiting'!L8,'By Entrance Exiting'!L36,'By Entrance Exiting'!L64,'By Entrance Exiting'!L92,'By Entrance Exiting'!L120,'By Entrance Exiting'!L148,'By Entrance Exiting'!L176,'By Entrance Exiting'!L204,'By Entrance Exiting'!L232,'By Entrance Exiting'!L260,'By Entrance Exiting'!L288,'By Entrance Exiting'!L316,'By Entrance Exiting'!L344)</f>
        <v>75</v>
      </c>
      <c r="M8" s="17">
        <f>SUM('By Entrance Exiting'!M8,'By Entrance Exiting'!M36,'By Entrance Exiting'!M64,'By Entrance Exiting'!M92,'By Entrance Exiting'!M120,'By Entrance Exiting'!M148,'By Entrance Exiting'!M176,'By Entrance Exiting'!M204,'By Entrance Exiting'!M232,'By Entrance Exiting'!M260,'By Entrance Exiting'!M288,'By Entrance Exiting'!M316,'By Entrance Exiting'!M344)</f>
        <v>98</v>
      </c>
      <c r="N8" s="17">
        <f>SUM('By Entrance Exiting'!N8,'By Entrance Exiting'!N36,'By Entrance Exiting'!N64,'By Entrance Exiting'!N92,'By Entrance Exiting'!N120,'By Entrance Exiting'!N148,'By Entrance Exiting'!N176,'By Entrance Exiting'!N204,'By Entrance Exiting'!N232,'By Entrance Exiting'!N260,'By Entrance Exiting'!N288,'By Entrance Exiting'!N316,'By Entrance Exiting'!N344)</f>
        <v>153</v>
      </c>
      <c r="O8" s="17">
        <f>SUM('By Entrance Exiting'!O8,'By Entrance Exiting'!O36,'By Entrance Exiting'!O64,'By Entrance Exiting'!O92,'By Entrance Exiting'!O120,'By Entrance Exiting'!O148,'By Entrance Exiting'!O176,'By Entrance Exiting'!O204,'By Entrance Exiting'!O232,'By Entrance Exiting'!O260,'By Entrance Exiting'!O288,'By Entrance Exiting'!O316,'By Entrance Exiting'!O344)</f>
        <v>116</v>
      </c>
      <c r="P8" s="17">
        <f>SUM('By Entrance Exiting'!P8,'By Entrance Exiting'!P36,'By Entrance Exiting'!P64,'By Entrance Exiting'!P92,'By Entrance Exiting'!P120,'By Entrance Exiting'!P148,'By Entrance Exiting'!P176,'By Entrance Exiting'!P204,'By Entrance Exiting'!P232,'By Entrance Exiting'!P260,'By Entrance Exiting'!P288,'By Entrance Exiting'!P316,'By Entrance Exiting'!P344)</f>
        <v>92</v>
      </c>
      <c r="Q8" s="17">
        <f>SUM('By Entrance Exiting'!Q8,'By Entrance Exiting'!Q36,'By Entrance Exiting'!Q64,'By Entrance Exiting'!Q92,'By Entrance Exiting'!Q120,'By Entrance Exiting'!Q148,'By Entrance Exiting'!Q176,'By Entrance Exiting'!Q204,'By Entrance Exiting'!Q232,'By Entrance Exiting'!Q260,'By Entrance Exiting'!Q288,'By Entrance Exiting'!Q316,'By Entrance Exiting'!Q344)</f>
        <v>62</v>
      </c>
      <c r="R8" s="17">
        <f>SUM('By Entrance Exiting'!R8,'By Entrance Exiting'!R36,'By Entrance Exiting'!R64,'By Entrance Exiting'!R92,'By Entrance Exiting'!R120,'By Entrance Exiting'!R148,'By Entrance Exiting'!R176,'By Entrance Exiting'!R204,'By Entrance Exiting'!R232,'By Entrance Exiting'!R260,'By Entrance Exiting'!R288,'By Entrance Exiting'!R316,'By Entrance Exiting'!R344)</f>
        <v>28</v>
      </c>
      <c r="S8" s="18">
        <f aca="true" t="shared" si="0" ref="S8:S62">SUM(C8:R8)</f>
        <v>892</v>
      </c>
    </row>
    <row r="9" spans="1:19" ht="12">
      <c r="A9" s="63"/>
      <c r="B9" s="15" t="s">
        <v>7</v>
      </c>
      <c r="C9" s="16">
        <f>SUM('By Entrance Exiting'!C9,'By Entrance Exiting'!C37,'By Entrance Exiting'!C65,'By Entrance Exiting'!C93,'By Entrance Exiting'!C121,'By Entrance Exiting'!C149,'By Entrance Exiting'!C177,'By Entrance Exiting'!C205,'By Entrance Exiting'!C233,'By Entrance Exiting'!C261,'By Entrance Exiting'!C289,'By Entrance Exiting'!C317,'By Entrance Exiting'!C345)</f>
        <v>3</v>
      </c>
      <c r="D9" s="17">
        <f>SUM('By Entrance Exiting'!D9,'By Entrance Exiting'!D37,'By Entrance Exiting'!D65,'By Entrance Exiting'!D93,'By Entrance Exiting'!D121,'By Entrance Exiting'!D149,'By Entrance Exiting'!D177,'By Entrance Exiting'!D205,'By Entrance Exiting'!D233,'By Entrance Exiting'!D261,'By Entrance Exiting'!D289,'By Entrance Exiting'!D317,'By Entrance Exiting'!D345)</f>
        <v>12</v>
      </c>
      <c r="E9" s="17">
        <f>SUM('By Entrance Exiting'!E9,'By Entrance Exiting'!E37,'By Entrance Exiting'!E65,'By Entrance Exiting'!E93,'By Entrance Exiting'!E121,'By Entrance Exiting'!E149,'By Entrance Exiting'!E177,'By Entrance Exiting'!E205,'By Entrance Exiting'!E233,'By Entrance Exiting'!E261,'By Entrance Exiting'!E289,'By Entrance Exiting'!E317,'By Entrance Exiting'!E345)</f>
        <v>16</v>
      </c>
      <c r="F9" s="17">
        <f>SUM('By Entrance Exiting'!F9,'By Entrance Exiting'!F37,'By Entrance Exiting'!F65,'By Entrance Exiting'!F93,'By Entrance Exiting'!F121,'By Entrance Exiting'!F149,'By Entrance Exiting'!F177,'By Entrance Exiting'!F205,'By Entrance Exiting'!F233,'By Entrance Exiting'!F261,'By Entrance Exiting'!F289,'By Entrance Exiting'!F317,'By Entrance Exiting'!F345)</f>
        <v>32</v>
      </c>
      <c r="G9" s="17">
        <f>SUM('By Entrance Exiting'!G9,'By Entrance Exiting'!G37,'By Entrance Exiting'!G65,'By Entrance Exiting'!G93,'By Entrance Exiting'!G121,'By Entrance Exiting'!G149,'By Entrance Exiting'!G177,'By Entrance Exiting'!G205,'By Entrance Exiting'!G233,'By Entrance Exiting'!G261,'By Entrance Exiting'!G289,'By Entrance Exiting'!G317,'By Entrance Exiting'!G345)</f>
        <v>27</v>
      </c>
      <c r="H9" s="17">
        <f>SUM('By Entrance Exiting'!H9,'By Entrance Exiting'!H37,'By Entrance Exiting'!H65,'By Entrance Exiting'!H93,'By Entrance Exiting'!H121,'By Entrance Exiting'!H149,'By Entrance Exiting'!H177,'By Entrance Exiting'!H205,'By Entrance Exiting'!H233,'By Entrance Exiting'!H261,'By Entrance Exiting'!H289,'By Entrance Exiting'!H317,'By Entrance Exiting'!H345)</f>
        <v>44</v>
      </c>
      <c r="I9" s="17">
        <f>SUM('By Entrance Exiting'!I9,'By Entrance Exiting'!I37,'By Entrance Exiting'!I65,'By Entrance Exiting'!I93,'By Entrance Exiting'!I121,'By Entrance Exiting'!I149,'By Entrance Exiting'!I177,'By Entrance Exiting'!I205,'By Entrance Exiting'!I233,'By Entrance Exiting'!I261,'By Entrance Exiting'!I289,'By Entrance Exiting'!I317,'By Entrance Exiting'!I345)</f>
        <v>44</v>
      </c>
      <c r="J9" s="17">
        <f>SUM('By Entrance Exiting'!J9,'By Entrance Exiting'!J37,'By Entrance Exiting'!J65,'By Entrance Exiting'!J93,'By Entrance Exiting'!J121,'By Entrance Exiting'!J149,'By Entrance Exiting'!J177,'By Entrance Exiting'!J205,'By Entrance Exiting'!J233,'By Entrance Exiting'!J261,'By Entrance Exiting'!J289,'By Entrance Exiting'!J317,'By Entrance Exiting'!J345)</f>
        <v>42</v>
      </c>
      <c r="K9" s="17">
        <f>SUM('By Entrance Exiting'!K9,'By Entrance Exiting'!K37,'By Entrance Exiting'!K65,'By Entrance Exiting'!K93,'By Entrance Exiting'!K121,'By Entrance Exiting'!K149,'By Entrance Exiting'!K177,'By Entrance Exiting'!K205,'By Entrance Exiting'!K233,'By Entrance Exiting'!K261,'By Entrance Exiting'!K289,'By Entrance Exiting'!K317,'By Entrance Exiting'!K345)</f>
        <v>48</v>
      </c>
      <c r="L9" s="17">
        <f>SUM('By Entrance Exiting'!L9,'By Entrance Exiting'!L37,'By Entrance Exiting'!L65,'By Entrance Exiting'!L93,'By Entrance Exiting'!L121,'By Entrance Exiting'!L149,'By Entrance Exiting'!L177,'By Entrance Exiting'!L205,'By Entrance Exiting'!L233,'By Entrance Exiting'!L261,'By Entrance Exiting'!L289,'By Entrance Exiting'!L317,'By Entrance Exiting'!L345)</f>
        <v>75</v>
      </c>
      <c r="M9" s="17">
        <f>SUM('By Entrance Exiting'!M9,'By Entrance Exiting'!M37,'By Entrance Exiting'!M65,'By Entrance Exiting'!M93,'By Entrance Exiting'!M121,'By Entrance Exiting'!M149,'By Entrance Exiting'!M177,'By Entrance Exiting'!M205,'By Entrance Exiting'!M233,'By Entrance Exiting'!M261,'By Entrance Exiting'!M289,'By Entrance Exiting'!M317,'By Entrance Exiting'!M345)</f>
        <v>98</v>
      </c>
      <c r="N9" s="17">
        <f>SUM('By Entrance Exiting'!N9,'By Entrance Exiting'!N37,'By Entrance Exiting'!N65,'By Entrance Exiting'!N93,'By Entrance Exiting'!N121,'By Entrance Exiting'!N149,'By Entrance Exiting'!N177,'By Entrance Exiting'!N205,'By Entrance Exiting'!N233,'By Entrance Exiting'!N261,'By Entrance Exiting'!N289,'By Entrance Exiting'!N317,'By Entrance Exiting'!N345)</f>
        <v>153</v>
      </c>
      <c r="O9" s="17">
        <f>SUM('By Entrance Exiting'!O9,'By Entrance Exiting'!O37,'By Entrance Exiting'!O65,'By Entrance Exiting'!O93,'By Entrance Exiting'!O121,'By Entrance Exiting'!O149,'By Entrance Exiting'!O177,'By Entrance Exiting'!O205,'By Entrance Exiting'!O233,'By Entrance Exiting'!O261,'By Entrance Exiting'!O289,'By Entrance Exiting'!O317,'By Entrance Exiting'!O345)</f>
        <v>116</v>
      </c>
      <c r="P9" s="17">
        <f>SUM('By Entrance Exiting'!P9,'By Entrance Exiting'!P37,'By Entrance Exiting'!P65,'By Entrance Exiting'!P93,'By Entrance Exiting'!P121,'By Entrance Exiting'!P149,'By Entrance Exiting'!P177,'By Entrance Exiting'!P205,'By Entrance Exiting'!P233,'By Entrance Exiting'!P261,'By Entrance Exiting'!P289,'By Entrance Exiting'!P317,'By Entrance Exiting'!P345)</f>
        <v>92</v>
      </c>
      <c r="Q9" s="17">
        <f>SUM('By Entrance Exiting'!Q9,'By Entrance Exiting'!Q37,'By Entrance Exiting'!Q65,'By Entrance Exiting'!Q93,'By Entrance Exiting'!Q121,'By Entrance Exiting'!Q149,'By Entrance Exiting'!Q177,'By Entrance Exiting'!Q205,'By Entrance Exiting'!Q233,'By Entrance Exiting'!Q261,'By Entrance Exiting'!Q289,'By Entrance Exiting'!Q317,'By Entrance Exiting'!Q345)</f>
        <v>62</v>
      </c>
      <c r="R9" s="17">
        <f>SUM('By Entrance Exiting'!R9,'By Entrance Exiting'!R37,'By Entrance Exiting'!R65,'By Entrance Exiting'!R93,'By Entrance Exiting'!R121,'By Entrance Exiting'!R149,'By Entrance Exiting'!R177,'By Entrance Exiting'!R205,'By Entrance Exiting'!R233,'By Entrance Exiting'!R261,'By Entrance Exiting'!R289,'By Entrance Exiting'!R317,'By Entrance Exiting'!R345)</f>
        <v>28</v>
      </c>
      <c r="S9" s="18">
        <f t="shared" si="0"/>
        <v>892</v>
      </c>
    </row>
    <row r="10" spans="1:19" ht="12">
      <c r="A10" s="63"/>
      <c r="B10" s="11" t="s">
        <v>85</v>
      </c>
      <c r="C10" s="19">
        <f>SUM('By Entrance Exiting'!C10,'By Entrance Exiting'!C38,'By Entrance Exiting'!C66,'By Entrance Exiting'!C94,'By Entrance Exiting'!C122,'By Entrance Exiting'!C150,'By Entrance Exiting'!C178,'By Entrance Exiting'!C206,'By Entrance Exiting'!C234,'By Entrance Exiting'!C262,'By Entrance Exiting'!C290,'By Entrance Exiting'!C318,'By Entrance Exiting'!C346)</f>
        <v>1</v>
      </c>
      <c r="D10" s="20">
        <f>SUM('By Entrance Exiting'!D10,'By Entrance Exiting'!D38,'By Entrance Exiting'!D66,'By Entrance Exiting'!D94,'By Entrance Exiting'!D122,'By Entrance Exiting'!D150,'By Entrance Exiting'!D178,'By Entrance Exiting'!D206,'By Entrance Exiting'!D234,'By Entrance Exiting'!D262,'By Entrance Exiting'!D290,'By Entrance Exiting'!D318,'By Entrance Exiting'!D346)</f>
        <v>0</v>
      </c>
      <c r="E10" s="20">
        <f>SUM('By Entrance Exiting'!E10,'By Entrance Exiting'!E38,'By Entrance Exiting'!E66,'By Entrance Exiting'!E94,'By Entrance Exiting'!E122,'By Entrance Exiting'!E150,'By Entrance Exiting'!E178,'By Entrance Exiting'!E206,'By Entrance Exiting'!E234,'By Entrance Exiting'!E262,'By Entrance Exiting'!E290,'By Entrance Exiting'!E318,'By Entrance Exiting'!E346)</f>
        <v>0</v>
      </c>
      <c r="F10" s="20">
        <f>SUM('By Entrance Exiting'!F10,'By Entrance Exiting'!F38,'By Entrance Exiting'!F66,'By Entrance Exiting'!F94,'By Entrance Exiting'!F122,'By Entrance Exiting'!F150,'By Entrance Exiting'!F178,'By Entrance Exiting'!F206,'By Entrance Exiting'!F234,'By Entrance Exiting'!F262,'By Entrance Exiting'!F290,'By Entrance Exiting'!F318,'By Entrance Exiting'!F346)</f>
        <v>2</v>
      </c>
      <c r="G10" s="20">
        <f>SUM('By Entrance Exiting'!G10,'By Entrance Exiting'!G38,'By Entrance Exiting'!G66,'By Entrance Exiting'!G94,'By Entrance Exiting'!G122,'By Entrance Exiting'!G150,'By Entrance Exiting'!G178,'By Entrance Exiting'!G206,'By Entrance Exiting'!G234,'By Entrance Exiting'!G262,'By Entrance Exiting'!G290,'By Entrance Exiting'!G318,'By Entrance Exiting'!G346)</f>
        <v>5</v>
      </c>
      <c r="H10" s="20">
        <f>SUM('By Entrance Exiting'!H10,'By Entrance Exiting'!H38,'By Entrance Exiting'!H66,'By Entrance Exiting'!H94,'By Entrance Exiting'!H122,'By Entrance Exiting'!H150,'By Entrance Exiting'!H178,'By Entrance Exiting'!H206,'By Entrance Exiting'!H234,'By Entrance Exiting'!H262,'By Entrance Exiting'!H290,'By Entrance Exiting'!H318,'By Entrance Exiting'!H346)</f>
        <v>10</v>
      </c>
      <c r="I10" s="20">
        <f>SUM('By Entrance Exiting'!I10,'By Entrance Exiting'!I38,'By Entrance Exiting'!I66,'By Entrance Exiting'!I94,'By Entrance Exiting'!I122,'By Entrance Exiting'!I150,'By Entrance Exiting'!I178,'By Entrance Exiting'!I206,'By Entrance Exiting'!I234,'By Entrance Exiting'!I262,'By Entrance Exiting'!I290,'By Entrance Exiting'!I318,'By Entrance Exiting'!I346)</f>
        <v>14</v>
      </c>
      <c r="J10" s="20">
        <f>SUM('By Entrance Exiting'!J10,'By Entrance Exiting'!J38,'By Entrance Exiting'!J66,'By Entrance Exiting'!J94,'By Entrance Exiting'!J122,'By Entrance Exiting'!J150,'By Entrance Exiting'!J178,'By Entrance Exiting'!J206,'By Entrance Exiting'!J234,'By Entrance Exiting'!J262,'By Entrance Exiting'!J290,'By Entrance Exiting'!J318,'By Entrance Exiting'!J346)</f>
        <v>8</v>
      </c>
      <c r="K10" s="20">
        <f>SUM('By Entrance Exiting'!K10,'By Entrance Exiting'!K38,'By Entrance Exiting'!K66,'By Entrance Exiting'!K94,'By Entrance Exiting'!K122,'By Entrance Exiting'!K150,'By Entrance Exiting'!K178,'By Entrance Exiting'!K206,'By Entrance Exiting'!K234,'By Entrance Exiting'!K262,'By Entrance Exiting'!K290,'By Entrance Exiting'!K318,'By Entrance Exiting'!K346)</f>
        <v>10</v>
      </c>
      <c r="L10" s="20">
        <f>SUM('By Entrance Exiting'!L10,'By Entrance Exiting'!L38,'By Entrance Exiting'!L66,'By Entrance Exiting'!L94,'By Entrance Exiting'!L122,'By Entrance Exiting'!L150,'By Entrance Exiting'!L178,'By Entrance Exiting'!L206,'By Entrance Exiting'!L234,'By Entrance Exiting'!L262,'By Entrance Exiting'!L290,'By Entrance Exiting'!L318,'By Entrance Exiting'!L346)</f>
        <v>13</v>
      </c>
      <c r="M10" s="20">
        <f>SUM('By Entrance Exiting'!M10,'By Entrance Exiting'!M38,'By Entrance Exiting'!M66,'By Entrance Exiting'!M94,'By Entrance Exiting'!M122,'By Entrance Exiting'!M150,'By Entrance Exiting'!M178,'By Entrance Exiting'!M206,'By Entrance Exiting'!M234,'By Entrance Exiting'!M262,'By Entrance Exiting'!M290,'By Entrance Exiting'!M318,'By Entrance Exiting'!M346)</f>
        <v>18</v>
      </c>
      <c r="N10" s="20">
        <f>SUM('By Entrance Exiting'!N10,'By Entrance Exiting'!N38,'By Entrance Exiting'!N66,'By Entrance Exiting'!N94,'By Entrance Exiting'!N122,'By Entrance Exiting'!N150,'By Entrance Exiting'!N178,'By Entrance Exiting'!N206,'By Entrance Exiting'!N234,'By Entrance Exiting'!N262,'By Entrance Exiting'!N290,'By Entrance Exiting'!N318,'By Entrance Exiting'!N346)</f>
        <v>17</v>
      </c>
      <c r="O10" s="20">
        <f>SUM('By Entrance Exiting'!O10,'By Entrance Exiting'!O38,'By Entrance Exiting'!O66,'By Entrance Exiting'!O94,'By Entrance Exiting'!O122,'By Entrance Exiting'!O150,'By Entrance Exiting'!O178,'By Entrance Exiting'!O206,'By Entrance Exiting'!O234,'By Entrance Exiting'!O262,'By Entrance Exiting'!O290,'By Entrance Exiting'!O318,'By Entrance Exiting'!O346)</f>
        <v>13</v>
      </c>
      <c r="P10" s="20">
        <f>SUM('By Entrance Exiting'!P10,'By Entrance Exiting'!P38,'By Entrance Exiting'!P66,'By Entrance Exiting'!P94,'By Entrance Exiting'!P122,'By Entrance Exiting'!P150,'By Entrance Exiting'!P178,'By Entrance Exiting'!P206,'By Entrance Exiting'!P234,'By Entrance Exiting'!P262,'By Entrance Exiting'!P290,'By Entrance Exiting'!P318,'By Entrance Exiting'!P346)</f>
        <v>9</v>
      </c>
      <c r="Q10" s="20">
        <f>SUM('By Entrance Exiting'!Q10,'By Entrance Exiting'!Q38,'By Entrance Exiting'!Q66,'By Entrance Exiting'!Q94,'By Entrance Exiting'!Q122,'By Entrance Exiting'!Q150,'By Entrance Exiting'!Q178,'By Entrance Exiting'!Q206,'By Entrance Exiting'!Q234,'By Entrance Exiting'!Q262,'By Entrance Exiting'!Q290,'By Entrance Exiting'!Q318,'By Entrance Exiting'!Q346)</f>
        <v>4</v>
      </c>
      <c r="R10" s="20">
        <f>SUM('By Entrance Exiting'!R10,'By Entrance Exiting'!R38,'By Entrance Exiting'!R66,'By Entrance Exiting'!R94,'By Entrance Exiting'!R122,'By Entrance Exiting'!R150,'By Entrance Exiting'!R178,'By Entrance Exiting'!R206,'By Entrance Exiting'!R234,'By Entrance Exiting'!R262,'By Entrance Exiting'!R290,'By Entrance Exiting'!R318,'By Entrance Exiting'!R346)</f>
        <v>2</v>
      </c>
      <c r="S10" s="14">
        <f t="shared" si="0"/>
        <v>126</v>
      </c>
    </row>
    <row r="11" spans="1:19" ht="12">
      <c r="A11" s="63"/>
      <c r="B11" s="11" t="s">
        <v>86</v>
      </c>
      <c r="C11" s="19">
        <f>SUM('By Entrance Exiting'!C11,'By Entrance Exiting'!C39,'By Entrance Exiting'!C67,'By Entrance Exiting'!C95,'By Entrance Exiting'!C123,'By Entrance Exiting'!C151,'By Entrance Exiting'!C179,'By Entrance Exiting'!C207,'By Entrance Exiting'!C235,'By Entrance Exiting'!C263,'By Entrance Exiting'!C291,'By Entrance Exiting'!C319,'By Entrance Exiting'!C347)</f>
        <v>1</v>
      </c>
      <c r="D11" s="20">
        <f>SUM('By Entrance Exiting'!D11,'By Entrance Exiting'!D39,'By Entrance Exiting'!D67,'By Entrance Exiting'!D95,'By Entrance Exiting'!D123,'By Entrance Exiting'!D151,'By Entrance Exiting'!D179,'By Entrance Exiting'!D207,'By Entrance Exiting'!D235,'By Entrance Exiting'!D263,'By Entrance Exiting'!D291,'By Entrance Exiting'!D319,'By Entrance Exiting'!D347)</f>
        <v>0</v>
      </c>
      <c r="E11" s="20">
        <f>SUM('By Entrance Exiting'!E11,'By Entrance Exiting'!E39,'By Entrance Exiting'!E67,'By Entrance Exiting'!E95,'By Entrance Exiting'!E123,'By Entrance Exiting'!E151,'By Entrance Exiting'!E179,'By Entrance Exiting'!E207,'By Entrance Exiting'!E235,'By Entrance Exiting'!E263,'By Entrance Exiting'!E291,'By Entrance Exiting'!E319,'By Entrance Exiting'!E347)</f>
        <v>0</v>
      </c>
      <c r="F11" s="20">
        <f>SUM('By Entrance Exiting'!F11,'By Entrance Exiting'!F39,'By Entrance Exiting'!F67,'By Entrance Exiting'!F95,'By Entrance Exiting'!F123,'By Entrance Exiting'!F151,'By Entrance Exiting'!F179,'By Entrance Exiting'!F207,'By Entrance Exiting'!F235,'By Entrance Exiting'!F263,'By Entrance Exiting'!F291,'By Entrance Exiting'!F319,'By Entrance Exiting'!F347)</f>
        <v>2</v>
      </c>
      <c r="G11" s="20">
        <f>SUM('By Entrance Exiting'!G11,'By Entrance Exiting'!G39,'By Entrance Exiting'!G67,'By Entrance Exiting'!G95,'By Entrance Exiting'!G123,'By Entrance Exiting'!G151,'By Entrance Exiting'!G179,'By Entrance Exiting'!G207,'By Entrance Exiting'!G235,'By Entrance Exiting'!G263,'By Entrance Exiting'!G291,'By Entrance Exiting'!G319,'By Entrance Exiting'!G347)</f>
        <v>5</v>
      </c>
      <c r="H11" s="20">
        <f>SUM('By Entrance Exiting'!H11,'By Entrance Exiting'!H39,'By Entrance Exiting'!H67,'By Entrance Exiting'!H95,'By Entrance Exiting'!H123,'By Entrance Exiting'!H151,'By Entrance Exiting'!H179,'By Entrance Exiting'!H207,'By Entrance Exiting'!H235,'By Entrance Exiting'!H263,'By Entrance Exiting'!H291,'By Entrance Exiting'!H319,'By Entrance Exiting'!H347)</f>
        <v>11</v>
      </c>
      <c r="I11" s="20">
        <f>SUM('By Entrance Exiting'!I11,'By Entrance Exiting'!I39,'By Entrance Exiting'!I67,'By Entrance Exiting'!I95,'By Entrance Exiting'!I123,'By Entrance Exiting'!I151,'By Entrance Exiting'!I179,'By Entrance Exiting'!I207,'By Entrance Exiting'!I235,'By Entrance Exiting'!I263,'By Entrance Exiting'!I291,'By Entrance Exiting'!I319,'By Entrance Exiting'!I347)</f>
        <v>15</v>
      </c>
      <c r="J11" s="20">
        <f>SUM('By Entrance Exiting'!J11,'By Entrance Exiting'!J39,'By Entrance Exiting'!J67,'By Entrance Exiting'!J95,'By Entrance Exiting'!J123,'By Entrance Exiting'!J151,'By Entrance Exiting'!J179,'By Entrance Exiting'!J207,'By Entrance Exiting'!J235,'By Entrance Exiting'!J263,'By Entrance Exiting'!J291,'By Entrance Exiting'!J319,'By Entrance Exiting'!J347)</f>
        <v>8</v>
      </c>
      <c r="K11" s="20">
        <f>SUM('By Entrance Exiting'!K11,'By Entrance Exiting'!K39,'By Entrance Exiting'!K67,'By Entrance Exiting'!K95,'By Entrance Exiting'!K123,'By Entrance Exiting'!K151,'By Entrance Exiting'!K179,'By Entrance Exiting'!K207,'By Entrance Exiting'!K235,'By Entrance Exiting'!K263,'By Entrance Exiting'!K291,'By Entrance Exiting'!K319,'By Entrance Exiting'!K347)</f>
        <v>10</v>
      </c>
      <c r="L11" s="20">
        <f>SUM('By Entrance Exiting'!L11,'By Entrance Exiting'!L39,'By Entrance Exiting'!L67,'By Entrance Exiting'!L95,'By Entrance Exiting'!L123,'By Entrance Exiting'!L151,'By Entrance Exiting'!L179,'By Entrance Exiting'!L207,'By Entrance Exiting'!L235,'By Entrance Exiting'!L263,'By Entrance Exiting'!L291,'By Entrance Exiting'!L319,'By Entrance Exiting'!L347)</f>
        <v>14</v>
      </c>
      <c r="M11" s="20">
        <f>SUM('By Entrance Exiting'!M11,'By Entrance Exiting'!M39,'By Entrance Exiting'!M67,'By Entrance Exiting'!M95,'By Entrance Exiting'!M123,'By Entrance Exiting'!M151,'By Entrance Exiting'!M179,'By Entrance Exiting'!M207,'By Entrance Exiting'!M235,'By Entrance Exiting'!M263,'By Entrance Exiting'!M291,'By Entrance Exiting'!M319,'By Entrance Exiting'!M347)</f>
        <v>18</v>
      </c>
      <c r="N11" s="20">
        <f>SUM('By Entrance Exiting'!N11,'By Entrance Exiting'!N39,'By Entrance Exiting'!N67,'By Entrance Exiting'!N95,'By Entrance Exiting'!N123,'By Entrance Exiting'!N151,'By Entrance Exiting'!N179,'By Entrance Exiting'!N207,'By Entrance Exiting'!N235,'By Entrance Exiting'!N263,'By Entrance Exiting'!N291,'By Entrance Exiting'!N319,'By Entrance Exiting'!N347)</f>
        <v>17</v>
      </c>
      <c r="O11" s="20">
        <f>SUM('By Entrance Exiting'!O11,'By Entrance Exiting'!O39,'By Entrance Exiting'!O67,'By Entrance Exiting'!O95,'By Entrance Exiting'!O123,'By Entrance Exiting'!O151,'By Entrance Exiting'!O179,'By Entrance Exiting'!O207,'By Entrance Exiting'!O235,'By Entrance Exiting'!O263,'By Entrance Exiting'!O291,'By Entrance Exiting'!O319,'By Entrance Exiting'!O347)</f>
        <v>14</v>
      </c>
      <c r="P11" s="20">
        <f>SUM('By Entrance Exiting'!P11,'By Entrance Exiting'!P39,'By Entrance Exiting'!P67,'By Entrance Exiting'!P95,'By Entrance Exiting'!P123,'By Entrance Exiting'!P151,'By Entrance Exiting'!P179,'By Entrance Exiting'!P207,'By Entrance Exiting'!P235,'By Entrance Exiting'!P263,'By Entrance Exiting'!P291,'By Entrance Exiting'!P319,'By Entrance Exiting'!P347)</f>
        <v>9</v>
      </c>
      <c r="Q11" s="20">
        <f>SUM('By Entrance Exiting'!Q11,'By Entrance Exiting'!Q39,'By Entrance Exiting'!Q67,'By Entrance Exiting'!Q95,'By Entrance Exiting'!Q123,'By Entrance Exiting'!Q151,'By Entrance Exiting'!Q179,'By Entrance Exiting'!Q207,'By Entrance Exiting'!Q235,'By Entrance Exiting'!Q263,'By Entrance Exiting'!Q291,'By Entrance Exiting'!Q319,'By Entrance Exiting'!Q347)</f>
        <v>4</v>
      </c>
      <c r="R11" s="20">
        <f>SUM('By Entrance Exiting'!R11,'By Entrance Exiting'!R39,'By Entrance Exiting'!R67,'By Entrance Exiting'!R95,'By Entrance Exiting'!R123,'By Entrance Exiting'!R151,'By Entrance Exiting'!R179,'By Entrance Exiting'!R207,'By Entrance Exiting'!R235,'By Entrance Exiting'!R263,'By Entrance Exiting'!R291,'By Entrance Exiting'!R319,'By Entrance Exiting'!R347)</f>
        <v>2</v>
      </c>
      <c r="S11" s="14">
        <f t="shared" si="0"/>
        <v>130</v>
      </c>
    </row>
    <row r="12" spans="1:19" ht="12">
      <c r="A12" s="63"/>
      <c r="B12" s="15" t="s">
        <v>108</v>
      </c>
      <c r="C12" s="16">
        <f>SUM('By Entrance Exiting'!C12,'By Entrance Exiting'!C40,'By Entrance Exiting'!C68,'By Entrance Exiting'!C96,'By Entrance Exiting'!C124,'By Entrance Exiting'!C152,'By Entrance Exiting'!C180,'By Entrance Exiting'!C208,'By Entrance Exiting'!C236,'By Entrance Exiting'!C264,'By Entrance Exiting'!C292,'By Entrance Exiting'!C320,'By Entrance Exiting'!C348)</f>
        <v>145</v>
      </c>
      <c r="D12" s="17">
        <f>SUM('By Entrance Exiting'!D12,'By Entrance Exiting'!D40,'By Entrance Exiting'!D68,'By Entrance Exiting'!D96,'By Entrance Exiting'!D124,'By Entrance Exiting'!D152,'By Entrance Exiting'!D180,'By Entrance Exiting'!D208,'By Entrance Exiting'!D236,'By Entrance Exiting'!D264,'By Entrance Exiting'!D292,'By Entrance Exiting'!D320,'By Entrance Exiting'!D348)</f>
        <v>487</v>
      </c>
      <c r="E12" s="17">
        <f>SUM('By Entrance Exiting'!E12,'By Entrance Exiting'!E40,'By Entrance Exiting'!E68,'By Entrance Exiting'!E96,'By Entrance Exiting'!E124,'By Entrance Exiting'!E152,'By Entrance Exiting'!E180,'By Entrance Exiting'!E208,'By Entrance Exiting'!E236,'By Entrance Exiting'!E264,'By Entrance Exiting'!E292,'By Entrance Exiting'!E320,'By Entrance Exiting'!E348)</f>
        <v>653</v>
      </c>
      <c r="F12" s="17">
        <f>SUM('By Entrance Exiting'!F12,'By Entrance Exiting'!F40,'By Entrance Exiting'!F68,'By Entrance Exiting'!F96,'By Entrance Exiting'!F124,'By Entrance Exiting'!F152,'By Entrance Exiting'!F180,'By Entrance Exiting'!F208,'By Entrance Exiting'!F236,'By Entrance Exiting'!F264,'By Entrance Exiting'!F292,'By Entrance Exiting'!F320,'By Entrance Exiting'!F348)</f>
        <v>1036</v>
      </c>
      <c r="G12" s="17">
        <f>SUM('By Entrance Exiting'!G12,'By Entrance Exiting'!G40,'By Entrance Exiting'!G68,'By Entrance Exiting'!G96,'By Entrance Exiting'!G124,'By Entrance Exiting'!G152,'By Entrance Exiting'!G180,'By Entrance Exiting'!G208,'By Entrance Exiting'!G236,'By Entrance Exiting'!G264,'By Entrance Exiting'!G292,'By Entrance Exiting'!G320,'By Entrance Exiting'!G348)</f>
        <v>1078</v>
      </c>
      <c r="H12" s="17">
        <f>SUM('By Entrance Exiting'!H12,'By Entrance Exiting'!H40,'By Entrance Exiting'!H68,'By Entrance Exiting'!H96,'By Entrance Exiting'!H124,'By Entrance Exiting'!H152,'By Entrance Exiting'!H180,'By Entrance Exiting'!H208,'By Entrance Exiting'!H236,'By Entrance Exiting'!H264,'By Entrance Exiting'!H292,'By Entrance Exiting'!H320,'By Entrance Exiting'!H348)</f>
        <v>1555</v>
      </c>
      <c r="I12" s="17">
        <f>SUM('By Entrance Exiting'!I12,'By Entrance Exiting'!I40,'By Entrance Exiting'!I68,'By Entrance Exiting'!I96,'By Entrance Exiting'!I124,'By Entrance Exiting'!I152,'By Entrance Exiting'!I180,'By Entrance Exiting'!I208,'By Entrance Exiting'!I236,'By Entrance Exiting'!I264,'By Entrance Exiting'!I292,'By Entrance Exiting'!I320,'By Entrance Exiting'!I348)</f>
        <v>1880</v>
      </c>
      <c r="J12" s="17">
        <f>SUM('By Entrance Exiting'!J12,'By Entrance Exiting'!J40,'By Entrance Exiting'!J68,'By Entrance Exiting'!J96,'By Entrance Exiting'!J124,'By Entrance Exiting'!J152,'By Entrance Exiting'!J180,'By Entrance Exiting'!J208,'By Entrance Exiting'!J236,'By Entrance Exiting'!J264,'By Entrance Exiting'!J292,'By Entrance Exiting'!J320,'By Entrance Exiting'!J348)</f>
        <v>1565</v>
      </c>
      <c r="K12" s="17">
        <f>SUM('By Entrance Exiting'!K12,'By Entrance Exiting'!K40,'By Entrance Exiting'!K68,'By Entrance Exiting'!K96,'By Entrance Exiting'!K124,'By Entrance Exiting'!K152,'By Entrance Exiting'!K180,'By Entrance Exiting'!K208,'By Entrance Exiting'!K236,'By Entrance Exiting'!K264,'By Entrance Exiting'!K292,'By Entrance Exiting'!K320,'By Entrance Exiting'!K348)</f>
        <v>2177</v>
      </c>
      <c r="L12" s="17">
        <f>SUM('By Entrance Exiting'!L12,'By Entrance Exiting'!L40,'By Entrance Exiting'!L68,'By Entrance Exiting'!L96,'By Entrance Exiting'!L124,'By Entrance Exiting'!L152,'By Entrance Exiting'!L180,'By Entrance Exiting'!L208,'By Entrance Exiting'!L236,'By Entrance Exiting'!L264,'By Entrance Exiting'!L292,'By Entrance Exiting'!L320,'By Entrance Exiting'!L348)</f>
        <v>2675</v>
      </c>
      <c r="M12" s="17">
        <f>SUM('By Entrance Exiting'!M12,'By Entrance Exiting'!M40,'By Entrance Exiting'!M68,'By Entrance Exiting'!M96,'By Entrance Exiting'!M124,'By Entrance Exiting'!M152,'By Entrance Exiting'!M180,'By Entrance Exiting'!M208,'By Entrance Exiting'!M236,'By Entrance Exiting'!M264,'By Entrance Exiting'!M292,'By Entrance Exiting'!M320,'By Entrance Exiting'!M348)</f>
        <v>3065</v>
      </c>
      <c r="N12" s="17">
        <f>SUM('By Entrance Exiting'!N12,'By Entrance Exiting'!N40,'By Entrance Exiting'!N68,'By Entrance Exiting'!N96,'By Entrance Exiting'!N124,'By Entrance Exiting'!N152,'By Entrance Exiting'!N180,'By Entrance Exiting'!N208,'By Entrance Exiting'!N236,'By Entrance Exiting'!N264,'By Entrance Exiting'!N292,'By Entrance Exiting'!N320,'By Entrance Exiting'!N348)</f>
        <v>3212</v>
      </c>
      <c r="O12" s="17">
        <f>SUM('By Entrance Exiting'!O12,'By Entrance Exiting'!O40,'By Entrance Exiting'!O68,'By Entrance Exiting'!O96,'By Entrance Exiting'!O124,'By Entrance Exiting'!O152,'By Entrance Exiting'!O180,'By Entrance Exiting'!O208,'By Entrance Exiting'!O236,'By Entrance Exiting'!O264,'By Entrance Exiting'!O292,'By Entrance Exiting'!O320,'By Entrance Exiting'!O348)</f>
        <v>2412</v>
      </c>
      <c r="P12" s="17">
        <f>SUM('By Entrance Exiting'!P12,'By Entrance Exiting'!P40,'By Entrance Exiting'!P68,'By Entrance Exiting'!P96,'By Entrance Exiting'!P124,'By Entrance Exiting'!P152,'By Entrance Exiting'!P180,'By Entrance Exiting'!P208,'By Entrance Exiting'!P236,'By Entrance Exiting'!P264,'By Entrance Exiting'!P292,'By Entrance Exiting'!P320,'By Entrance Exiting'!P348)</f>
        <v>1868</v>
      </c>
      <c r="Q12" s="17">
        <f>SUM('By Entrance Exiting'!Q12,'By Entrance Exiting'!Q40,'By Entrance Exiting'!Q68,'By Entrance Exiting'!Q96,'By Entrance Exiting'!Q124,'By Entrance Exiting'!Q152,'By Entrance Exiting'!Q180,'By Entrance Exiting'!Q208,'By Entrance Exiting'!Q236,'By Entrance Exiting'!Q264,'By Entrance Exiting'!Q292,'By Entrance Exiting'!Q320,'By Entrance Exiting'!Q348)</f>
        <v>1361</v>
      </c>
      <c r="R12" s="17">
        <f>SUM('By Entrance Exiting'!R12,'By Entrance Exiting'!R40,'By Entrance Exiting'!R68,'By Entrance Exiting'!R96,'By Entrance Exiting'!R124,'By Entrance Exiting'!R152,'By Entrance Exiting'!R180,'By Entrance Exiting'!R208,'By Entrance Exiting'!R236,'By Entrance Exiting'!R264,'By Entrance Exiting'!R292,'By Entrance Exiting'!R320,'By Entrance Exiting'!R348)</f>
        <v>1307</v>
      </c>
      <c r="S12" s="18">
        <f t="shared" si="0"/>
        <v>26476</v>
      </c>
    </row>
    <row r="13" spans="1:19" ht="12">
      <c r="A13" s="63"/>
      <c r="B13" s="15" t="s">
        <v>197</v>
      </c>
      <c r="C13" s="16">
        <f>SUM('By Entrance Exiting'!C13,'By Entrance Exiting'!C41,'By Entrance Exiting'!C69,'By Entrance Exiting'!C97,'By Entrance Exiting'!C125,'By Entrance Exiting'!C153,'By Entrance Exiting'!C181,'By Entrance Exiting'!C209,'By Entrance Exiting'!C237,'By Entrance Exiting'!C265,'By Entrance Exiting'!C293,'By Entrance Exiting'!C321,'By Entrance Exiting'!C349)</f>
        <v>11</v>
      </c>
      <c r="D13" s="17">
        <f>SUM('By Entrance Exiting'!D13,'By Entrance Exiting'!D41,'By Entrance Exiting'!D69,'By Entrance Exiting'!D97,'By Entrance Exiting'!D125,'By Entrance Exiting'!D153,'By Entrance Exiting'!D181,'By Entrance Exiting'!D209,'By Entrance Exiting'!D237,'By Entrance Exiting'!D265,'By Entrance Exiting'!D293,'By Entrance Exiting'!D321,'By Entrance Exiting'!D349)</f>
        <v>37</v>
      </c>
      <c r="E13" s="17">
        <f>SUM('By Entrance Exiting'!E13,'By Entrance Exiting'!E41,'By Entrance Exiting'!E69,'By Entrance Exiting'!E97,'By Entrance Exiting'!E125,'By Entrance Exiting'!E153,'By Entrance Exiting'!E181,'By Entrance Exiting'!E209,'By Entrance Exiting'!E237,'By Entrance Exiting'!E265,'By Entrance Exiting'!E293,'By Entrance Exiting'!E321,'By Entrance Exiting'!E349)</f>
        <v>51</v>
      </c>
      <c r="F13" s="17">
        <f>SUM('By Entrance Exiting'!F13,'By Entrance Exiting'!F41,'By Entrance Exiting'!F69,'By Entrance Exiting'!F97,'By Entrance Exiting'!F125,'By Entrance Exiting'!F153,'By Entrance Exiting'!F181,'By Entrance Exiting'!F209,'By Entrance Exiting'!F237,'By Entrance Exiting'!F265,'By Entrance Exiting'!F293,'By Entrance Exiting'!F321,'By Entrance Exiting'!F349)</f>
        <v>115</v>
      </c>
      <c r="G13" s="17">
        <f>SUM('By Entrance Exiting'!G13,'By Entrance Exiting'!G41,'By Entrance Exiting'!G69,'By Entrance Exiting'!G97,'By Entrance Exiting'!G125,'By Entrance Exiting'!G153,'By Entrance Exiting'!G181,'By Entrance Exiting'!G209,'By Entrance Exiting'!G237,'By Entrance Exiting'!G265,'By Entrance Exiting'!G293,'By Entrance Exiting'!G321,'By Entrance Exiting'!G349)</f>
        <v>144</v>
      </c>
      <c r="H13" s="17">
        <f>SUM('By Entrance Exiting'!H13,'By Entrance Exiting'!H41,'By Entrance Exiting'!H69,'By Entrance Exiting'!H97,'By Entrance Exiting'!H125,'By Entrance Exiting'!H153,'By Entrance Exiting'!H181,'By Entrance Exiting'!H209,'By Entrance Exiting'!H237,'By Entrance Exiting'!H265,'By Entrance Exiting'!H293,'By Entrance Exiting'!H321,'By Entrance Exiting'!H349)</f>
        <v>265</v>
      </c>
      <c r="I13" s="17">
        <f>SUM('By Entrance Exiting'!I13,'By Entrance Exiting'!I41,'By Entrance Exiting'!I69,'By Entrance Exiting'!I97,'By Entrance Exiting'!I125,'By Entrance Exiting'!I153,'By Entrance Exiting'!I181,'By Entrance Exiting'!I209,'By Entrance Exiting'!I237,'By Entrance Exiting'!I265,'By Entrance Exiting'!I293,'By Entrance Exiting'!I321,'By Entrance Exiting'!I349)</f>
        <v>402</v>
      </c>
      <c r="J13" s="17">
        <f>SUM('By Entrance Exiting'!J13,'By Entrance Exiting'!J41,'By Entrance Exiting'!J69,'By Entrance Exiting'!J97,'By Entrance Exiting'!J125,'By Entrance Exiting'!J153,'By Entrance Exiting'!J181,'By Entrance Exiting'!J209,'By Entrance Exiting'!J237,'By Entrance Exiting'!J265,'By Entrance Exiting'!J293,'By Entrance Exiting'!J321,'By Entrance Exiting'!J349)</f>
        <v>290</v>
      </c>
      <c r="K13" s="17">
        <f>SUM('By Entrance Exiting'!K13,'By Entrance Exiting'!K41,'By Entrance Exiting'!K69,'By Entrance Exiting'!K97,'By Entrance Exiting'!K125,'By Entrance Exiting'!K153,'By Entrance Exiting'!K181,'By Entrance Exiting'!K209,'By Entrance Exiting'!K237,'By Entrance Exiting'!K265,'By Entrance Exiting'!K293,'By Entrance Exiting'!K321,'By Entrance Exiting'!K349)</f>
        <v>344</v>
      </c>
      <c r="L13" s="17">
        <f>SUM('By Entrance Exiting'!L13,'By Entrance Exiting'!L41,'By Entrance Exiting'!L69,'By Entrance Exiting'!L97,'By Entrance Exiting'!L125,'By Entrance Exiting'!L153,'By Entrance Exiting'!L181,'By Entrance Exiting'!L209,'By Entrance Exiting'!L237,'By Entrance Exiting'!L265,'By Entrance Exiting'!L293,'By Entrance Exiting'!L321,'By Entrance Exiting'!L349)</f>
        <v>437</v>
      </c>
      <c r="M13" s="17">
        <f>SUM('By Entrance Exiting'!M13,'By Entrance Exiting'!M41,'By Entrance Exiting'!M69,'By Entrance Exiting'!M97,'By Entrance Exiting'!M125,'By Entrance Exiting'!M153,'By Entrance Exiting'!M181,'By Entrance Exiting'!M209,'By Entrance Exiting'!M237,'By Entrance Exiting'!M265,'By Entrance Exiting'!M293,'By Entrance Exiting'!M321,'By Entrance Exiting'!M349)</f>
        <v>540</v>
      </c>
      <c r="N13" s="17">
        <f>SUM('By Entrance Exiting'!N13,'By Entrance Exiting'!N41,'By Entrance Exiting'!N69,'By Entrance Exiting'!N97,'By Entrance Exiting'!N125,'By Entrance Exiting'!N153,'By Entrance Exiting'!N181,'By Entrance Exiting'!N209,'By Entrance Exiting'!N237,'By Entrance Exiting'!N265,'By Entrance Exiting'!N293,'By Entrance Exiting'!N321,'By Entrance Exiting'!N349)</f>
        <v>527</v>
      </c>
      <c r="O13" s="17">
        <f>SUM('By Entrance Exiting'!O13,'By Entrance Exiting'!O41,'By Entrance Exiting'!O69,'By Entrance Exiting'!O97,'By Entrance Exiting'!O125,'By Entrance Exiting'!O153,'By Entrance Exiting'!O181,'By Entrance Exiting'!O209,'By Entrance Exiting'!O237,'By Entrance Exiting'!O265,'By Entrance Exiting'!O293,'By Entrance Exiting'!O321,'By Entrance Exiting'!O349)</f>
        <v>466</v>
      </c>
      <c r="P13" s="17">
        <f>SUM('By Entrance Exiting'!P13,'By Entrance Exiting'!P41,'By Entrance Exiting'!P69,'By Entrance Exiting'!P97,'By Entrance Exiting'!P125,'By Entrance Exiting'!P153,'By Entrance Exiting'!P181,'By Entrance Exiting'!P209,'By Entrance Exiting'!P237,'By Entrance Exiting'!P265,'By Entrance Exiting'!P293,'By Entrance Exiting'!P321,'By Entrance Exiting'!P349)</f>
        <v>349</v>
      </c>
      <c r="Q13" s="17">
        <f>SUM('By Entrance Exiting'!Q13,'By Entrance Exiting'!Q41,'By Entrance Exiting'!Q69,'By Entrance Exiting'!Q97,'By Entrance Exiting'!Q125,'By Entrance Exiting'!Q153,'By Entrance Exiting'!Q181,'By Entrance Exiting'!Q209,'By Entrance Exiting'!Q237,'By Entrance Exiting'!Q265,'By Entrance Exiting'!Q293,'By Entrance Exiting'!Q321,'By Entrance Exiting'!Q349)</f>
        <v>361</v>
      </c>
      <c r="R13" s="17">
        <f>SUM('By Entrance Exiting'!R13,'By Entrance Exiting'!R41,'By Entrance Exiting'!R69,'By Entrance Exiting'!R97,'By Entrance Exiting'!R125,'By Entrance Exiting'!R153,'By Entrance Exiting'!R181,'By Entrance Exiting'!R209,'By Entrance Exiting'!R237,'By Entrance Exiting'!R265,'By Entrance Exiting'!R293,'By Entrance Exiting'!R321,'By Entrance Exiting'!R349)</f>
        <v>316</v>
      </c>
      <c r="S13" s="18">
        <f t="shared" si="0"/>
        <v>4655</v>
      </c>
    </row>
    <row r="14" spans="1:19" ht="12">
      <c r="A14" s="63"/>
      <c r="B14" s="15" t="s">
        <v>198</v>
      </c>
      <c r="C14" s="16">
        <f>SUM('By Entrance Exiting'!C14,'By Entrance Exiting'!C42,'By Entrance Exiting'!C70,'By Entrance Exiting'!C98,'By Entrance Exiting'!C126,'By Entrance Exiting'!C154,'By Entrance Exiting'!C182,'By Entrance Exiting'!C210,'By Entrance Exiting'!C238,'By Entrance Exiting'!C266,'By Entrance Exiting'!C294,'By Entrance Exiting'!C322,'By Entrance Exiting'!C350)</f>
        <v>24</v>
      </c>
      <c r="D14" s="17">
        <f>SUM('By Entrance Exiting'!D14,'By Entrance Exiting'!D42,'By Entrance Exiting'!D70,'By Entrance Exiting'!D98,'By Entrance Exiting'!D126,'By Entrance Exiting'!D154,'By Entrance Exiting'!D182,'By Entrance Exiting'!D210,'By Entrance Exiting'!D238,'By Entrance Exiting'!D266,'By Entrance Exiting'!D294,'By Entrance Exiting'!D322,'By Entrance Exiting'!D350)</f>
        <v>75</v>
      </c>
      <c r="E14" s="17">
        <f>SUM('By Entrance Exiting'!E14,'By Entrance Exiting'!E42,'By Entrance Exiting'!E70,'By Entrance Exiting'!E98,'By Entrance Exiting'!E126,'By Entrance Exiting'!E154,'By Entrance Exiting'!E182,'By Entrance Exiting'!E210,'By Entrance Exiting'!E238,'By Entrance Exiting'!E266,'By Entrance Exiting'!E294,'By Entrance Exiting'!E322,'By Entrance Exiting'!E350)</f>
        <v>108</v>
      </c>
      <c r="F14" s="17">
        <f>SUM('By Entrance Exiting'!F14,'By Entrance Exiting'!F42,'By Entrance Exiting'!F70,'By Entrance Exiting'!F98,'By Entrance Exiting'!F126,'By Entrance Exiting'!F154,'By Entrance Exiting'!F182,'By Entrance Exiting'!F210,'By Entrance Exiting'!F238,'By Entrance Exiting'!F266,'By Entrance Exiting'!F294,'By Entrance Exiting'!F322,'By Entrance Exiting'!F350)</f>
        <v>236</v>
      </c>
      <c r="G14" s="17">
        <f>SUM('By Entrance Exiting'!G14,'By Entrance Exiting'!G42,'By Entrance Exiting'!G70,'By Entrance Exiting'!G98,'By Entrance Exiting'!G126,'By Entrance Exiting'!G154,'By Entrance Exiting'!G182,'By Entrance Exiting'!G210,'By Entrance Exiting'!G238,'By Entrance Exiting'!G266,'By Entrance Exiting'!G294,'By Entrance Exiting'!G322,'By Entrance Exiting'!G350)</f>
        <v>307</v>
      </c>
      <c r="H14" s="17">
        <f>SUM('By Entrance Exiting'!H14,'By Entrance Exiting'!H42,'By Entrance Exiting'!H70,'By Entrance Exiting'!H98,'By Entrance Exiting'!H126,'By Entrance Exiting'!H154,'By Entrance Exiting'!H182,'By Entrance Exiting'!H210,'By Entrance Exiting'!H238,'By Entrance Exiting'!H266,'By Entrance Exiting'!H294,'By Entrance Exiting'!H322,'By Entrance Exiting'!H350)</f>
        <v>566</v>
      </c>
      <c r="I14" s="17">
        <f>SUM('By Entrance Exiting'!I14,'By Entrance Exiting'!I42,'By Entrance Exiting'!I70,'By Entrance Exiting'!I98,'By Entrance Exiting'!I126,'By Entrance Exiting'!I154,'By Entrance Exiting'!I182,'By Entrance Exiting'!I210,'By Entrance Exiting'!I238,'By Entrance Exiting'!I266,'By Entrance Exiting'!I294,'By Entrance Exiting'!I322,'By Entrance Exiting'!I350)</f>
        <v>858</v>
      </c>
      <c r="J14" s="17">
        <f>SUM('By Entrance Exiting'!J14,'By Entrance Exiting'!J42,'By Entrance Exiting'!J70,'By Entrance Exiting'!J98,'By Entrance Exiting'!J126,'By Entrance Exiting'!J154,'By Entrance Exiting'!J182,'By Entrance Exiting'!J210,'By Entrance Exiting'!J238,'By Entrance Exiting'!J266,'By Entrance Exiting'!J294,'By Entrance Exiting'!J322,'By Entrance Exiting'!J350)</f>
        <v>620</v>
      </c>
      <c r="K14" s="17">
        <f>SUM('By Entrance Exiting'!K14,'By Entrance Exiting'!K42,'By Entrance Exiting'!K70,'By Entrance Exiting'!K98,'By Entrance Exiting'!K126,'By Entrance Exiting'!K154,'By Entrance Exiting'!K182,'By Entrance Exiting'!K210,'By Entrance Exiting'!K238,'By Entrance Exiting'!K266,'By Entrance Exiting'!K294,'By Entrance Exiting'!K322,'By Entrance Exiting'!K350)</f>
        <v>745</v>
      </c>
      <c r="L14" s="17">
        <f>SUM('By Entrance Exiting'!L14,'By Entrance Exiting'!L42,'By Entrance Exiting'!L70,'By Entrance Exiting'!L98,'By Entrance Exiting'!L126,'By Entrance Exiting'!L154,'By Entrance Exiting'!L182,'By Entrance Exiting'!L210,'By Entrance Exiting'!L238,'By Entrance Exiting'!L266,'By Entrance Exiting'!L294,'By Entrance Exiting'!L322,'By Entrance Exiting'!L350)</f>
        <v>923</v>
      </c>
      <c r="M14" s="17">
        <f>SUM('By Entrance Exiting'!M14,'By Entrance Exiting'!M42,'By Entrance Exiting'!M70,'By Entrance Exiting'!M98,'By Entrance Exiting'!M126,'By Entrance Exiting'!M154,'By Entrance Exiting'!M182,'By Entrance Exiting'!M210,'By Entrance Exiting'!M238,'By Entrance Exiting'!M266,'By Entrance Exiting'!M294,'By Entrance Exiting'!M322,'By Entrance Exiting'!M350)</f>
        <v>1163</v>
      </c>
      <c r="N14" s="17">
        <f>SUM('By Entrance Exiting'!N14,'By Entrance Exiting'!N42,'By Entrance Exiting'!N70,'By Entrance Exiting'!N98,'By Entrance Exiting'!N126,'By Entrance Exiting'!N154,'By Entrance Exiting'!N182,'By Entrance Exiting'!N210,'By Entrance Exiting'!N238,'By Entrance Exiting'!N266,'By Entrance Exiting'!N294,'By Entrance Exiting'!N322,'By Entrance Exiting'!N350)</f>
        <v>1132</v>
      </c>
      <c r="O14" s="17">
        <f>SUM('By Entrance Exiting'!O14,'By Entrance Exiting'!O42,'By Entrance Exiting'!O70,'By Entrance Exiting'!O98,'By Entrance Exiting'!O126,'By Entrance Exiting'!O154,'By Entrance Exiting'!O182,'By Entrance Exiting'!O210,'By Entrance Exiting'!O238,'By Entrance Exiting'!O266,'By Entrance Exiting'!O294,'By Entrance Exiting'!O322,'By Entrance Exiting'!O350)</f>
        <v>993</v>
      </c>
      <c r="P14" s="17">
        <f>SUM('By Entrance Exiting'!P14,'By Entrance Exiting'!P42,'By Entrance Exiting'!P70,'By Entrance Exiting'!P98,'By Entrance Exiting'!P126,'By Entrance Exiting'!P154,'By Entrance Exiting'!P182,'By Entrance Exiting'!P210,'By Entrance Exiting'!P238,'By Entrance Exiting'!P266,'By Entrance Exiting'!P294,'By Entrance Exiting'!P322,'By Entrance Exiting'!P350)</f>
        <v>762</v>
      </c>
      <c r="Q14" s="17">
        <f>SUM('By Entrance Exiting'!Q14,'By Entrance Exiting'!Q42,'By Entrance Exiting'!Q70,'By Entrance Exiting'!Q98,'By Entrance Exiting'!Q126,'By Entrance Exiting'!Q154,'By Entrance Exiting'!Q182,'By Entrance Exiting'!Q210,'By Entrance Exiting'!Q238,'By Entrance Exiting'!Q266,'By Entrance Exiting'!Q294,'By Entrance Exiting'!Q322,'By Entrance Exiting'!Q350)</f>
        <v>782</v>
      </c>
      <c r="R14" s="17">
        <f>SUM('By Entrance Exiting'!R14,'By Entrance Exiting'!R42,'By Entrance Exiting'!R70,'By Entrance Exiting'!R98,'By Entrance Exiting'!R126,'By Entrance Exiting'!R154,'By Entrance Exiting'!R182,'By Entrance Exiting'!R210,'By Entrance Exiting'!R238,'By Entrance Exiting'!R266,'By Entrance Exiting'!R294,'By Entrance Exiting'!R322,'By Entrance Exiting'!R350)</f>
        <v>702</v>
      </c>
      <c r="S14" s="18">
        <f t="shared" si="0"/>
        <v>9996</v>
      </c>
    </row>
    <row r="15" spans="1:19" ht="12">
      <c r="A15" s="63"/>
      <c r="B15" s="15" t="s">
        <v>8</v>
      </c>
      <c r="C15" s="16">
        <f>SUM('By Entrance Exiting'!C15,'By Entrance Exiting'!C43,'By Entrance Exiting'!C71,'By Entrance Exiting'!C99,'By Entrance Exiting'!C127,'By Entrance Exiting'!C155,'By Entrance Exiting'!C183,'By Entrance Exiting'!C211,'By Entrance Exiting'!C239,'By Entrance Exiting'!C267,'By Entrance Exiting'!C295,'By Entrance Exiting'!C323,'By Entrance Exiting'!C351)</f>
        <v>156</v>
      </c>
      <c r="D15" s="17">
        <f>SUM('By Entrance Exiting'!D15,'By Entrance Exiting'!D43,'By Entrance Exiting'!D71,'By Entrance Exiting'!D99,'By Entrance Exiting'!D127,'By Entrance Exiting'!D155,'By Entrance Exiting'!D183,'By Entrance Exiting'!D211,'By Entrance Exiting'!D239,'By Entrance Exiting'!D267,'By Entrance Exiting'!D295,'By Entrance Exiting'!D323,'By Entrance Exiting'!D351)</f>
        <v>524</v>
      </c>
      <c r="E15" s="17">
        <f>SUM('By Entrance Exiting'!E15,'By Entrance Exiting'!E43,'By Entrance Exiting'!E71,'By Entrance Exiting'!E99,'By Entrance Exiting'!E127,'By Entrance Exiting'!E155,'By Entrance Exiting'!E183,'By Entrance Exiting'!E211,'By Entrance Exiting'!E239,'By Entrance Exiting'!E267,'By Entrance Exiting'!E295,'By Entrance Exiting'!E323,'By Entrance Exiting'!E351)</f>
        <v>704</v>
      </c>
      <c r="F15" s="17">
        <f>SUM('By Entrance Exiting'!F15,'By Entrance Exiting'!F43,'By Entrance Exiting'!F71,'By Entrance Exiting'!F99,'By Entrance Exiting'!F127,'By Entrance Exiting'!F155,'By Entrance Exiting'!F183,'By Entrance Exiting'!F211,'By Entrance Exiting'!F239,'By Entrance Exiting'!F267,'By Entrance Exiting'!F295,'By Entrance Exiting'!F323,'By Entrance Exiting'!F351)</f>
        <v>1151</v>
      </c>
      <c r="G15" s="17">
        <f>SUM('By Entrance Exiting'!G15,'By Entrance Exiting'!G43,'By Entrance Exiting'!G71,'By Entrance Exiting'!G99,'By Entrance Exiting'!G127,'By Entrance Exiting'!G155,'By Entrance Exiting'!G183,'By Entrance Exiting'!G211,'By Entrance Exiting'!G239,'By Entrance Exiting'!G267,'By Entrance Exiting'!G295,'By Entrance Exiting'!G323,'By Entrance Exiting'!G351)</f>
        <v>1222</v>
      </c>
      <c r="H15" s="17">
        <f>SUM('By Entrance Exiting'!H15,'By Entrance Exiting'!H43,'By Entrance Exiting'!H71,'By Entrance Exiting'!H99,'By Entrance Exiting'!H127,'By Entrance Exiting'!H155,'By Entrance Exiting'!H183,'By Entrance Exiting'!H211,'By Entrance Exiting'!H239,'By Entrance Exiting'!H267,'By Entrance Exiting'!H295,'By Entrance Exiting'!H323,'By Entrance Exiting'!H351)</f>
        <v>1820</v>
      </c>
      <c r="I15" s="17">
        <f>SUM('By Entrance Exiting'!I15,'By Entrance Exiting'!I43,'By Entrance Exiting'!I71,'By Entrance Exiting'!I99,'By Entrance Exiting'!I127,'By Entrance Exiting'!I155,'By Entrance Exiting'!I183,'By Entrance Exiting'!I211,'By Entrance Exiting'!I239,'By Entrance Exiting'!I267,'By Entrance Exiting'!I295,'By Entrance Exiting'!I323,'By Entrance Exiting'!I351)</f>
        <v>2282</v>
      </c>
      <c r="J15" s="17">
        <f>SUM('By Entrance Exiting'!J15,'By Entrance Exiting'!J43,'By Entrance Exiting'!J71,'By Entrance Exiting'!J99,'By Entrance Exiting'!J127,'By Entrance Exiting'!J155,'By Entrance Exiting'!J183,'By Entrance Exiting'!J211,'By Entrance Exiting'!J239,'By Entrance Exiting'!J267,'By Entrance Exiting'!J295,'By Entrance Exiting'!J323,'By Entrance Exiting'!J351)</f>
        <v>1855</v>
      </c>
      <c r="K15" s="17">
        <f>SUM('By Entrance Exiting'!K15,'By Entrance Exiting'!K43,'By Entrance Exiting'!K71,'By Entrance Exiting'!K99,'By Entrance Exiting'!K127,'By Entrance Exiting'!K155,'By Entrance Exiting'!K183,'By Entrance Exiting'!K211,'By Entrance Exiting'!K239,'By Entrance Exiting'!K267,'By Entrance Exiting'!K295,'By Entrance Exiting'!K323,'By Entrance Exiting'!K351)</f>
        <v>2521</v>
      </c>
      <c r="L15" s="17">
        <f>SUM('By Entrance Exiting'!L15,'By Entrance Exiting'!L43,'By Entrance Exiting'!L71,'By Entrance Exiting'!L99,'By Entrance Exiting'!L127,'By Entrance Exiting'!L155,'By Entrance Exiting'!L183,'By Entrance Exiting'!L211,'By Entrance Exiting'!L239,'By Entrance Exiting'!L267,'By Entrance Exiting'!L295,'By Entrance Exiting'!L323,'By Entrance Exiting'!L351)</f>
        <v>3112</v>
      </c>
      <c r="M15" s="17">
        <f>SUM('By Entrance Exiting'!M15,'By Entrance Exiting'!M43,'By Entrance Exiting'!M71,'By Entrance Exiting'!M99,'By Entrance Exiting'!M127,'By Entrance Exiting'!M155,'By Entrance Exiting'!M183,'By Entrance Exiting'!M211,'By Entrance Exiting'!M239,'By Entrance Exiting'!M267,'By Entrance Exiting'!M295,'By Entrance Exiting'!M323,'By Entrance Exiting'!M351)</f>
        <v>3605</v>
      </c>
      <c r="N15" s="17">
        <f>SUM('By Entrance Exiting'!N15,'By Entrance Exiting'!N43,'By Entrance Exiting'!N71,'By Entrance Exiting'!N99,'By Entrance Exiting'!N127,'By Entrance Exiting'!N155,'By Entrance Exiting'!N183,'By Entrance Exiting'!N211,'By Entrance Exiting'!N239,'By Entrance Exiting'!N267,'By Entrance Exiting'!N295,'By Entrance Exiting'!N323,'By Entrance Exiting'!N351)</f>
        <v>3739</v>
      </c>
      <c r="O15" s="17">
        <f>SUM('By Entrance Exiting'!O15,'By Entrance Exiting'!O43,'By Entrance Exiting'!O71,'By Entrance Exiting'!O99,'By Entrance Exiting'!O127,'By Entrance Exiting'!O155,'By Entrance Exiting'!O183,'By Entrance Exiting'!O211,'By Entrance Exiting'!O239,'By Entrance Exiting'!O267,'By Entrance Exiting'!O295,'By Entrance Exiting'!O323,'By Entrance Exiting'!O351)</f>
        <v>2878</v>
      </c>
      <c r="P15" s="17">
        <f>SUM('By Entrance Exiting'!P15,'By Entrance Exiting'!P43,'By Entrance Exiting'!P71,'By Entrance Exiting'!P99,'By Entrance Exiting'!P127,'By Entrance Exiting'!P155,'By Entrance Exiting'!P183,'By Entrance Exiting'!P211,'By Entrance Exiting'!P239,'By Entrance Exiting'!P267,'By Entrance Exiting'!P295,'By Entrance Exiting'!P323,'By Entrance Exiting'!P351)</f>
        <v>2217</v>
      </c>
      <c r="Q15" s="17">
        <f>SUM('By Entrance Exiting'!Q15,'By Entrance Exiting'!Q43,'By Entrance Exiting'!Q71,'By Entrance Exiting'!Q99,'By Entrance Exiting'!Q127,'By Entrance Exiting'!Q155,'By Entrance Exiting'!Q183,'By Entrance Exiting'!Q211,'By Entrance Exiting'!Q239,'By Entrance Exiting'!Q267,'By Entrance Exiting'!Q295,'By Entrance Exiting'!Q323,'By Entrance Exiting'!Q351)</f>
        <v>1722</v>
      </c>
      <c r="R15" s="17">
        <f>SUM('By Entrance Exiting'!R15,'By Entrance Exiting'!R43,'By Entrance Exiting'!R71,'By Entrance Exiting'!R99,'By Entrance Exiting'!R127,'By Entrance Exiting'!R155,'By Entrance Exiting'!R183,'By Entrance Exiting'!R211,'By Entrance Exiting'!R239,'By Entrance Exiting'!R267,'By Entrance Exiting'!R295,'By Entrance Exiting'!R323,'By Entrance Exiting'!R351)</f>
        <v>1623</v>
      </c>
      <c r="S15" s="18">
        <f t="shared" si="0"/>
        <v>31131</v>
      </c>
    </row>
    <row r="16" spans="1:19" ht="12">
      <c r="A16" s="63"/>
      <c r="B16" s="15" t="s">
        <v>9</v>
      </c>
      <c r="C16" s="16">
        <f>SUM('By Entrance Exiting'!C16,'By Entrance Exiting'!C44,'By Entrance Exiting'!C72,'By Entrance Exiting'!C100,'By Entrance Exiting'!C128,'By Entrance Exiting'!C156,'By Entrance Exiting'!C184,'By Entrance Exiting'!C212,'By Entrance Exiting'!C240,'By Entrance Exiting'!C268,'By Entrance Exiting'!C296,'By Entrance Exiting'!C324,'By Entrance Exiting'!C352)</f>
        <v>169</v>
      </c>
      <c r="D16" s="17">
        <f>SUM('By Entrance Exiting'!D16,'By Entrance Exiting'!D44,'By Entrance Exiting'!D72,'By Entrance Exiting'!D100,'By Entrance Exiting'!D128,'By Entrance Exiting'!D156,'By Entrance Exiting'!D184,'By Entrance Exiting'!D212,'By Entrance Exiting'!D240,'By Entrance Exiting'!D268,'By Entrance Exiting'!D296,'By Entrance Exiting'!D324,'By Entrance Exiting'!D352)</f>
        <v>562</v>
      </c>
      <c r="E16" s="17">
        <f>SUM('By Entrance Exiting'!E16,'By Entrance Exiting'!E44,'By Entrance Exiting'!E72,'By Entrance Exiting'!E100,'By Entrance Exiting'!E128,'By Entrance Exiting'!E156,'By Entrance Exiting'!E184,'By Entrance Exiting'!E212,'By Entrance Exiting'!E240,'By Entrance Exiting'!E268,'By Entrance Exiting'!E296,'By Entrance Exiting'!E324,'By Entrance Exiting'!E352)</f>
        <v>761</v>
      </c>
      <c r="F16" s="17">
        <f>SUM('By Entrance Exiting'!F16,'By Entrance Exiting'!F44,'By Entrance Exiting'!F72,'By Entrance Exiting'!F100,'By Entrance Exiting'!F128,'By Entrance Exiting'!F156,'By Entrance Exiting'!F184,'By Entrance Exiting'!F212,'By Entrance Exiting'!F240,'By Entrance Exiting'!F268,'By Entrance Exiting'!F296,'By Entrance Exiting'!F324,'By Entrance Exiting'!F352)</f>
        <v>1272</v>
      </c>
      <c r="G16" s="17">
        <f>SUM('By Entrance Exiting'!G16,'By Entrance Exiting'!G44,'By Entrance Exiting'!G72,'By Entrance Exiting'!G100,'By Entrance Exiting'!G128,'By Entrance Exiting'!G156,'By Entrance Exiting'!G184,'By Entrance Exiting'!G212,'By Entrance Exiting'!G240,'By Entrance Exiting'!G268,'By Entrance Exiting'!G296,'By Entrance Exiting'!G324,'By Entrance Exiting'!G352)</f>
        <v>1385</v>
      </c>
      <c r="H16" s="17">
        <f>SUM('By Entrance Exiting'!H16,'By Entrance Exiting'!H44,'By Entrance Exiting'!H72,'By Entrance Exiting'!H100,'By Entrance Exiting'!H128,'By Entrance Exiting'!H156,'By Entrance Exiting'!H184,'By Entrance Exiting'!H212,'By Entrance Exiting'!H240,'By Entrance Exiting'!H268,'By Entrance Exiting'!H296,'By Entrance Exiting'!H324,'By Entrance Exiting'!H352)</f>
        <v>2121</v>
      </c>
      <c r="I16" s="17">
        <f>SUM('By Entrance Exiting'!I16,'By Entrance Exiting'!I44,'By Entrance Exiting'!I72,'By Entrance Exiting'!I100,'By Entrance Exiting'!I128,'By Entrance Exiting'!I156,'By Entrance Exiting'!I184,'By Entrance Exiting'!I212,'By Entrance Exiting'!I240,'By Entrance Exiting'!I268,'By Entrance Exiting'!I296,'By Entrance Exiting'!I324,'By Entrance Exiting'!I352)</f>
        <v>2738</v>
      </c>
      <c r="J16" s="17">
        <f>SUM('By Entrance Exiting'!J16,'By Entrance Exiting'!J44,'By Entrance Exiting'!J72,'By Entrance Exiting'!J100,'By Entrance Exiting'!J128,'By Entrance Exiting'!J156,'By Entrance Exiting'!J184,'By Entrance Exiting'!J212,'By Entrance Exiting'!J240,'By Entrance Exiting'!J268,'By Entrance Exiting'!J296,'By Entrance Exiting'!J324,'By Entrance Exiting'!J352)</f>
        <v>2185</v>
      </c>
      <c r="K16" s="17">
        <f>SUM('By Entrance Exiting'!K16,'By Entrance Exiting'!K44,'By Entrance Exiting'!K72,'By Entrance Exiting'!K100,'By Entrance Exiting'!K128,'By Entrance Exiting'!K156,'By Entrance Exiting'!K184,'By Entrance Exiting'!K212,'By Entrance Exiting'!K240,'By Entrance Exiting'!K268,'By Entrance Exiting'!K296,'By Entrance Exiting'!K324,'By Entrance Exiting'!K352)</f>
        <v>2922</v>
      </c>
      <c r="L16" s="17">
        <f>SUM('By Entrance Exiting'!L16,'By Entrance Exiting'!L44,'By Entrance Exiting'!L72,'By Entrance Exiting'!L100,'By Entrance Exiting'!L128,'By Entrance Exiting'!L156,'By Entrance Exiting'!L184,'By Entrance Exiting'!L212,'By Entrance Exiting'!L240,'By Entrance Exiting'!L268,'By Entrance Exiting'!L296,'By Entrance Exiting'!L324,'By Entrance Exiting'!L352)</f>
        <v>3598</v>
      </c>
      <c r="M16" s="17">
        <f>SUM('By Entrance Exiting'!M16,'By Entrance Exiting'!M44,'By Entrance Exiting'!M72,'By Entrance Exiting'!M100,'By Entrance Exiting'!M128,'By Entrance Exiting'!M156,'By Entrance Exiting'!M184,'By Entrance Exiting'!M212,'By Entrance Exiting'!M240,'By Entrance Exiting'!M268,'By Entrance Exiting'!M296,'By Entrance Exiting'!M324,'By Entrance Exiting'!M352)</f>
        <v>4228</v>
      </c>
      <c r="N16" s="17">
        <f>SUM('By Entrance Exiting'!N16,'By Entrance Exiting'!N44,'By Entrance Exiting'!N72,'By Entrance Exiting'!N100,'By Entrance Exiting'!N128,'By Entrance Exiting'!N156,'By Entrance Exiting'!N184,'By Entrance Exiting'!N212,'By Entrance Exiting'!N240,'By Entrance Exiting'!N268,'By Entrance Exiting'!N296,'By Entrance Exiting'!N324,'By Entrance Exiting'!N352)</f>
        <v>4344</v>
      </c>
      <c r="O16" s="17">
        <f>SUM('By Entrance Exiting'!O16,'By Entrance Exiting'!O44,'By Entrance Exiting'!O72,'By Entrance Exiting'!O100,'By Entrance Exiting'!O128,'By Entrance Exiting'!O156,'By Entrance Exiting'!O184,'By Entrance Exiting'!O212,'By Entrance Exiting'!O240,'By Entrance Exiting'!O268,'By Entrance Exiting'!O296,'By Entrance Exiting'!O324,'By Entrance Exiting'!O352)</f>
        <v>3405</v>
      </c>
      <c r="P16" s="17">
        <f>SUM('By Entrance Exiting'!P16,'By Entrance Exiting'!P44,'By Entrance Exiting'!P72,'By Entrance Exiting'!P100,'By Entrance Exiting'!P128,'By Entrance Exiting'!P156,'By Entrance Exiting'!P184,'By Entrance Exiting'!P212,'By Entrance Exiting'!P240,'By Entrance Exiting'!P268,'By Entrance Exiting'!P296,'By Entrance Exiting'!P324,'By Entrance Exiting'!P352)</f>
        <v>2630</v>
      </c>
      <c r="Q16" s="17">
        <f>SUM('By Entrance Exiting'!Q16,'By Entrance Exiting'!Q44,'By Entrance Exiting'!Q72,'By Entrance Exiting'!Q100,'By Entrance Exiting'!Q128,'By Entrance Exiting'!Q156,'By Entrance Exiting'!Q184,'By Entrance Exiting'!Q212,'By Entrance Exiting'!Q240,'By Entrance Exiting'!Q268,'By Entrance Exiting'!Q296,'By Entrance Exiting'!Q324,'By Entrance Exiting'!Q352)</f>
        <v>2143</v>
      </c>
      <c r="R16" s="17">
        <f>SUM('By Entrance Exiting'!R16,'By Entrance Exiting'!R44,'By Entrance Exiting'!R72,'By Entrance Exiting'!R100,'By Entrance Exiting'!R128,'By Entrance Exiting'!R156,'By Entrance Exiting'!R184,'By Entrance Exiting'!R212,'By Entrance Exiting'!R240,'By Entrance Exiting'!R268,'By Entrance Exiting'!R296,'By Entrance Exiting'!R324,'By Entrance Exiting'!R352)</f>
        <v>2009</v>
      </c>
      <c r="S16" s="18">
        <f t="shared" si="0"/>
        <v>36472</v>
      </c>
    </row>
    <row r="17" spans="1:19" ht="12">
      <c r="A17" s="63"/>
      <c r="B17" s="11" t="s">
        <v>10</v>
      </c>
      <c r="C17" s="19">
        <f>SUM('By Entrance Exiting'!C17,'By Entrance Exiting'!C45,'By Entrance Exiting'!C73,'By Entrance Exiting'!C101,'By Entrance Exiting'!C129,'By Entrance Exiting'!C157,'By Entrance Exiting'!C185,'By Entrance Exiting'!C213,'By Entrance Exiting'!C241,'By Entrance Exiting'!C269,'By Entrance Exiting'!C297,'By Entrance Exiting'!C325,'By Entrance Exiting'!C353)</f>
        <v>0</v>
      </c>
      <c r="D17" s="20">
        <f>SUM('By Entrance Exiting'!D17,'By Entrance Exiting'!D45,'By Entrance Exiting'!D73,'By Entrance Exiting'!D101,'By Entrance Exiting'!D129,'By Entrance Exiting'!D157,'By Entrance Exiting'!D185,'By Entrance Exiting'!D213,'By Entrance Exiting'!D241,'By Entrance Exiting'!D269,'By Entrance Exiting'!D297,'By Entrance Exiting'!D325,'By Entrance Exiting'!D353)</f>
        <v>0</v>
      </c>
      <c r="E17" s="20">
        <f>SUM('By Entrance Exiting'!E17,'By Entrance Exiting'!E45,'By Entrance Exiting'!E73,'By Entrance Exiting'!E101,'By Entrance Exiting'!E129,'By Entrance Exiting'!E157,'By Entrance Exiting'!E185,'By Entrance Exiting'!E213,'By Entrance Exiting'!E241,'By Entrance Exiting'!E269,'By Entrance Exiting'!E297,'By Entrance Exiting'!E325,'By Entrance Exiting'!E353)</f>
        <v>0</v>
      </c>
      <c r="F17" s="20">
        <f>SUM('By Entrance Exiting'!F17,'By Entrance Exiting'!F45,'By Entrance Exiting'!F73,'By Entrance Exiting'!F101,'By Entrance Exiting'!F129,'By Entrance Exiting'!F157,'By Entrance Exiting'!F185,'By Entrance Exiting'!F213,'By Entrance Exiting'!F241,'By Entrance Exiting'!F269,'By Entrance Exiting'!F297,'By Entrance Exiting'!F325,'By Entrance Exiting'!F353)</f>
        <v>0</v>
      </c>
      <c r="G17" s="20">
        <f>SUM('By Entrance Exiting'!G17,'By Entrance Exiting'!G45,'By Entrance Exiting'!G73,'By Entrance Exiting'!G101,'By Entrance Exiting'!G129,'By Entrance Exiting'!G157,'By Entrance Exiting'!G185,'By Entrance Exiting'!G213,'By Entrance Exiting'!G241,'By Entrance Exiting'!G269,'By Entrance Exiting'!G297,'By Entrance Exiting'!G325,'By Entrance Exiting'!G353)</f>
        <v>0</v>
      </c>
      <c r="H17" s="20">
        <f>SUM('By Entrance Exiting'!H17,'By Entrance Exiting'!H45,'By Entrance Exiting'!H73,'By Entrance Exiting'!H101,'By Entrance Exiting'!H129,'By Entrance Exiting'!H157,'By Entrance Exiting'!H185,'By Entrance Exiting'!H213,'By Entrance Exiting'!H241,'By Entrance Exiting'!H269,'By Entrance Exiting'!H297,'By Entrance Exiting'!H325,'By Entrance Exiting'!H353)</f>
        <v>0</v>
      </c>
      <c r="I17" s="20">
        <f>SUM('By Entrance Exiting'!I17,'By Entrance Exiting'!I45,'By Entrance Exiting'!I73,'By Entrance Exiting'!I101,'By Entrance Exiting'!I129,'By Entrance Exiting'!I157,'By Entrance Exiting'!I185,'By Entrance Exiting'!I213,'By Entrance Exiting'!I241,'By Entrance Exiting'!I269,'By Entrance Exiting'!I297,'By Entrance Exiting'!I325,'By Entrance Exiting'!I353)</f>
        <v>0</v>
      </c>
      <c r="J17" s="20">
        <f>SUM('By Entrance Exiting'!J17,'By Entrance Exiting'!J45,'By Entrance Exiting'!J73,'By Entrance Exiting'!J101,'By Entrance Exiting'!J129,'By Entrance Exiting'!J157,'By Entrance Exiting'!J185,'By Entrance Exiting'!J213,'By Entrance Exiting'!J241,'By Entrance Exiting'!J269,'By Entrance Exiting'!J297,'By Entrance Exiting'!J325,'By Entrance Exiting'!J353)</f>
        <v>0</v>
      </c>
      <c r="K17" s="20">
        <f>SUM('By Entrance Exiting'!K17,'By Entrance Exiting'!K45,'By Entrance Exiting'!K73,'By Entrance Exiting'!K101,'By Entrance Exiting'!K129,'By Entrance Exiting'!K157,'By Entrance Exiting'!K185,'By Entrance Exiting'!K213,'By Entrance Exiting'!K241,'By Entrance Exiting'!K269,'By Entrance Exiting'!K297,'By Entrance Exiting'!K325,'By Entrance Exiting'!K353)</f>
        <v>0</v>
      </c>
      <c r="L17" s="20">
        <f>SUM('By Entrance Exiting'!L17,'By Entrance Exiting'!L45,'By Entrance Exiting'!L73,'By Entrance Exiting'!L101,'By Entrance Exiting'!L129,'By Entrance Exiting'!L157,'By Entrance Exiting'!L185,'By Entrance Exiting'!L213,'By Entrance Exiting'!L241,'By Entrance Exiting'!L269,'By Entrance Exiting'!L297,'By Entrance Exiting'!L325,'By Entrance Exiting'!L353)</f>
        <v>0</v>
      </c>
      <c r="M17" s="20">
        <f>SUM('By Entrance Exiting'!M17,'By Entrance Exiting'!M45,'By Entrance Exiting'!M73,'By Entrance Exiting'!M101,'By Entrance Exiting'!M129,'By Entrance Exiting'!M157,'By Entrance Exiting'!M185,'By Entrance Exiting'!M213,'By Entrance Exiting'!M241,'By Entrance Exiting'!M269,'By Entrance Exiting'!M297,'By Entrance Exiting'!M325,'By Entrance Exiting'!M353)</f>
        <v>20</v>
      </c>
      <c r="N17" s="20">
        <f>SUM('By Entrance Exiting'!N17,'By Entrance Exiting'!N45,'By Entrance Exiting'!N73,'By Entrance Exiting'!N101,'By Entrance Exiting'!N129,'By Entrance Exiting'!N157,'By Entrance Exiting'!N185,'By Entrance Exiting'!N213,'By Entrance Exiting'!N241,'By Entrance Exiting'!N269,'By Entrance Exiting'!N297,'By Entrance Exiting'!N325,'By Entrance Exiting'!N353)</f>
        <v>0</v>
      </c>
      <c r="O17" s="20">
        <f>SUM('By Entrance Exiting'!O17,'By Entrance Exiting'!O45,'By Entrance Exiting'!O73,'By Entrance Exiting'!O101,'By Entrance Exiting'!O129,'By Entrance Exiting'!O157,'By Entrance Exiting'!O185,'By Entrance Exiting'!O213,'By Entrance Exiting'!O241,'By Entrance Exiting'!O269,'By Entrance Exiting'!O297,'By Entrance Exiting'!O325,'By Entrance Exiting'!O353)</f>
        <v>0</v>
      </c>
      <c r="P17" s="20">
        <f>SUM('By Entrance Exiting'!P17,'By Entrance Exiting'!P45,'By Entrance Exiting'!P73,'By Entrance Exiting'!P101,'By Entrance Exiting'!P129,'By Entrance Exiting'!P157,'By Entrance Exiting'!P185,'By Entrance Exiting'!P213,'By Entrance Exiting'!P241,'By Entrance Exiting'!P269,'By Entrance Exiting'!P297,'By Entrance Exiting'!P325,'By Entrance Exiting'!P353)</f>
        <v>0</v>
      </c>
      <c r="Q17" s="20">
        <f>SUM('By Entrance Exiting'!Q17,'By Entrance Exiting'!Q45,'By Entrance Exiting'!Q73,'By Entrance Exiting'!Q101,'By Entrance Exiting'!Q129,'By Entrance Exiting'!Q157,'By Entrance Exiting'!Q185,'By Entrance Exiting'!Q213,'By Entrance Exiting'!Q241,'By Entrance Exiting'!Q269,'By Entrance Exiting'!Q297,'By Entrance Exiting'!Q325,'By Entrance Exiting'!Q353)</f>
        <v>0</v>
      </c>
      <c r="R17" s="20">
        <f>SUM('By Entrance Exiting'!R17,'By Entrance Exiting'!R45,'By Entrance Exiting'!R73,'By Entrance Exiting'!R101,'By Entrance Exiting'!R129,'By Entrance Exiting'!R157,'By Entrance Exiting'!R185,'By Entrance Exiting'!R213,'By Entrance Exiting'!R241,'By Entrance Exiting'!R269,'By Entrance Exiting'!R297,'By Entrance Exiting'!R325,'By Entrance Exiting'!R353)</f>
        <v>0</v>
      </c>
      <c r="S17" s="14">
        <f t="shared" si="0"/>
        <v>20</v>
      </c>
    </row>
    <row r="18" spans="1:19" ht="12">
      <c r="A18" s="63"/>
      <c r="B18" s="11" t="s">
        <v>11</v>
      </c>
      <c r="C18" s="19">
        <f>SUM('By Entrance Exiting'!C18,'By Entrance Exiting'!C46,'By Entrance Exiting'!C74,'By Entrance Exiting'!C102,'By Entrance Exiting'!C130,'By Entrance Exiting'!C158,'By Entrance Exiting'!C186,'By Entrance Exiting'!C214,'By Entrance Exiting'!C242,'By Entrance Exiting'!C270,'By Entrance Exiting'!C298,'By Entrance Exiting'!C326,'By Entrance Exiting'!C354)</f>
        <v>0</v>
      </c>
      <c r="D18" s="20">
        <f>SUM('By Entrance Exiting'!D18,'By Entrance Exiting'!D46,'By Entrance Exiting'!D74,'By Entrance Exiting'!D102,'By Entrance Exiting'!D130,'By Entrance Exiting'!D158,'By Entrance Exiting'!D186,'By Entrance Exiting'!D214,'By Entrance Exiting'!D242,'By Entrance Exiting'!D270,'By Entrance Exiting'!D298,'By Entrance Exiting'!D326,'By Entrance Exiting'!D354)</f>
        <v>0</v>
      </c>
      <c r="E18" s="20">
        <f>SUM('By Entrance Exiting'!E18,'By Entrance Exiting'!E46,'By Entrance Exiting'!E74,'By Entrance Exiting'!E102,'By Entrance Exiting'!E130,'By Entrance Exiting'!E158,'By Entrance Exiting'!E186,'By Entrance Exiting'!E214,'By Entrance Exiting'!E242,'By Entrance Exiting'!E270,'By Entrance Exiting'!E298,'By Entrance Exiting'!E326,'By Entrance Exiting'!E354)</f>
        <v>0</v>
      </c>
      <c r="F18" s="20">
        <f>SUM('By Entrance Exiting'!F18,'By Entrance Exiting'!F46,'By Entrance Exiting'!F74,'By Entrance Exiting'!F102,'By Entrance Exiting'!F130,'By Entrance Exiting'!F158,'By Entrance Exiting'!F186,'By Entrance Exiting'!F214,'By Entrance Exiting'!F242,'By Entrance Exiting'!F270,'By Entrance Exiting'!F298,'By Entrance Exiting'!F326,'By Entrance Exiting'!F354)</f>
        <v>0</v>
      </c>
      <c r="G18" s="20">
        <f>SUM('By Entrance Exiting'!G18,'By Entrance Exiting'!G46,'By Entrance Exiting'!G74,'By Entrance Exiting'!G102,'By Entrance Exiting'!G130,'By Entrance Exiting'!G158,'By Entrance Exiting'!G186,'By Entrance Exiting'!G214,'By Entrance Exiting'!G242,'By Entrance Exiting'!G270,'By Entrance Exiting'!G298,'By Entrance Exiting'!G326,'By Entrance Exiting'!G354)</f>
        <v>0</v>
      </c>
      <c r="H18" s="20">
        <f>SUM('By Entrance Exiting'!H18,'By Entrance Exiting'!H46,'By Entrance Exiting'!H74,'By Entrance Exiting'!H102,'By Entrance Exiting'!H130,'By Entrance Exiting'!H158,'By Entrance Exiting'!H186,'By Entrance Exiting'!H214,'By Entrance Exiting'!H242,'By Entrance Exiting'!H270,'By Entrance Exiting'!H298,'By Entrance Exiting'!H326,'By Entrance Exiting'!H354)</f>
        <v>0</v>
      </c>
      <c r="I18" s="20">
        <f>SUM('By Entrance Exiting'!I18,'By Entrance Exiting'!I46,'By Entrance Exiting'!I74,'By Entrance Exiting'!I102,'By Entrance Exiting'!I130,'By Entrance Exiting'!I158,'By Entrance Exiting'!I186,'By Entrance Exiting'!I214,'By Entrance Exiting'!I242,'By Entrance Exiting'!I270,'By Entrance Exiting'!I298,'By Entrance Exiting'!I326,'By Entrance Exiting'!I354)</f>
        <v>0</v>
      </c>
      <c r="J18" s="20">
        <f>SUM('By Entrance Exiting'!J18,'By Entrance Exiting'!J46,'By Entrance Exiting'!J74,'By Entrance Exiting'!J102,'By Entrance Exiting'!J130,'By Entrance Exiting'!J158,'By Entrance Exiting'!J186,'By Entrance Exiting'!J214,'By Entrance Exiting'!J242,'By Entrance Exiting'!J270,'By Entrance Exiting'!J298,'By Entrance Exiting'!J326,'By Entrance Exiting'!J354)</f>
        <v>0</v>
      </c>
      <c r="K18" s="20">
        <f>SUM('By Entrance Exiting'!K18,'By Entrance Exiting'!K46,'By Entrance Exiting'!K74,'By Entrance Exiting'!K102,'By Entrance Exiting'!K130,'By Entrance Exiting'!K158,'By Entrance Exiting'!K186,'By Entrance Exiting'!K214,'By Entrance Exiting'!K242,'By Entrance Exiting'!K270,'By Entrance Exiting'!K298,'By Entrance Exiting'!K326,'By Entrance Exiting'!K354)</f>
        <v>0</v>
      </c>
      <c r="L18" s="20">
        <f>SUM('By Entrance Exiting'!L18,'By Entrance Exiting'!L46,'By Entrance Exiting'!L74,'By Entrance Exiting'!L102,'By Entrance Exiting'!L130,'By Entrance Exiting'!L158,'By Entrance Exiting'!L186,'By Entrance Exiting'!L214,'By Entrance Exiting'!L242,'By Entrance Exiting'!L270,'By Entrance Exiting'!L298,'By Entrance Exiting'!L326,'By Entrance Exiting'!L354)</f>
        <v>0</v>
      </c>
      <c r="M18" s="20">
        <f>SUM('By Entrance Exiting'!M18,'By Entrance Exiting'!M46,'By Entrance Exiting'!M74,'By Entrance Exiting'!M102,'By Entrance Exiting'!M130,'By Entrance Exiting'!M158,'By Entrance Exiting'!M186,'By Entrance Exiting'!M214,'By Entrance Exiting'!M242,'By Entrance Exiting'!M270,'By Entrance Exiting'!M298,'By Entrance Exiting'!M326,'By Entrance Exiting'!M354)</f>
        <v>143</v>
      </c>
      <c r="N18" s="20">
        <f>SUM('By Entrance Exiting'!N18,'By Entrance Exiting'!N46,'By Entrance Exiting'!N74,'By Entrance Exiting'!N102,'By Entrance Exiting'!N130,'By Entrance Exiting'!N158,'By Entrance Exiting'!N186,'By Entrance Exiting'!N214,'By Entrance Exiting'!N242,'By Entrance Exiting'!N270,'By Entrance Exiting'!N298,'By Entrance Exiting'!N326,'By Entrance Exiting'!N354)</f>
        <v>0</v>
      </c>
      <c r="O18" s="20">
        <f>SUM('By Entrance Exiting'!O18,'By Entrance Exiting'!O46,'By Entrance Exiting'!O74,'By Entrance Exiting'!O102,'By Entrance Exiting'!O130,'By Entrance Exiting'!O158,'By Entrance Exiting'!O186,'By Entrance Exiting'!O214,'By Entrance Exiting'!O242,'By Entrance Exiting'!O270,'By Entrance Exiting'!O298,'By Entrance Exiting'!O326,'By Entrance Exiting'!O354)</f>
        <v>0</v>
      </c>
      <c r="P18" s="20">
        <f>SUM('By Entrance Exiting'!P18,'By Entrance Exiting'!P46,'By Entrance Exiting'!P74,'By Entrance Exiting'!P102,'By Entrance Exiting'!P130,'By Entrance Exiting'!P158,'By Entrance Exiting'!P186,'By Entrance Exiting'!P214,'By Entrance Exiting'!P242,'By Entrance Exiting'!P270,'By Entrance Exiting'!P298,'By Entrance Exiting'!P326,'By Entrance Exiting'!P354)</f>
        <v>0</v>
      </c>
      <c r="Q18" s="20">
        <f>SUM('By Entrance Exiting'!Q18,'By Entrance Exiting'!Q46,'By Entrance Exiting'!Q74,'By Entrance Exiting'!Q102,'By Entrance Exiting'!Q130,'By Entrance Exiting'!Q158,'By Entrance Exiting'!Q186,'By Entrance Exiting'!Q214,'By Entrance Exiting'!Q242,'By Entrance Exiting'!Q270,'By Entrance Exiting'!Q298,'By Entrance Exiting'!Q326,'By Entrance Exiting'!Q354)</f>
        <v>0</v>
      </c>
      <c r="R18" s="20">
        <f>SUM('By Entrance Exiting'!R18,'By Entrance Exiting'!R46,'By Entrance Exiting'!R74,'By Entrance Exiting'!R102,'By Entrance Exiting'!R130,'By Entrance Exiting'!R158,'By Entrance Exiting'!R186,'By Entrance Exiting'!R214,'By Entrance Exiting'!R242,'By Entrance Exiting'!R270,'By Entrance Exiting'!R298,'By Entrance Exiting'!R326,'By Entrance Exiting'!R354)</f>
        <v>0</v>
      </c>
      <c r="S18" s="14">
        <f t="shared" si="0"/>
        <v>143</v>
      </c>
    </row>
    <row r="19" spans="1:19" ht="12">
      <c r="A19" s="63"/>
      <c r="B19" s="15" t="s">
        <v>87</v>
      </c>
      <c r="C19" s="16">
        <f>SUM('By Entrance Exiting'!C19,'By Entrance Exiting'!C47,'By Entrance Exiting'!C75,'By Entrance Exiting'!C103,'By Entrance Exiting'!C131,'By Entrance Exiting'!C159,'By Entrance Exiting'!C187,'By Entrance Exiting'!C215,'By Entrance Exiting'!C243,'By Entrance Exiting'!C271,'By Entrance Exiting'!C299,'By Entrance Exiting'!C327,'By Entrance Exiting'!C355)</f>
        <v>4</v>
      </c>
      <c r="D19" s="17">
        <f>SUM('By Entrance Exiting'!D19,'By Entrance Exiting'!D47,'By Entrance Exiting'!D75,'By Entrance Exiting'!D103,'By Entrance Exiting'!D131,'By Entrance Exiting'!D159,'By Entrance Exiting'!D187,'By Entrance Exiting'!D215,'By Entrance Exiting'!D243,'By Entrance Exiting'!D271,'By Entrance Exiting'!D299,'By Entrance Exiting'!D327,'By Entrance Exiting'!D355)</f>
        <v>4</v>
      </c>
      <c r="E19" s="17">
        <f>SUM('By Entrance Exiting'!E19,'By Entrance Exiting'!E47,'By Entrance Exiting'!E75,'By Entrance Exiting'!E103,'By Entrance Exiting'!E131,'By Entrance Exiting'!E159,'By Entrance Exiting'!E187,'By Entrance Exiting'!E215,'By Entrance Exiting'!E243,'By Entrance Exiting'!E271,'By Entrance Exiting'!E299,'By Entrance Exiting'!E327,'By Entrance Exiting'!E355)</f>
        <v>3</v>
      </c>
      <c r="F19" s="17">
        <f>SUM('By Entrance Exiting'!F19,'By Entrance Exiting'!F47,'By Entrance Exiting'!F75,'By Entrance Exiting'!F103,'By Entrance Exiting'!F131,'By Entrance Exiting'!F159,'By Entrance Exiting'!F187,'By Entrance Exiting'!F215,'By Entrance Exiting'!F243,'By Entrance Exiting'!F271,'By Entrance Exiting'!F299,'By Entrance Exiting'!F327,'By Entrance Exiting'!F355)</f>
        <v>2</v>
      </c>
      <c r="G19" s="17">
        <f>SUM('By Entrance Exiting'!G19,'By Entrance Exiting'!G47,'By Entrance Exiting'!G75,'By Entrance Exiting'!G103,'By Entrance Exiting'!G131,'By Entrance Exiting'!G159,'By Entrance Exiting'!G187,'By Entrance Exiting'!G215,'By Entrance Exiting'!G243,'By Entrance Exiting'!G271,'By Entrance Exiting'!G299,'By Entrance Exiting'!G327,'By Entrance Exiting'!G355)</f>
        <v>2</v>
      </c>
      <c r="H19" s="17">
        <f>SUM('By Entrance Exiting'!H19,'By Entrance Exiting'!H47,'By Entrance Exiting'!H75,'By Entrance Exiting'!H103,'By Entrance Exiting'!H131,'By Entrance Exiting'!H159,'By Entrance Exiting'!H187,'By Entrance Exiting'!H215,'By Entrance Exiting'!H243,'By Entrance Exiting'!H271,'By Entrance Exiting'!H299,'By Entrance Exiting'!H327,'By Entrance Exiting'!H355)</f>
        <v>2</v>
      </c>
      <c r="I19" s="17">
        <f>SUM('By Entrance Exiting'!I19,'By Entrance Exiting'!I47,'By Entrance Exiting'!I75,'By Entrance Exiting'!I103,'By Entrance Exiting'!I131,'By Entrance Exiting'!I159,'By Entrance Exiting'!I187,'By Entrance Exiting'!I215,'By Entrance Exiting'!I243,'By Entrance Exiting'!I271,'By Entrance Exiting'!I299,'By Entrance Exiting'!I327,'By Entrance Exiting'!I355)</f>
        <v>2</v>
      </c>
      <c r="J19" s="17">
        <f>SUM('By Entrance Exiting'!J19,'By Entrance Exiting'!J47,'By Entrance Exiting'!J75,'By Entrance Exiting'!J103,'By Entrance Exiting'!J131,'By Entrance Exiting'!J159,'By Entrance Exiting'!J187,'By Entrance Exiting'!J215,'By Entrance Exiting'!J243,'By Entrance Exiting'!J271,'By Entrance Exiting'!J299,'By Entrance Exiting'!J327,'By Entrance Exiting'!J355)</f>
        <v>2</v>
      </c>
      <c r="K19" s="17">
        <f>SUM('By Entrance Exiting'!K19,'By Entrance Exiting'!K47,'By Entrance Exiting'!K75,'By Entrance Exiting'!K103,'By Entrance Exiting'!K131,'By Entrance Exiting'!K159,'By Entrance Exiting'!K187,'By Entrance Exiting'!K215,'By Entrance Exiting'!K243,'By Entrance Exiting'!K271,'By Entrance Exiting'!K299,'By Entrance Exiting'!K327,'By Entrance Exiting'!K355)</f>
        <v>2</v>
      </c>
      <c r="L19" s="17">
        <f>SUM('By Entrance Exiting'!L19,'By Entrance Exiting'!L47,'By Entrance Exiting'!L75,'By Entrance Exiting'!L103,'By Entrance Exiting'!L131,'By Entrance Exiting'!L159,'By Entrance Exiting'!L187,'By Entrance Exiting'!L215,'By Entrance Exiting'!L243,'By Entrance Exiting'!L271,'By Entrance Exiting'!L299,'By Entrance Exiting'!L327,'By Entrance Exiting'!L355)</f>
        <v>3</v>
      </c>
      <c r="M19" s="17">
        <f>SUM('By Entrance Exiting'!M19,'By Entrance Exiting'!M47,'By Entrance Exiting'!M75,'By Entrance Exiting'!M103,'By Entrance Exiting'!M131,'By Entrance Exiting'!M159,'By Entrance Exiting'!M187,'By Entrance Exiting'!M215,'By Entrance Exiting'!M243,'By Entrance Exiting'!M271,'By Entrance Exiting'!M299,'By Entrance Exiting'!M327,'By Entrance Exiting'!M355)</f>
        <v>4</v>
      </c>
      <c r="N19" s="17">
        <f>SUM('By Entrance Exiting'!N19,'By Entrance Exiting'!N47,'By Entrance Exiting'!N75,'By Entrance Exiting'!N103,'By Entrance Exiting'!N131,'By Entrance Exiting'!N159,'By Entrance Exiting'!N187,'By Entrance Exiting'!N215,'By Entrance Exiting'!N243,'By Entrance Exiting'!N271,'By Entrance Exiting'!N299,'By Entrance Exiting'!N327,'By Entrance Exiting'!N355)</f>
        <v>3</v>
      </c>
      <c r="O19" s="17">
        <f>SUM('By Entrance Exiting'!O19,'By Entrance Exiting'!O47,'By Entrance Exiting'!O75,'By Entrance Exiting'!O103,'By Entrance Exiting'!O131,'By Entrance Exiting'!O159,'By Entrance Exiting'!O187,'By Entrance Exiting'!O215,'By Entrance Exiting'!O243,'By Entrance Exiting'!O271,'By Entrance Exiting'!O299,'By Entrance Exiting'!O327,'By Entrance Exiting'!O355)</f>
        <v>2</v>
      </c>
      <c r="P19" s="17">
        <f>SUM('By Entrance Exiting'!P19,'By Entrance Exiting'!P47,'By Entrance Exiting'!P75,'By Entrance Exiting'!P103,'By Entrance Exiting'!P131,'By Entrance Exiting'!P159,'By Entrance Exiting'!P187,'By Entrance Exiting'!P215,'By Entrance Exiting'!P243,'By Entrance Exiting'!P271,'By Entrance Exiting'!P299,'By Entrance Exiting'!P327,'By Entrance Exiting'!P355)</f>
        <v>1</v>
      </c>
      <c r="Q19" s="17">
        <f>SUM('By Entrance Exiting'!Q19,'By Entrance Exiting'!Q47,'By Entrance Exiting'!Q75,'By Entrance Exiting'!Q103,'By Entrance Exiting'!Q131,'By Entrance Exiting'!Q159,'By Entrance Exiting'!Q187,'By Entrance Exiting'!Q215,'By Entrance Exiting'!Q243,'By Entrance Exiting'!Q271,'By Entrance Exiting'!Q299,'By Entrance Exiting'!Q327,'By Entrance Exiting'!Q355)</f>
        <v>0</v>
      </c>
      <c r="R19" s="17">
        <f>SUM('By Entrance Exiting'!R19,'By Entrance Exiting'!R47,'By Entrance Exiting'!R75,'By Entrance Exiting'!R103,'By Entrance Exiting'!R131,'By Entrance Exiting'!R159,'By Entrance Exiting'!R187,'By Entrance Exiting'!R215,'By Entrance Exiting'!R243,'By Entrance Exiting'!R271,'By Entrance Exiting'!R299,'By Entrance Exiting'!R327,'By Entrance Exiting'!R355)</f>
        <v>1</v>
      </c>
      <c r="S19" s="18">
        <f t="shared" si="0"/>
        <v>37</v>
      </c>
    </row>
    <row r="20" spans="1:19" ht="12">
      <c r="A20" s="63"/>
      <c r="B20" s="15" t="s">
        <v>88</v>
      </c>
      <c r="C20" s="16">
        <f>SUM('By Entrance Exiting'!C20,'By Entrance Exiting'!C48,'By Entrance Exiting'!C76,'By Entrance Exiting'!C104,'By Entrance Exiting'!C132,'By Entrance Exiting'!C160,'By Entrance Exiting'!C188,'By Entrance Exiting'!C216,'By Entrance Exiting'!C244,'By Entrance Exiting'!C272,'By Entrance Exiting'!C300,'By Entrance Exiting'!C328,'By Entrance Exiting'!C356)</f>
        <v>1</v>
      </c>
      <c r="D20" s="17">
        <f>SUM('By Entrance Exiting'!D20,'By Entrance Exiting'!D48,'By Entrance Exiting'!D76,'By Entrance Exiting'!D104,'By Entrance Exiting'!D132,'By Entrance Exiting'!D160,'By Entrance Exiting'!D188,'By Entrance Exiting'!D216,'By Entrance Exiting'!D244,'By Entrance Exiting'!D272,'By Entrance Exiting'!D300,'By Entrance Exiting'!D328,'By Entrance Exiting'!D356)</f>
        <v>9</v>
      </c>
      <c r="E20" s="17">
        <f>SUM('By Entrance Exiting'!E20,'By Entrance Exiting'!E48,'By Entrance Exiting'!E76,'By Entrance Exiting'!E104,'By Entrance Exiting'!E132,'By Entrance Exiting'!E160,'By Entrance Exiting'!E188,'By Entrance Exiting'!E216,'By Entrance Exiting'!E244,'By Entrance Exiting'!E272,'By Entrance Exiting'!E300,'By Entrance Exiting'!E328,'By Entrance Exiting'!E356)</f>
        <v>24</v>
      </c>
      <c r="F20" s="17">
        <f>SUM('By Entrance Exiting'!F20,'By Entrance Exiting'!F48,'By Entrance Exiting'!F76,'By Entrance Exiting'!F104,'By Entrance Exiting'!F132,'By Entrance Exiting'!F160,'By Entrance Exiting'!F188,'By Entrance Exiting'!F216,'By Entrance Exiting'!F244,'By Entrance Exiting'!F272,'By Entrance Exiting'!F300,'By Entrance Exiting'!F328,'By Entrance Exiting'!F356)</f>
        <v>19</v>
      </c>
      <c r="G20" s="17">
        <f>SUM('By Entrance Exiting'!G20,'By Entrance Exiting'!G48,'By Entrance Exiting'!G76,'By Entrance Exiting'!G104,'By Entrance Exiting'!G132,'By Entrance Exiting'!G160,'By Entrance Exiting'!G188,'By Entrance Exiting'!G216,'By Entrance Exiting'!G244,'By Entrance Exiting'!G272,'By Entrance Exiting'!G300,'By Entrance Exiting'!G328,'By Entrance Exiting'!G356)</f>
        <v>19</v>
      </c>
      <c r="H20" s="17">
        <f>SUM('By Entrance Exiting'!H20,'By Entrance Exiting'!H48,'By Entrance Exiting'!H76,'By Entrance Exiting'!H104,'By Entrance Exiting'!H132,'By Entrance Exiting'!H160,'By Entrance Exiting'!H188,'By Entrance Exiting'!H216,'By Entrance Exiting'!H244,'By Entrance Exiting'!H272,'By Entrance Exiting'!H300,'By Entrance Exiting'!H328,'By Entrance Exiting'!H356)</f>
        <v>19</v>
      </c>
      <c r="I20" s="17">
        <f>SUM('By Entrance Exiting'!I20,'By Entrance Exiting'!I48,'By Entrance Exiting'!I76,'By Entrance Exiting'!I104,'By Entrance Exiting'!I132,'By Entrance Exiting'!I160,'By Entrance Exiting'!I188,'By Entrance Exiting'!I216,'By Entrance Exiting'!I244,'By Entrance Exiting'!I272,'By Entrance Exiting'!I300,'By Entrance Exiting'!I328,'By Entrance Exiting'!I356)</f>
        <v>20</v>
      </c>
      <c r="J20" s="17">
        <f>SUM('By Entrance Exiting'!J20,'By Entrance Exiting'!J48,'By Entrance Exiting'!J76,'By Entrance Exiting'!J104,'By Entrance Exiting'!J132,'By Entrance Exiting'!J160,'By Entrance Exiting'!J188,'By Entrance Exiting'!J216,'By Entrance Exiting'!J244,'By Entrance Exiting'!J272,'By Entrance Exiting'!J300,'By Entrance Exiting'!J328,'By Entrance Exiting'!J356)</f>
        <v>18</v>
      </c>
      <c r="K20" s="17">
        <f>SUM('By Entrance Exiting'!K20,'By Entrance Exiting'!K48,'By Entrance Exiting'!K76,'By Entrance Exiting'!K104,'By Entrance Exiting'!K132,'By Entrance Exiting'!K160,'By Entrance Exiting'!K188,'By Entrance Exiting'!K216,'By Entrance Exiting'!K244,'By Entrance Exiting'!K272,'By Entrance Exiting'!K300,'By Entrance Exiting'!K328,'By Entrance Exiting'!K356)</f>
        <v>13</v>
      </c>
      <c r="L20" s="17">
        <f>SUM('By Entrance Exiting'!L20,'By Entrance Exiting'!L48,'By Entrance Exiting'!L76,'By Entrance Exiting'!L104,'By Entrance Exiting'!L132,'By Entrance Exiting'!L160,'By Entrance Exiting'!L188,'By Entrance Exiting'!L216,'By Entrance Exiting'!L244,'By Entrance Exiting'!L272,'By Entrance Exiting'!L300,'By Entrance Exiting'!L328,'By Entrance Exiting'!L356)</f>
        <v>48</v>
      </c>
      <c r="M20" s="17">
        <f>SUM('By Entrance Exiting'!M20,'By Entrance Exiting'!M48,'By Entrance Exiting'!M76,'By Entrance Exiting'!M104,'By Entrance Exiting'!M132,'By Entrance Exiting'!M160,'By Entrance Exiting'!M188,'By Entrance Exiting'!M216,'By Entrance Exiting'!M244,'By Entrance Exiting'!M272,'By Entrance Exiting'!M300,'By Entrance Exiting'!M328,'By Entrance Exiting'!M356)</f>
        <v>72</v>
      </c>
      <c r="N20" s="17">
        <f>SUM('By Entrance Exiting'!N20,'By Entrance Exiting'!N48,'By Entrance Exiting'!N76,'By Entrance Exiting'!N104,'By Entrance Exiting'!N132,'By Entrance Exiting'!N160,'By Entrance Exiting'!N188,'By Entrance Exiting'!N216,'By Entrance Exiting'!N244,'By Entrance Exiting'!N272,'By Entrance Exiting'!N300,'By Entrance Exiting'!N328,'By Entrance Exiting'!N356)</f>
        <v>48</v>
      </c>
      <c r="O20" s="17">
        <f>SUM('By Entrance Exiting'!O20,'By Entrance Exiting'!O48,'By Entrance Exiting'!O76,'By Entrance Exiting'!O104,'By Entrance Exiting'!O132,'By Entrance Exiting'!O160,'By Entrance Exiting'!O188,'By Entrance Exiting'!O216,'By Entrance Exiting'!O244,'By Entrance Exiting'!O272,'By Entrance Exiting'!O300,'By Entrance Exiting'!O328,'By Entrance Exiting'!O356)</f>
        <v>30</v>
      </c>
      <c r="P20" s="17">
        <f>SUM('By Entrance Exiting'!P20,'By Entrance Exiting'!P48,'By Entrance Exiting'!P76,'By Entrance Exiting'!P104,'By Entrance Exiting'!P132,'By Entrance Exiting'!P160,'By Entrance Exiting'!P188,'By Entrance Exiting'!P216,'By Entrance Exiting'!P244,'By Entrance Exiting'!P272,'By Entrance Exiting'!P300,'By Entrance Exiting'!P328,'By Entrance Exiting'!P356)</f>
        <v>20</v>
      </c>
      <c r="Q20" s="17">
        <f>SUM('By Entrance Exiting'!Q20,'By Entrance Exiting'!Q48,'By Entrance Exiting'!Q76,'By Entrance Exiting'!Q104,'By Entrance Exiting'!Q132,'By Entrance Exiting'!Q160,'By Entrance Exiting'!Q188,'By Entrance Exiting'!Q216,'By Entrance Exiting'!Q244,'By Entrance Exiting'!Q272,'By Entrance Exiting'!Q300,'By Entrance Exiting'!Q328,'By Entrance Exiting'!Q356)</f>
        <v>0</v>
      </c>
      <c r="R20" s="17">
        <f>SUM('By Entrance Exiting'!R20,'By Entrance Exiting'!R48,'By Entrance Exiting'!R76,'By Entrance Exiting'!R104,'By Entrance Exiting'!R132,'By Entrance Exiting'!R160,'By Entrance Exiting'!R188,'By Entrance Exiting'!R216,'By Entrance Exiting'!R244,'By Entrance Exiting'!R272,'By Entrance Exiting'!R300,'By Entrance Exiting'!R328,'By Entrance Exiting'!R356)</f>
        <v>10</v>
      </c>
      <c r="S20" s="18">
        <f t="shared" si="0"/>
        <v>370</v>
      </c>
    </row>
    <row r="21" spans="1:19" ht="12">
      <c r="A21" s="63"/>
      <c r="B21" s="11" t="s">
        <v>12</v>
      </c>
      <c r="C21" s="19">
        <f>SUM('By Entrance Exiting'!C21,'By Entrance Exiting'!C49,'By Entrance Exiting'!C77,'By Entrance Exiting'!C105,'By Entrance Exiting'!C133,'By Entrance Exiting'!C161,'By Entrance Exiting'!C189,'By Entrance Exiting'!C217,'By Entrance Exiting'!C245,'By Entrance Exiting'!C273,'By Entrance Exiting'!C301,'By Entrance Exiting'!C329,'By Entrance Exiting'!C357)</f>
        <v>27</v>
      </c>
      <c r="D21" s="20">
        <f>SUM('By Entrance Exiting'!D21,'By Entrance Exiting'!D49,'By Entrance Exiting'!D77,'By Entrance Exiting'!D105,'By Entrance Exiting'!D133,'By Entrance Exiting'!D161,'By Entrance Exiting'!D189,'By Entrance Exiting'!D217,'By Entrance Exiting'!D245,'By Entrance Exiting'!D273,'By Entrance Exiting'!D301,'By Entrance Exiting'!D329,'By Entrance Exiting'!D357)</f>
        <v>28</v>
      </c>
      <c r="E21" s="20">
        <f>SUM('By Entrance Exiting'!E21,'By Entrance Exiting'!E49,'By Entrance Exiting'!E77,'By Entrance Exiting'!E105,'By Entrance Exiting'!E133,'By Entrance Exiting'!E161,'By Entrance Exiting'!E189,'By Entrance Exiting'!E217,'By Entrance Exiting'!E245,'By Entrance Exiting'!E273,'By Entrance Exiting'!E301,'By Entrance Exiting'!E329,'By Entrance Exiting'!E357)</f>
        <v>25</v>
      </c>
      <c r="F21" s="20">
        <f>SUM('By Entrance Exiting'!F21,'By Entrance Exiting'!F49,'By Entrance Exiting'!F77,'By Entrance Exiting'!F105,'By Entrance Exiting'!F133,'By Entrance Exiting'!F161,'By Entrance Exiting'!F189,'By Entrance Exiting'!F217,'By Entrance Exiting'!F245,'By Entrance Exiting'!F273,'By Entrance Exiting'!F301,'By Entrance Exiting'!F329,'By Entrance Exiting'!F357)</f>
        <v>22</v>
      </c>
      <c r="G21" s="20">
        <f>SUM('By Entrance Exiting'!G21,'By Entrance Exiting'!G49,'By Entrance Exiting'!G77,'By Entrance Exiting'!G105,'By Entrance Exiting'!G133,'By Entrance Exiting'!G161,'By Entrance Exiting'!G189,'By Entrance Exiting'!G217,'By Entrance Exiting'!G245,'By Entrance Exiting'!G273,'By Entrance Exiting'!G301,'By Entrance Exiting'!G329,'By Entrance Exiting'!G357)</f>
        <v>18</v>
      </c>
      <c r="H21" s="20">
        <f>SUM('By Entrance Exiting'!H21,'By Entrance Exiting'!H49,'By Entrance Exiting'!H77,'By Entrance Exiting'!H105,'By Entrance Exiting'!H133,'By Entrance Exiting'!H161,'By Entrance Exiting'!H189,'By Entrance Exiting'!H217,'By Entrance Exiting'!H245,'By Entrance Exiting'!H273,'By Entrance Exiting'!H301,'By Entrance Exiting'!H329,'By Entrance Exiting'!H357)</f>
        <v>18</v>
      </c>
      <c r="I21" s="20">
        <f>SUM('By Entrance Exiting'!I21,'By Entrance Exiting'!I49,'By Entrance Exiting'!I77,'By Entrance Exiting'!I105,'By Entrance Exiting'!I133,'By Entrance Exiting'!I161,'By Entrance Exiting'!I189,'By Entrance Exiting'!I217,'By Entrance Exiting'!I245,'By Entrance Exiting'!I273,'By Entrance Exiting'!I301,'By Entrance Exiting'!I329,'By Entrance Exiting'!I357)</f>
        <v>18</v>
      </c>
      <c r="J21" s="20">
        <f>SUM('By Entrance Exiting'!J21,'By Entrance Exiting'!J49,'By Entrance Exiting'!J77,'By Entrance Exiting'!J105,'By Entrance Exiting'!J133,'By Entrance Exiting'!J161,'By Entrance Exiting'!J189,'By Entrance Exiting'!J217,'By Entrance Exiting'!J245,'By Entrance Exiting'!J273,'By Entrance Exiting'!J301,'By Entrance Exiting'!J329,'By Entrance Exiting'!J357)</f>
        <v>21</v>
      </c>
      <c r="K21" s="20">
        <f>SUM('By Entrance Exiting'!K21,'By Entrance Exiting'!K49,'By Entrance Exiting'!K77,'By Entrance Exiting'!K105,'By Entrance Exiting'!K133,'By Entrance Exiting'!K161,'By Entrance Exiting'!K189,'By Entrance Exiting'!K217,'By Entrance Exiting'!K245,'By Entrance Exiting'!K273,'By Entrance Exiting'!K301,'By Entrance Exiting'!K329,'By Entrance Exiting'!K357)</f>
        <v>23</v>
      </c>
      <c r="L21" s="20">
        <f>SUM('By Entrance Exiting'!L21,'By Entrance Exiting'!L49,'By Entrance Exiting'!L77,'By Entrance Exiting'!L105,'By Entrance Exiting'!L133,'By Entrance Exiting'!L161,'By Entrance Exiting'!L189,'By Entrance Exiting'!L217,'By Entrance Exiting'!L245,'By Entrance Exiting'!L273,'By Entrance Exiting'!L301,'By Entrance Exiting'!L329,'By Entrance Exiting'!L357)</f>
        <v>25</v>
      </c>
      <c r="M21" s="20">
        <f>SUM('By Entrance Exiting'!M21,'By Entrance Exiting'!M49,'By Entrance Exiting'!M77,'By Entrance Exiting'!M105,'By Entrance Exiting'!M133,'By Entrance Exiting'!M161,'By Entrance Exiting'!M189,'By Entrance Exiting'!M217,'By Entrance Exiting'!M245,'By Entrance Exiting'!M273,'By Entrance Exiting'!M301,'By Entrance Exiting'!M329,'By Entrance Exiting'!M357)</f>
        <v>24</v>
      </c>
      <c r="N21" s="20">
        <f>SUM('By Entrance Exiting'!N21,'By Entrance Exiting'!N49,'By Entrance Exiting'!N77,'By Entrance Exiting'!N105,'By Entrance Exiting'!N133,'By Entrance Exiting'!N161,'By Entrance Exiting'!N189,'By Entrance Exiting'!N217,'By Entrance Exiting'!N245,'By Entrance Exiting'!N273,'By Entrance Exiting'!N301,'By Entrance Exiting'!N329,'By Entrance Exiting'!N357)</f>
        <v>22</v>
      </c>
      <c r="O21" s="20">
        <f>SUM('By Entrance Exiting'!O21,'By Entrance Exiting'!O49,'By Entrance Exiting'!O77,'By Entrance Exiting'!O105,'By Entrance Exiting'!O133,'By Entrance Exiting'!O161,'By Entrance Exiting'!O189,'By Entrance Exiting'!O217,'By Entrance Exiting'!O245,'By Entrance Exiting'!O273,'By Entrance Exiting'!O301,'By Entrance Exiting'!O329,'By Entrance Exiting'!O357)</f>
        <v>22</v>
      </c>
      <c r="P21" s="20">
        <f>SUM('By Entrance Exiting'!P21,'By Entrance Exiting'!P49,'By Entrance Exiting'!P77,'By Entrance Exiting'!P105,'By Entrance Exiting'!P133,'By Entrance Exiting'!P161,'By Entrance Exiting'!P189,'By Entrance Exiting'!P217,'By Entrance Exiting'!P245,'By Entrance Exiting'!P273,'By Entrance Exiting'!P301,'By Entrance Exiting'!P329,'By Entrance Exiting'!P357)</f>
        <v>14</v>
      </c>
      <c r="Q21" s="20">
        <f>SUM('By Entrance Exiting'!Q21,'By Entrance Exiting'!Q49,'By Entrance Exiting'!Q77,'By Entrance Exiting'!Q105,'By Entrance Exiting'!Q133,'By Entrance Exiting'!Q161,'By Entrance Exiting'!Q189,'By Entrance Exiting'!Q217,'By Entrance Exiting'!Q245,'By Entrance Exiting'!Q273,'By Entrance Exiting'!Q301,'By Entrance Exiting'!Q329,'By Entrance Exiting'!Q357)</f>
        <v>14</v>
      </c>
      <c r="R21" s="20">
        <f>SUM('By Entrance Exiting'!R21,'By Entrance Exiting'!R49,'By Entrance Exiting'!R77,'By Entrance Exiting'!R105,'By Entrance Exiting'!R133,'By Entrance Exiting'!R161,'By Entrance Exiting'!R189,'By Entrance Exiting'!R217,'By Entrance Exiting'!R245,'By Entrance Exiting'!R273,'By Entrance Exiting'!R301,'By Entrance Exiting'!R329,'By Entrance Exiting'!R357)</f>
        <v>12</v>
      </c>
      <c r="S21" s="14">
        <f t="shared" si="0"/>
        <v>333</v>
      </c>
    </row>
    <row r="22" spans="1:19" ht="12">
      <c r="A22" s="63"/>
      <c r="B22" s="11" t="s">
        <v>13</v>
      </c>
      <c r="C22" s="19">
        <f>SUM('By Entrance Exiting'!C22,'By Entrance Exiting'!C50,'By Entrance Exiting'!C78,'By Entrance Exiting'!C106,'By Entrance Exiting'!C134,'By Entrance Exiting'!C162,'By Entrance Exiting'!C190,'By Entrance Exiting'!C218,'By Entrance Exiting'!C246,'By Entrance Exiting'!C274,'By Entrance Exiting'!C302,'By Entrance Exiting'!C330,'By Entrance Exiting'!C358)</f>
        <v>3</v>
      </c>
      <c r="D22" s="20">
        <f>SUM('By Entrance Exiting'!D22,'By Entrance Exiting'!D50,'By Entrance Exiting'!D78,'By Entrance Exiting'!D106,'By Entrance Exiting'!D134,'By Entrance Exiting'!D162,'By Entrance Exiting'!D190,'By Entrance Exiting'!D218,'By Entrance Exiting'!D246,'By Entrance Exiting'!D274,'By Entrance Exiting'!D302,'By Entrance Exiting'!D330,'By Entrance Exiting'!D358)</f>
        <v>5</v>
      </c>
      <c r="E22" s="20">
        <f>SUM('By Entrance Exiting'!E22,'By Entrance Exiting'!E50,'By Entrance Exiting'!E78,'By Entrance Exiting'!E106,'By Entrance Exiting'!E134,'By Entrance Exiting'!E162,'By Entrance Exiting'!E190,'By Entrance Exiting'!E218,'By Entrance Exiting'!E246,'By Entrance Exiting'!E274,'By Entrance Exiting'!E302,'By Entrance Exiting'!E330,'By Entrance Exiting'!E358)</f>
        <v>7</v>
      </c>
      <c r="F22" s="20">
        <f>SUM('By Entrance Exiting'!F22,'By Entrance Exiting'!F50,'By Entrance Exiting'!F78,'By Entrance Exiting'!F106,'By Entrance Exiting'!F134,'By Entrance Exiting'!F162,'By Entrance Exiting'!F190,'By Entrance Exiting'!F218,'By Entrance Exiting'!F246,'By Entrance Exiting'!F274,'By Entrance Exiting'!F302,'By Entrance Exiting'!F330,'By Entrance Exiting'!F358)</f>
        <v>15</v>
      </c>
      <c r="G22" s="20">
        <f>SUM('By Entrance Exiting'!G22,'By Entrance Exiting'!G50,'By Entrance Exiting'!G78,'By Entrance Exiting'!G106,'By Entrance Exiting'!G134,'By Entrance Exiting'!G162,'By Entrance Exiting'!G190,'By Entrance Exiting'!G218,'By Entrance Exiting'!G246,'By Entrance Exiting'!G274,'By Entrance Exiting'!G302,'By Entrance Exiting'!G330,'By Entrance Exiting'!G358)</f>
        <v>27</v>
      </c>
      <c r="H22" s="20">
        <f>SUM('By Entrance Exiting'!H22,'By Entrance Exiting'!H50,'By Entrance Exiting'!H78,'By Entrance Exiting'!H106,'By Entrance Exiting'!H134,'By Entrance Exiting'!H162,'By Entrance Exiting'!H190,'By Entrance Exiting'!H218,'By Entrance Exiting'!H246,'By Entrance Exiting'!H274,'By Entrance Exiting'!H302,'By Entrance Exiting'!H330,'By Entrance Exiting'!H358)</f>
        <v>63</v>
      </c>
      <c r="I22" s="20">
        <f>SUM('By Entrance Exiting'!I22,'By Entrance Exiting'!I50,'By Entrance Exiting'!I78,'By Entrance Exiting'!I106,'By Entrance Exiting'!I134,'By Entrance Exiting'!I162,'By Entrance Exiting'!I190,'By Entrance Exiting'!I218,'By Entrance Exiting'!I246,'By Entrance Exiting'!I274,'By Entrance Exiting'!I302,'By Entrance Exiting'!I330,'By Entrance Exiting'!I358)</f>
        <v>71</v>
      </c>
      <c r="J22" s="20">
        <f>SUM('By Entrance Exiting'!J22,'By Entrance Exiting'!J50,'By Entrance Exiting'!J78,'By Entrance Exiting'!J106,'By Entrance Exiting'!J134,'By Entrance Exiting'!J162,'By Entrance Exiting'!J190,'By Entrance Exiting'!J218,'By Entrance Exiting'!J246,'By Entrance Exiting'!J274,'By Entrance Exiting'!J302,'By Entrance Exiting'!J330,'By Entrance Exiting'!J358)</f>
        <v>109</v>
      </c>
      <c r="K22" s="20">
        <f>SUM('By Entrance Exiting'!K22,'By Entrance Exiting'!K50,'By Entrance Exiting'!K78,'By Entrance Exiting'!K106,'By Entrance Exiting'!K134,'By Entrance Exiting'!K162,'By Entrance Exiting'!K190,'By Entrance Exiting'!K218,'By Entrance Exiting'!K246,'By Entrance Exiting'!K274,'By Entrance Exiting'!K302,'By Entrance Exiting'!K330,'By Entrance Exiting'!K358)</f>
        <v>103</v>
      </c>
      <c r="L22" s="20">
        <f>SUM('By Entrance Exiting'!L22,'By Entrance Exiting'!L50,'By Entrance Exiting'!L78,'By Entrance Exiting'!L106,'By Entrance Exiting'!L134,'By Entrance Exiting'!L162,'By Entrance Exiting'!L190,'By Entrance Exiting'!L218,'By Entrance Exiting'!L246,'By Entrance Exiting'!L274,'By Entrance Exiting'!L302,'By Entrance Exiting'!L330,'By Entrance Exiting'!L358)</f>
        <v>176</v>
      </c>
      <c r="M22" s="20">
        <f>SUM('By Entrance Exiting'!M22,'By Entrance Exiting'!M50,'By Entrance Exiting'!M78,'By Entrance Exiting'!M106,'By Entrance Exiting'!M134,'By Entrance Exiting'!M162,'By Entrance Exiting'!M190,'By Entrance Exiting'!M218,'By Entrance Exiting'!M246,'By Entrance Exiting'!M274,'By Entrance Exiting'!M302,'By Entrance Exiting'!M330,'By Entrance Exiting'!M358)</f>
        <v>195</v>
      </c>
      <c r="N22" s="20">
        <f>SUM('By Entrance Exiting'!N22,'By Entrance Exiting'!N50,'By Entrance Exiting'!N78,'By Entrance Exiting'!N106,'By Entrance Exiting'!N134,'By Entrance Exiting'!N162,'By Entrance Exiting'!N190,'By Entrance Exiting'!N218,'By Entrance Exiting'!N246,'By Entrance Exiting'!N274,'By Entrance Exiting'!N302,'By Entrance Exiting'!N330,'By Entrance Exiting'!N358)</f>
        <v>170</v>
      </c>
      <c r="O22" s="20">
        <f>SUM('By Entrance Exiting'!O22,'By Entrance Exiting'!O50,'By Entrance Exiting'!O78,'By Entrance Exiting'!O106,'By Entrance Exiting'!O134,'By Entrance Exiting'!O162,'By Entrance Exiting'!O190,'By Entrance Exiting'!O218,'By Entrance Exiting'!O246,'By Entrance Exiting'!O274,'By Entrance Exiting'!O302,'By Entrance Exiting'!O330,'By Entrance Exiting'!O358)</f>
        <v>179</v>
      </c>
      <c r="P22" s="20">
        <f>SUM('By Entrance Exiting'!P22,'By Entrance Exiting'!P50,'By Entrance Exiting'!P78,'By Entrance Exiting'!P106,'By Entrance Exiting'!P134,'By Entrance Exiting'!P162,'By Entrance Exiting'!P190,'By Entrance Exiting'!P218,'By Entrance Exiting'!P246,'By Entrance Exiting'!P274,'By Entrance Exiting'!P302,'By Entrance Exiting'!P330,'By Entrance Exiting'!P358)</f>
        <v>89</v>
      </c>
      <c r="Q22" s="20">
        <f>SUM('By Entrance Exiting'!Q22,'By Entrance Exiting'!Q50,'By Entrance Exiting'!Q78,'By Entrance Exiting'!Q106,'By Entrance Exiting'!Q134,'By Entrance Exiting'!Q162,'By Entrance Exiting'!Q190,'By Entrance Exiting'!Q218,'By Entrance Exiting'!Q246,'By Entrance Exiting'!Q274,'By Entrance Exiting'!Q302,'By Entrance Exiting'!Q330,'By Entrance Exiting'!Q358)</f>
        <v>78</v>
      </c>
      <c r="R22" s="20">
        <f>SUM('By Entrance Exiting'!R22,'By Entrance Exiting'!R50,'By Entrance Exiting'!R78,'By Entrance Exiting'!R106,'By Entrance Exiting'!R134,'By Entrance Exiting'!R162,'By Entrance Exiting'!R190,'By Entrance Exiting'!R218,'By Entrance Exiting'!R246,'By Entrance Exiting'!R274,'By Entrance Exiting'!R302,'By Entrance Exiting'!R330,'By Entrance Exiting'!R358)</f>
        <v>60</v>
      </c>
      <c r="S22" s="14">
        <f t="shared" si="0"/>
        <v>1350</v>
      </c>
    </row>
    <row r="23" spans="1:19" ht="12">
      <c r="A23" s="63"/>
      <c r="B23" s="21" t="s">
        <v>14</v>
      </c>
      <c r="C23" s="22">
        <f>SUM(C8,C10,C15,C17,C19,C21)</f>
        <v>191</v>
      </c>
      <c r="D23" s="23">
        <f aca="true" t="shared" si="1" ref="D23:R23">SUM(D8,D10,D15,D17,D19,D21)</f>
        <v>568</v>
      </c>
      <c r="E23" s="23">
        <f t="shared" si="1"/>
        <v>748</v>
      </c>
      <c r="F23" s="23">
        <f t="shared" si="1"/>
        <v>1209</v>
      </c>
      <c r="G23" s="23">
        <f t="shared" si="1"/>
        <v>1274</v>
      </c>
      <c r="H23" s="23">
        <f t="shared" si="1"/>
        <v>1894</v>
      </c>
      <c r="I23" s="23">
        <f t="shared" si="1"/>
        <v>2360</v>
      </c>
      <c r="J23" s="23">
        <f t="shared" si="1"/>
        <v>1928</v>
      </c>
      <c r="K23" s="23">
        <f t="shared" si="1"/>
        <v>2604</v>
      </c>
      <c r="L23" s="23">
        <f t="shared" si="1"/>
        <v>3228</v>
      </c>
      <c r="M23" s="23">
        <f t="shared" si="1"/>
        <v>3769</v>
      </c>
      <c r="N23" s="23">
        <f t="shared" si="1"/>
        <v>3934</v>
      </c>
      <c r="O23" s="23">
        <f t="shared" si="1"/>
        <v>3031</v>
      </c>
      <c r="P23" s="23">
        <f t="shared" si="1"/>
        <v>2333</v>
      </c>
      <c r="Q23" s="23">
        <f t="shared" si="1"/>
        <v>1802</v>
      </c>
      <c r="R23" s="23">
        <f t="shared" si="1"/>
        <v>1666</v>
      </c>
      <c r="S23" s="24">
        <f t="shared" si="0"/>
        <v>32539</v>
      </c>
    </row>
    <row r="24" spans="1:19" ht="12">
      <c r="A24" s="63"/>
      <c r="B24" s="25" t="s">
        <v>230</v>
      </c>
      <c r="C24" s="26">
        <f>SUM(C7,C9,C11,C16,C18,C20,C22)</f>
        <v>200</v>
      </c>
      <c r="D24" s="27">
        <f aca="true" t="shared" si="2" ref="D24:R24">SUM(D7,D9,D11,D16,D18,D20,D22)</f>
        <v>613</v>
      </c>
      <c r="E24" s="27">
        <f t="shared" si="2"/>
        <v>831</v>
      </c>
      <c r="F24" s="27">
        <f t="shared" si="2"/>
        <v>1380</v>
      </c>
      <c r="G24" s="27">
        <f t="shared" si="2"/>
        <v>1512</v>
      </c>
      <c r="H24" s="27">
        <f t="shared" si="2"/>
        <v>2381</v>
      </c>
      <c r="I24" s="27">
        <f t="shared" si="2"/>
        <v>3044</v>
      </c>
      <c r="J24" s="27">
        <f t="shared" si="2"/>
        <v>2504</v>
      </c>
      <c r="K24" s="27">
        <f t="shared" si="2"/>
        <v>3293</v>
      </c>
      <c r="L24" s="27">
        <f t="shared" si="2"/>
        <v>4149</v>
      </c>
      <c r="M24" s="27">
        <f t="shared" si="2"/>
        <v>5026</v>
      </c>
      <c r="N24" s="27">
        <f t="shared" si="2"/>
        <v>4987</v>
      </c>
      <c r="O24" s="27">
        <f t="shared" si="2"/>
        <v>3932</v>
      </c>
      <c r="P24" s="27">
        <f t="shared" si="2"/>
        <v>2971</v>
      </c>
      <c r="Q24" s="27">
        <f t="shared" si="2"/>
        <v>2349</v>
      </c>
      <c r="R24" s="27">
        <f t="shared" si="2"/>
        <v>2166</v>
      </c>
      <c r="S24" s="28">
        <f t="shared" si="0"/>
        <v>41338</v>
      </c>
    </row>
    <row r="25" spans="1:19" ht="12">
      <c r="A25" s="63"/>
      <c r="B25" s="11" t="s">
        <v>15</v>
      </c>
      <c r="C25" s="19">
        <f>SUM('By Entrance Exiting'!C25,'By Entrance Exiting'!C53,'By Entrance Exiting'!C81,'By Entrance Exiting'!C109,'By Entrance Exiting'!C137,'By Entrance Exiting'!C165,'By Entrance Exiting'!C193,'By Entrance Exiting'!C221,'By Entrance Exiting'!C249,'By Entrance Exiting'!C277,'By Entrance Exiting'!C305,'By Entrance Exiting'!C333,'By Entrance Exiting'!C361)</f>
        <v>13</v>
      </c>
      <c r="D25" s="20">
        <f>SUM('By Entrance Exiting'!D25,'By Entrance Exiting'!D53,'By Entrance Exiting'!D81,'By Entrance Exiting'!D109,'By Entrance Exiting'!D137,'By Entrance Exiting'!D165,'By Entrance Exiting'!D193,'By Entrance Exiting'!D221,'By Entrance Exiting'!D249,'By Entrance Exiting'!D277,'By Entrance Exiting'!D305,'By Entrance Exiting'!D333,'By Entrance Exiting'!D361)</f>
        <v>41</v>
      </c>
      <c r="E25" s="20">
        <f>SUM('By Entrance Exiting'!E25,'By Entrance Exiting'!E53,'By Entrance Exiting'!E81,'By Entrance Exiting'!E109,'By Entrance Exiting'!E137,'By Entrance Exiting'!E165,'By Entrance Exiting'!E193,'By Entrance Exiting'!E221,'By Entrance Exiting'!E249,'By Entrance Exiting'!E277,'By Entrance Exiting'!E305,'By Entrance Exiting'!E333,'By Entrance Exiting'!E361)</f>
        <v>53</v>
      </c>
      <c r="F25" s="20">
        <f>SUM('By Entrance Exiting'!F25,'By Entrance Exiting'!F53,'By Entrance Exiting'!F81,'By Entrance Exiting'!F109,'By Entrance Exiting'!F137,'By Entrance Exiting'!F165,'By Entrance Exiting'!F193,'By Entrance Exiting'!F221,'By Entrance Exiting'!F249,'By Entrance Exiting'!F277,'By Entrance Exiting'!F305,'By Entrance Exiting'!F333,'By Entrance Exiting'!F361)</f>
        <v>74</v>
      </c>
      <c r="G25" s="20">
        <f>SUM('By Entrance Exiting'!G25,'By Entrance Exiting'!G53,'By Entrance Exiting'!G81,'By Entrance Exiting'!G109,'By Entrance Exiting'!G137,'By Entrance Exiting'!G165,'By Entrance Exiting'!G193,'By Entrance Exiting'!G221,'By Entrance Exiting'!G249,'By Entrance Exiting'!G277,'By Entrance Exiting'!G305,'By Entrance Exiting'!G333,'By Entrance Exiting'!G361)</f>
        <v>75</v>
      </c>
      <c r="H25" s="20">
        <f>SUM('By Entrance Exiting'!H25,'By Entrance Exiting'!H53,'By Entrance Exiting'!H81,'By Entrance Exiting'!H109,'By Entrance Exiting'!H137,'By Entrance Exiting'!H165,'By Entrance Exiting'!H193,'By Entrance Exiting'!H221,'By Entrance Exiting'!H249,'By Entrance Exiting'!H277,'By Entrance Exiting'!H305,'By Entrance Exiting'!H333,'By Entrance Exiting'!H361)</f>
        <v>76</v>
      </c>
      <c r="I25" s="20">
        <f>SUM('By Entrance Exiting'!I25,'By Entrance Exiting'!I53,'By Entrance Exiting'!I81,'By Entrance Exiting'!I109,'By Entrance Exiting'!I137,'By Entrance Exiting'!I165,'By Entrance Exiting'!I193,'By Entrance Exiting'!I221,'By Entrance Exiting'!I249,'By Entrance Exiting'!I277,'By Entrance Exiting'!I305,'By Entrance Exiting'!I333,'By Entrance Exiting'!I361)</f>
        <v>80</v>
      </c>
      <c r="J25" s="20">
        <f>SUM('By Entrance Exiting'!J25,'By Entrance Exiting'!J53,'By Entrance Exiting'!J81,'By Entrance Exiting'!J109,'By Entrance Exiting'!J137,'By Entrance Exiting'!J165,'By Entrance Exiting'!J193,'By Entrance Exiting'!J221,'By Entrance Exiting'!J249,'By Entrance Exiting'!J277,'By Entrance Exiting'!J305,'By Entrance Exiting'!J333,'By Entrance Exiting'!J361)</f>
        <v>66</v>
      </c>
      <c r="K25" s="20">
        <f>SUM('By Entrance Exiting'!K25,'By Entrance Exiting'!K53,'By Entrance Exiting'!K81,'By Entrance Exiting'!K109,'By Entrance Exiting'!K137,'By Entrance Exiting'!K165,'By Entrance Exiting'!K193,'By Entrance Exiting'!K221,'By Entrance Exiting'!K249,'By Entrance Exiting'!K277,'By Entrance Exiting'!K305,'By Entrance Exiting'!K333,'By Entrance Exiting'!K361)</f>
        <v>71</v>
      </c>
      <c r="L25" s="20">
        <f>SUM('By Entrance Exiting'!L25,'By Entrance Exiting'!L53,'By Entrance Exiting'!L81,'By Entrance Exiting'!L109,'By Entrance Exiting'!L137,'By Entrance Exiting'!L165,'By Entrance Exiting'!L193,'By Entrance Exiting'!L221,'By Entrance Exiting'!L249,'By Entrance Exiting'!L277,'By Entrance Exiting'!L305,'By Entrance Exiting'!L333,'By Entrance Exiting'!L361)</f>
        <v>52</v>
      </c>
      <c r="M25" s="20">
        <f>SUM('By Entrance Exiting'!M25,'By Entrance Exiting'!M53,'By Entrance Exiting'!M81,'By Entrance Exiting'!M109,'By Entrance Exiting'!M137,'By Entrance Exiting'!M165,'By Entrance Exiting'!M193,'By Entrance Exiting'!M221,'By Entrance Exiting'!M249,'By Entrance Exiting'!M277,'By Entrance Exiting'!M305,'By Entrance Exiting'!M333,'By Entrance Exiting'!M361)</f>
        <v>55</v>
      </c>
      <c r="N25" s="20">
        <f>SUM('By Entrance Exiting'!N25,'By Entrance Exiting'!N53,'By Entrance Exiting'!N81,'By Entrance Exiting'!N109,'By Entrance Exiting'!N137,'By Entrance Exiting'!N165,'By Entrance Exiting'!N193,'By Entrance Exiting'!N221,'By Entrance Exiting'!N249,'By Entrance Exiting'!N277,'By Entrance Exiting'!N305,'By Entrance Exiting'!N333,'By Entrance Exiting'!N361)</f>
        <v>22</v>
      </c>
      <c r="O25" s="20">
        <f>SUM('By Entrance Exiting'!O25,'By Entrance Exiting'!O53,'By Entrance Exiting'!O81,'By Entrance Exiting'!O109,'By Entrance Exiting'!O137,'By Entrance Exiting'!O165,'By Entrance Exiting'!O193,'By Entrance Exiting'!O221,'By Entrance Exiting'!O249,'By Entrance Exiting'!O277,'By Entrance Exiting'!O305,'By Entrance Exiting'!O333,'By Entrance Exiting'!O361)</f>
        <v>12</v>
      </c>
      <c r="P25" s="20">
        <f>SUM('By Entrance Exiting'!P25,'By Entrance Exiting'!P53,'By Entrance Exiting'!P81,'By Entrance Exiting'!P109,'By Entrance Exiting'!P137,'By Entrance Exiting'!P165,'By Entrance Exiting'!P193,'By Entrance Exiting'!P221,'By Entrance Exiting'!P249,'By Entrance Exiting'!P277,'By Entrance Exiting'!P305,'By Entrance Exiting'!P333,'By Entrance Exiting'!P361)</f>
        <v>8</v>
      </c>
      <c r="Q25" s="20">
        <f>SUM('By Entrance Exiting'!Q25,'By Entrance Exiting'!Q53,'By Entrance Exiting'!Q81,'By Entrance Exiting'!Q109,'By Entrance Exiting'!Q137,'By Entrance Exiting'!Q165,'By Entrance Exiting'!Q193,'By Entrance Exiting'!Q221,'By Entrance Exiting'!Q249,'By Entrance Exiting'!Q277,'By Entrance Exiting'!Q305,'By Entrance Exiting'!Q333,'By Entrance Exiting'!Q361)</f>
        <v>7</v>
      </c>
      <c r="R25" s="20">
        <f>SUM('By Entrance Exiting'!R25,'By Entrance Exiting'!R53,'By Entrance Exiting'!R81,'By Entrance Exiting'!R109,'By Entrance Exiting'!R137,'By Entrance Exiting'!R165,'By Entrance Exiting'!R193,'By Entrance Exiting'!R221,'By Entrance Exiting'!R249,'By Entrance Exiting'!R277,'By Entrance Exiting'!R305,'By Entrance Exiting'!R333,'By Entrance Exiting'!R361)</f>
        <v>3</v>
      </c>
      <c r="S25" s="14">
        <f t="shared" si="0"/>
        <v>708</v>
      </c>
    </row>
    <row r="26" spans="1:19" ht="12">
      <c r="A26" s="63"/>
      <c r="B26" s="11" t="s">
        <v>16</v>
      </c>
      <c r="C26" s="19">
        <f>SUM('By Entrance Exiting'!C26,'By Entrance Exiting'!C54,'By Entrance Exiting'!C82,'By Entrance Exiting'!C110,'By Entrance Exiting'!C138,'By Entrance Exiting'!C166,'By Entrance Exiting'!C194,'By Entrance Exiting'!C222,'By Entrance Exiting'!C250,'By Entrance Exiting'!C278,'By Entrance Exiting'!C306,'By Entrance Exiting'!C334,'By Entrance Exiting'!C362)</f>
        <v>19</v>
      </c>
      <c r="D26" s="20">
        <f>SUM('By Entrance Exiting'!D26,'By Entrance Exiting'!D54,'By Entrance Exiting'!D82,'By Entrance Exiting'!D110,'By Entrance Exiting'!D138,'By Entrance Exiting'!D166,'By Entrance Exiting'!D194,'By Entrance Exiting'!D222,'By Entrance Exiting'!D250,'By Entrance Exiting'!D278,'By Entrance Exiting'!D306,'By Entrance Exiting'!D334,'By Entrance Exiting'!D362)</f>
        <v>45</v>
      </c>
      <c r="E26" s="20">
        <f>SUM('By Entrance Exiting'!E26,'By Entrance Exiting'!E54,'By Entrance Exiting'!E82,'By Entrance Exiting'!E110,'By Entrance Exiting'!E138,'By Entrance Exiting'!E166,'By Entrance Exiting'!E194,'By Entrance Exiting'!E222,'By Entrance Exiting'!E250,'By Entrance Exiting'!E278,'By Entrance Exiting'!E306,'By Entrance Exiting'!E334,'By Entrance Exiting'!E362)</f>
        <v>56</v>
      </c>
      <c r="F26" s="20">
        <f>SUM('By Entrance Exiting'!F26,'By Entrance Exiting'!F54,'By Entrance Exiting'!F82,'By Entrance Exiting'!F110,'By Entrance Exiting'!F138,'By Entrance Exiting'!F166,'By Entrance Exiting'!F194,'By Entrance Exiting'!F222,'By Entrance Exiting'!F250,'By Entrance Exiting'!F278,'By Entrance Exiting'!F306,'By Entrance Exiting'!F334,'By Entrance Exiting'!F362)</f>
        <v>82</v>
      </c>
      <c r="G26" s="20">
        <f>SUM('By Entrance Exiting'!G26,'By Entrance Exiting'!G54,'By Entrance Exiting'!G82,'By Entrance Exiting'!G110,'By Entrance Exiting'!G138,'By Entrance Exiting'!G166,'By Entrance Exiting'!G194,'By Entrance Exiting'!G222,'By Entrance Exiting'!G250,'By Entrance Exiting'!G278,'By Entrance Exiting'!G306,'By Entrance Exiting'!G334,'By Entrance Exiting'!G362)</f>
        <v>89</v>
      </c>
      <c r="H26" s="20">
        <f>SUM('By Entrance Exiting'!H26,'By Entrance Exiting'!H54,'By Entrance Exiting'!H82,'By Entrance Exiting'!H110,'By Entrance Exiting'!H138,'By Entrance Exiting'!H166,'By Entrance Exiting'!H194,'By Entrance Exiting'!H222,'By Entrance Exiting'!H250,'By Entrance Exiting'!H278,'By Entrance Exiting'!H306,'By Entrance Exiting'!H334,'By Entrance Exiting'!H362)</f>
        <v>85</v>
      </c>
      <c r="I26" s="20">
        <f>SUM('By Entrance Exiting'!I26,'By Entrance Exiting'!I54,'By Entrance Exiting'!I82,'By Entrance Exiting'!I110,'By Entrance Exiting'!I138,'By Entrance Exiting'!I166,'By Entrance Exiting'!I194,'By Entrance Exiting'!I222,'By Entrance Exiting'!I250,'By Entrance Exiting'!I278,'By Entrance Exiting'!I306,'By Entrance Exiting'!I334,'By Entrance Exiting'!I362)</f>
        <v>100</v>
      </c>
      <c r="J26" s="20">
        <f>SUM('By Entrance Exiting'!J26,'By Entrance Exiting'!J54,'By Entrance Exiting'!J82,'By Entrance Exiting'!J110,'By Entrance Exiting'!J138,'By Entrance Exiting'!J166,'By Entrance Exiting'!J194,'By Entrance Exiting'!J222,'By Entrance Exiting'!J250,'By Entrance Exiting'!J278,'By Entrance Exiting'!J306,'By Entrance Exiting'!J334,'By Entrance Exiting'!J362)</f>
        <v>76</v>
      </c>
      <c r="K26" s="20">
        <f>SUM('By Entrance Exiting'!K26,'By Entrance Exiting'!K54,'By Entrance Exiting'!K82,'By Entrance Exiting'!K110,'By Entrance Exiting'!K138,'By Entrance Exiting'!K166,'By Entrance Exiting'!K194,'By Entrance Exiting'!K222,'By Entrance Exiting'!K250,'By Entrance Exiting'!K278,'By Entrance Exiting'!K306,'By Entrance Exiting'!K334,'By Entrance Exiting'!K362)</f>
        <v>92</v>
      </c>
      <c r="L26" s="20">
        <f>SUM('By Entrance Exiting'!L26,'By Entrance Exiting'!L54,'By Entrance Exiting'!L82,'By Entrance Exiting'!L110,'By Entrance Exiting'!L138,'By Entrance Exiting'!L166,'By Entrance Exiting'!L194,'By Entrance Exiting'!L222,'By Entrance Exiting'!L250,'By Entrance Exiting'!L278,'By Entrance Exiting'!L306,'By Entrance Exiting'!L334,'By Entrance Exiting'!L362)</f>
        <v>64</v>
      </c>
      <c r="M26" s="20">
        <f>SUM('By Entrance Exiting'!M26,'By Entrance Exiting'!M54,'By Entrance Exiting'!M82,'By Entrance Exiting'!M110,'By Entrance Exiting'!M138,'By Entrance Exiting'!M166,'By Entrance Exiting'!M194,'By Entrance Exiting'!M222,'By Entrance Exiting'!M250,'By Entrance Exiting'!M278,'By Entrance Exiting'!M306,'By Entrance Exiting'!M334,'By Entrance Exiting'!M362)</f>
        <v>73</v>
      </c>
      <c r="N26" s="20">
        <f>SUM('By Entrance Exiting'!N26,'By Entrance Exiting'!N54,'By Entrance Exiting'!N82,'By Entrance Exiting'!N110,'By Entrance Exiting'!N138,'By Entrance Exiting'!N166,'By Entrance Exiting'!N194,'By Entrance Exiting'!N222,'By Entrance Exiting'!N250,'By Entrance Exiting'!N278,'By Entrance Exiting'!N306,'By Entrance Exiting'!N334,'By Entrance Exiting'!N362)</f>
        <v>26</v>
      </c>
      <c r="O26" s="20">
        <f>SUM('By Entrance Exiting'!O26,'By Entrance Exiting'!O54,'By Entrance Exiting'!O82,'By Entrance Exiting'!O110,'By Entrance Exiting'!O138,'By Entrance Exiting'!O166,'By Entrance Exiting'!O194,'By Entrance Exiting'!O222,'By Entrance Exiting'!O250,'By Entrance Exiting'!O278,'By Entrance Exiting'!O306,'By Entrance Exiting'!O334,'By Entrance Exiting'!O362)</f>
        <v>12</v>
      </c>
      <c r="P26" s="20">
        <f>SUM('By Entrance Exiting'!P26,'By Entrance Exiting'!P54,'By Entrance Exiting'!P82,'By Entrance Exiting'!P110,'By Entrance Exiting'!P138,'By Entrance Exiting'!P166,'By Entrance Exiting'!P194,'By Entrance Exiting'!P222,'By Entrance Exiting'!P250,'By Entrance Exiting'!P278,'By Entrance Exiting'!P306,'By Entrance Exiting'!P334,'By Entrance Exiting'!P362)</f>
        <v>9</v>
      </c>
      <c r="Q26" s="20">
        <f>SUM('By Entrance Exiting'!Q26,'By Entrance Exiting'!Q54,'By Entrance Exiting'!Q82,'By Entrance Exiting'!Q110,'By Entrance Exiting'!Q138,'By Entrance Exiting'!Q166,'By Entrance Exiting'!Q194,'By Entrance Exiting'!Q222,'By Entrance Exiting'!Q250,'By Entrance Exiting'!Q278,'By Entrance Exiting'!Q306,'By Entrance Exiting'!Q334,'By Entrance Exiting'!Q362)</f>
        <v>9</v>
      </c>
      <c r="R26" s="20">
        <f>SUM('By Entrance Exiting'!R26,'By Entrance Exiting'!R54,'By Entrance Exiting'!R82,'By Entrance Exiting'!R110,'By Entrance Exiting'!R138,'By Entrance Exiting'!R166,'By Entrance Exiting'!R194,'By Entrance Exiting'!R222,'By Entrance Exiting'!R250,'By Entrance Exiting'!R278,'By Entrance Exiting'!R306,'By Entrance Exiting'!R334,'By Entrance Exiting'!R362)</f>
        <v>3</v>
      </c>
      <c r="S26" s="14">
        <f t="shared" si="0"/>
        <v>840</v>
      </c>
    </row>
    <row r="27" spans="1:19" ht="12">
      <c r="A27" s="63"/>
      <c r="B27" s="15" t="s">
        <v>17</v>
      </c>
      <c r="C27" s="16">
        <f>SUM('By Entrance Exiting'!C27,'By Entrance Exiting'!C55,'By Entrance Exiting'!C83,'By Entrance Exiting'!C111,'By Entrance Exiting'!C139,'By Entrance Exiting'!C167,'By Entrance Exiting'!C195,'By Entrance Exiting'!C223,'By Entrance Exiting'!C251,'By Entrance Exiting'!C279,'By Entrance Exiting'!C307,'By Entrance Exiting'!C335,'By Entrance Exiting'!C363)</f>
        <v>15</v>
      </c>
      <c r="D27" s="17">
        <f>SUM('By Entrance Exiting'!D27,'By Entrance Exiting'!D55,'By Entrance Exiting'!D83,'By Entrance Exiting'!D111,'By Entrance Exiting'!D139,'By Entrance Exiting'!D167,'By Entrance Exiting'!D195,'By Entrance Exiting'!D223,'By Entrance Exiting'!D251,'By Entrance Exiting'!D279,'By Entrance Exiting'!D307,'By Entrance Exiting'!D335,'By Entrance Exiting'!D363)</f>
        <v>20</v>
      </c>
      <c r="E27" s="17">
        <f>SUM('By Entrance Exiting'!E27,'By Entrance Exiting'!E55,'By Entrance Exiting'!E83,'By Entrance Exiting'!E111,'By Entrance Exiting'!E139,'By Entrance Exiting'!E167,'By Entrance Exiting'!E195,'By Entrance Exiting'!E223,'By Entrance Exiting'!E251,'By Entrance Exiting'!E279,'By Entrance Exiting'!E307,'By Entrance Exiting'!E335,'By Entrance Exiting'!E363)</f>
        <v>33</v>
      </c>
      <c r="F27" s="17">
        <f>SUM('By Entrance Exiting'!F27,'By Entrance Exiting'!F55,'By Entrance Exiting'!F83,'By Entrance Exiting'!F111,'By Entrance Exiting'!F139,'By Entrance Exiting'!F167,'By Entrance Exiting'!F195,'By Entrance Exiting'!F223,'By Entrance Exiting'!F251,'By Entrance Exiting'!F279,'By Entrance Exiting'!F307,'By Entrance Exiting'!F335,'By Entrance Exiting'!F363)</f>
        <v>54</v>
      </c>
      <c r="G27" s="17">
        <f>SUM('By Entrance Exiting'!G27,'By Entrance Exiting'!G55,'By Entrance Exiting'!G83,'By Entrance Exiting'!G111,'By Entrance Exiting'!G139,'By Entrance Exiting'!G167,'By Entrance Exiting'!G195,'By Entrance Exiting'!G223,'By Entrance Exiting'!G251,'By Entrance Exiting'!G279,'By Entrance Exiting'!G307,'By Entrance Exiting'!G335,'By Entrance Exiting'!G363)</f>
        <v>43</v>
      </c>
      <c r="H27" s="17">
        <f>SUM('By Entrance Exiting'!H27,'By Entrance Exiting'!H55,'By Entrance Exiting'!H83,'By Entrance Exiting'!H111,'By Entrance Exiting'!H139,'By Entrance Exiting'!H167,'By Entrance Exiting'!H195,'By Entrance Exiting'!H223,'By Entrance Exiting'!H251,'By Entrance Exiting'!H279,'By Entrance Exiting'!H307,'By Entrance Exiting'!H335,'By Entrance Exiting'!H363)</f>
        <v>65</v>
      </c>
      <c r="I27" s="17">
        <f>SUM('By Entrance Exiting'!I27,'By Entrance Exiting'!I55,'By Entrance Exiting'!I83,'By Entrance Exiting'!I111,'By Entrance Exiting'!I139,'By Entrance Exiting'!I167,'By Entrance Exiting'!I195,'By Entrance Exiting'!I223,'By Entrance Exiting'!I251,'By Entrance Exiting'!I279,'By Entrance Exiting'!I307,'By Entrance Exiting'!I335,'By Entrance Exiting'!I363)</f>
        <v>41</v>
      </c>
      <c r="J27" s="17">
        <f>SUM('By Entrance Exiting'!J27,'By Entrance Exiting'!J55,'By Entrance Exiting'!J83,'By Entrance Exiting'!J111,'By Entrance Exiting'!J139,'By Entrance Exiting'!J167,'By Entrance Exiting'!J195,'By Entrance Exiting'!J223,'By Entrance Exiting'!J251,'By Entrance Exiting'!J279,'By Entrance Exiting'!J307,'By Entrance Exiting'!J335,'By Entrance Exiting'!J363)</f>
        <v>51</v>
      </c>
      <c r="K27" s="17">
        <f>SUM('By Entrance Exiting'!K27,'By Entrance Exiting'!K55,'By Entrance Exiting'!K83,'By Entrance Exiting'!K111,'By Entrance Exiting'!K139,'By Entrance Exiting'!K167,'By Entrance Exiting'!K195,'By Entrance Exiting'!K223,'By Entrance Exiting'!K251,'By Entrance Exiting'!K279,'By Entrance Exiting'!K307,'By Entrance Exiting'!K335,'By Entrance Exiting'!K363)</f>
        <v>54</v>
      </c>
      <c r="L27" s="17">
        <f>SUM('By Entrance Exiting'!L27,'By Entrance Exiting'!L55,'By Entrance Exiting'!L83,'By Entrance Exiting'!L111,'By Entrance Exiting'!L139,'By Entrance Exiting'!L167,'By Entrance Exiting'!L195,'By Entrance Exiting'!L223,'By Entrance Exiting'!L251,'By Entrance Exiting'!L279,'By Entrance Exiting'!L307,'By Entrance Exiting'!L335,'By Entrance Exiting'!L363)</f>
        <v>26</v>
      </c>
      <c r="M27" s="17">
        <f>SUM('By Entrance Exiting'!M27,'By Entrance Exiting'!M55,'By Entrance Exiting'!M83,'By Entrance Exiting'!M111,'By Entrance Exiting'!M139,'By Entrance Exiting'!M167,'By Entrance Exiting'!M195,'By Entrance Exiting'!M223,'By Entrance Exiting'!M251,'By Entrance Exiting'!M279,'By Entrance Exiting'!M307,'By Entrance Exiting'!M335,'By Entrance Exiting'!M363)</f>
        <v>16</v>
      </c>
      <c r="N27" s="17">
        <f>SUM('By Entrance Exiting'!N27,'By Entrance Exiting'!N55,'By Entrance Exiting'!N83,'By Entrance Exiting'!N111,'By Entrance Exiting'!N139,'By Entrance Exiting'!N167,'By Entrance Exiting'!N195,'By Entrance Exiting'!N223,'By Entrance Exiting'!N251,'By Entrance Exiting'!N279,'By Entrance Exiting'!N307,'By Entrance Exiting'!N335,'By Entrance Exiting'!N363)</f>
        <v>9</v>
      </c>
      <c r="O27" s="17">
        <f>SUM('By Entrance Exiting'!O27,'By Entrance Exiting'!O55,'By Entrance Exiting'!O83,'By Entrance Exiting'!O111,'By Entrance Exiting'!O139,'By Entrance Exiting'!O167,'By Entrance Exiting'!O195,'By Entrance Exiting'!O223,'By Entrance Exiting'!O251,'By Entrance Exiting'!O279,'By Entrance Exiting'!O307,'By Entrance Exiting'!O335,'By Entrance Exiting'!O363)</f>
        <v>8</v>
      </c>
      <c r="P27" s="17">
        <f>SUM('By Entrance Exiting'!P27,'By Entrance Exiting'!P55,'By Entrance Exiting'!P83,'By Entrance Exiting'!P111,'By Entrance Exiting'!P139,'By Entrance Exiting'!P167,'By Entrance Exiting'!P195,'By Entrance Exiting'!P223,'By Entrance Exiting'!P251,'By Entrance Exiting'!P279,'By Entrance Exiting'!P307,'By Entrance Exiting'!P335,'By Entrance Exiting'!P363)</f>
        <v>5</v>
      </c>
      <c r="Q27" s="17">
        <f>SUM('By Entrance Exiting'!Q27,'By Entrance Exiting'!Q55,'By Entrance Exiting'!Q83,'By Entrance Exiting'!Q111,'By Entrance Exiting'!Q139,'By Entrance Exiting'!Q167,'By Entrance Exiting'!Q195,'By Entrance Exiting'!Q223,'By Entrance Exiting'!Q251,'By Entrance Exiting'!Q279,'By Entrance Exiting'!Q307,'By Entrance Exiting'!Q335,'By Entrance Exiting'!Q363)</f>
        <v>8</v>
      </c>
      <c r="R27" s="17">
        <f>SUM('By Entrance Exiting'!R27,'By Entrance Exiting'!R55,'By Entrance Exiting'!R83,'By Entrance Exiting'!R111,'By Entrance Exiting'!R139,'By Entrance Exiting'!R167,'By Entrance Exiting'!R195,'By Entrance Exiting'!R223,'By Entrance Exiting'!R251,'By Entrance Exiting'!R279,'By Entrance Exiting'!R307,'By Entrance Exiting'!R335,'By Entrance Exiting'!R363)</f>
        <v>7</v>
      </c>
      <c r="S27" s="18">
        <f t="shared" si="0"/>
        <v>455</v>
      </c>
    </row>
    <row r="28" spans="1:19" ht="12">
      <c r="A28" s="63"/>
      <c r="B28" s="15" t="s">
        <v>18</v>
      </c>
      <c r="C28" s="16">
        <f>SUM('By Entrance Exiting'!C28,'By Entrance Exiting'!C56,'By Entrance Exiting'!C84,'By Entrance Exiting'!C112,'By Entrance Exiting'!C140,'By Entrance Exiting'!C168,'By Entrance Exiting'!C196,'By Entrance Exiting'!C224,'By Entrance Exiting'!C252,'By Entrance Exiting'!C280,'By Entrance Exiting'!C308,'By Entrance Exiting'!C336,'By Entrance Exiting'!C364)</f>
        <v>18</v>
      </c>
      <c r="D28" s="17">
        <f>SUM('By Entrance Exiting'!D28,'By Entrance Exiting'!D56,'By Entrance Exiting'!D84,'By Entrance Exiting'!D112,'By Entrance Exiting'!D140,'By Entrance Exiting'!D168,'By Entrance Exiting'!D196,'By Entrance Exiting'!D224,'By Entrance Exiting'!D252,'By Entrance Exiting'!D280,'By Entrance Exiting'!D308,'By Entrance Exiting'!D336,'By Entrance Exiting'!D364)</f>
        <v>23</v>
      </c>
      <c r="E28" s="17">
        <f>SUM('By Entrance Exiting'!E28,'By Entrance Exiting'!E56,'By Entrance Exiting'!E84,'By Entrance Exiting'!E112,'By Entrance Exiting'!E140,'By Entrance Exiting'!E168,'By Entrance Exiting'!E196,'By Entrance Exiting'!E224,'By Entrance Exiting'!E252,'By Entrance Exiting'!E280,'By Entrance Exiting'!E308,'By Entrance Exiting'!E336,'By Entrance Exiting'!E364)</f>
        <v>38</v>
      </c>
      <c r="F28" s="17">
        <f>SUM('By Entrance Exiting'!F28,'By Entrance Exiting'!F56,'By Entrance Exiting'!F84,'By Entrance Exiting'!F112,'By Entrance Exiting'!F140,'By Entrance Exiting'!F168,'By Entrance Exiting'!F196,'By Entrance Exiting'!F224,'By Entrance Exiting'!F252,'By Entrance Exiting'!F280,'By Entrance Exiting'!F308,'By Entrance Exiting'!F336,'By Entrance Exiting'!F364)</f>
        <v>64</v>
      </c>
      <c r="G28" s="17">
        <f>SUM('By Entrance Exiting'!G28,'By Entrance Exiting'!G56,'By Entrance Exiting'!G84,'By Entrance Exiting'!G112,'By Entrance Exiting'!G140,'By Entrance Exiting'!G168,'By Entrance Exiting'!G196,'By Entrance Exiting'!G224,'By Entrance Exiting'!G252,'By Entrance Exiting'!G280,'By Entrance Exiting'!G308,'By Entrance Exiting'!G336,'By Entrance Exiting'!G364)</f>
        <v>56</v>
      </c>
      <c r="H28" s="17">
        <f>SUM('By Entrance Exiting'!H28,'By Entrance Exiting'!H56,'By Entrance Exiting'!H84,'By Entrance Exiting'!H112,'By Entrance Exiting'!H140,'By Entrance Exiting'!H168,'By Entrance Exiting'!H196,'By Entrance Exiting'!H224,'By Entrance Exiting'!H252,'By Entrance Exiting'!H280,'By Entrance Exiting'!H308,'By Entrance Exiting'!H336,'By Entrance Exiting'!H364)</f>
        <v>80</v>
      </c>
      <c r="I28" s="17">
        <f>SUM('By Entrance Exiting'!I28,'By Entrance Exiting'!I56,'By Entrance Exiting'!I84,'By Entrance Exiting'!I112,'By Entrance Exiting'!I140,'By Entrance Exiting'!I168,'By Entrance Exiting'!I196,'By Entrance Exiting'!I224,'By Entrance Exiting'!I252,'By Entrance Exiting'!I280,'By Entrance Exiting'!I308,'By Entrance Exiting'!I336,'By Entrance Exiting'!I364)</f>
        <v>53</v>
      </c>
      <c r="J28" s="17">
        <f>SUM('By Entrance Exiting'!J28,'By Entrance Exiting'!J56,'By Entrance Exiting'!J84,'By Entrance Exiting'!J112,'By Entrance Exiting'!J140,'By Entrance Exiting'!J168,'By Entrance Exiting'!J196,'By Entrance Exiting'!J224,'By Entrance Exiting'!J252,'By Entrance Exiting'!J280,'By Entrance Exiting'!J308,'By Entrance Exiting'!J336,'By Entrance Exiting'!J364)</f>
        <v>62</v>
      </c>
      <c r="K28" s="17">
        <f>SUM('By Entrance Exiting'!K28,'By Entrance Exiting'!K56,'By Entrance Exiting'!K84,'By Entrance Exiting'!K112,'By Entrance Exiting'!K140,'By Entrance Exiting'!K168,'By Entrance Exiting'!K196,'By Entrance Exiting'!K224,'By Entrance Exiting'!K252,'By Entrance Exiting'!K280,'By Entrance Exiting'!K308,'By Entrance Exiting'!K336,'By Entrance Exiting'!K364)</f>
        <v>59</v>
      </c>
      <c r="L28" s="17">
        <f>SUM('By Entrance Exiting'!L28,'By Entrance Exiting'!L56,'By Entrance Exiting'!L84,'By Entrance Exiting'!L112,'By Entrance Exiting'!L140,'By Entrance Exiting'!L168,'By Entrance Exiting'!L196,'By Entrance Exiting'!L224,'By Entrance Exiting'!L252,'By Entrance Exiting'!L280,'By Entrance Exiting'!L308,'By Entrance Exiting'!L336,'By Entrance Exiting'!L364)</f>
        <v>28</v>
      </c>
      <c r="M28" s="17">
        <f>SUM('By Entrance Exiting'!M28,'By Entrance Exiting'!M56,'By Entrance Exiting'!M84,'By Entrance Exiting'!M112,'By Entrance Exiting'!M140,'By Entrance Exiting'!M168,'By Entrance Exiting'!M196,'By Entrance Exiting'!M224,'By Entrance Exiting'!M252,'By Entrance Exiting'!M280,'By Entrance Exiting'!M308,'By Entrance Exiting'!M336,'By Entrance Exiting'!M364)</f>
        <v>18</v>
      </c>
      <c r="N28" s="17">
        <f>SUM('By Entrance Exiting'!N28,'By Entrance Exiting'!N56,'By Entrance Exiting'!N84,'By Entrance Exiting'!N112,'By Entrance Exiting'!N140,'By Entrance Exiting'!N168,'By Entrance Exiting'!N196,'By Entrance Exiting'!N224,'By Entrance Exiting'!N252,'By Entrance Exiting'!N280,'By Entrance Exiting'!N308,'By Entrance Exiting'!N336,'By Entrance Exiting'!N364)</f>
        <v>9</v>
      </c>
      <c r="O28" s="17">
        <f>SUM('By Entrance Exiting'!O28,'By Entrance Exiting'!O56,'By Entrance Exiting'!O84,'By Entrance Exiting'!O112,'By Entrance Exiting'!O140,'By Entrance Exiting'!O168,'By Entrance Exiting'!O196,'By Entrance Exiting'!O224,'By Entrance Exiting'!O252,'By Entrance Exiting'!O280,'By Entrance Exiting'!O308,'By Entrance Exiting'!O336,'By Entrance Exiting'!O364)</f>
        <v>9</v>
      </c>
      <c r="P28" s="17">
        <f>SUM('By Entrance Exiting'!P28,'By Entrance Exiting'!P56,'By Entrance Exiting'!P84,'By Entrance Exiting'!P112,'By Entrance Exiting'!P140,'By Entrance Exiting'!P168,'By Entrance Exiting'!P196,'By Entrance Exiting'!P224,'By Entrance Exiting'!P252,'By Entrance Exiting'!P280,'By Entrance Exiting'!P308,'By Entrance Exiting'!P336,'By Entrance Exiting'!P364)</f>
        <v>6</v>
      </c>
      <c r="Q28" s="17">
        <f>SUM('By Entrance Exiting'!Q28,'By Entrance Exiting'!Q56,'By Entrance Exiting'!Q84,'By Entrance Exiting'!Q112,'By Entrance Exiting'!Q140,'By Entrance Exiting'!Q168,'By Entrance Exiting'!Q196,'By Entrance Exiting'!Q224,'By Entrance Exiting'!Q252,'By Entrance Exiting'!Q280,'By Entrance Exiting'!Q308,'By Entrance Exiting'!Q336,'By Entrance Exiting'!Q364)</f>
        <v>13</v>
      </c>
      <c r="R28" s="17">
        <f>SUM('By Entrance Exiting'!R28,'By Entrance Exiting'!R56,'By Entrance Exiting'!R84,'By Entrance Exiting'!R112,'By Entrance Exiting'!R140,'By Entrance Exiting'!R168,'By Entrance Exiting'!R196,'By Entrance Exiting'!R224,'By Entrance Exiting'!R252,'By Entrance Exiting'!R280,'By Entrance Exiting'!R308,'By Entrance Exiting'!R336,'By Entrance Exiting'!R364)</f>
        <v>7</v>
      </c>
      <c r="S28" s="18">
        <f t="shared" si="0"/>
        <v>543</v>
      </c>
    </row>
    <row r="29" spans="1:19" ht="12">
      <c r="A29" s="63"/>
      <c r="B29" s="11" t="s">
        <v>91</v>
      </c>
      <c r="C29" s="19">
        <f>SUM('By Entrance Exiting'!C29,'By Entrance Exiting'!C57,'By Entrance Exiting'!C85,'By Entrance Exiting'!C113,'By Entrance Exiting'!C141,'By Entrance Exiting'!C169,'By Entrance Exiting'!C197,'By Entrance Exiting'!C225,'By Entrance Exiting'!C253,'By Entrance Exiting'!C281,'By Entrance Exiting'!C309,'By Entrance Exiting'!C337,'By Entrance Exiting'!C365)</f>
        <v>0</v>
      </c>
      <c r="D29" s="20">
        <f>SUM('By Entrance Exiting'!D29,'By Entrance Exiting'!D57,'By Entrance Exiting'!D85,'By Entrance Exiting'!D113,'By Entrance Exiting'!D141,'By Entrance Exiting'!D169,'By Entrance Exiting'!D197,'By Entrance Exiting'!D225,'By Entrance Exiting'!D253,'By Entrance Exiting'!D281,'By Entrance Exiting'!D309,'By Entrance Exiting'!D337,'By Entrance Exiting'!D365)</f>
        <v>5</v>
      </c>
      <c r="E29" s="20">
        <f>SUM('By Entrance Exiting'!E29,'By Entrance Exiting'!E57,'By Entrance Exiting'!E85,'By Entrance Exiting'!E113,'By Entrance Exiting'!E141,'By Entrance Exiting'!E169,'By Entrance Exiting'!E197,'By Entrance Exiting'!E225,'By Entrance Exiting'!E253,'By Entrance Exiting'!E281,'By Entrance Exiting'!E309,'By Entrance Exiting'!E337,'By Entrance Exiting'!E365)</f>
        <v>6</v>
      </c>
      <c r="F29" s="20">
        <f>SUM('By Entrance Exiting'!F29,'By Entrance Exiting'!F57,'By Entrance Exiting'!F85,'By Entrance Exiting'!F113,'By Entrance Exiting'!F141,'By Entrance Exiting'!F169,'By Entrance Exiting'!F197,'By Entrance Exiting'!F225,'By Entrance Exiting'!F253,'By Entrance Exiting'!F281,'By Entrance Exiting'!F309,'By Entrance Exiting'!F337,'By Entrance Exiting'!F365)</f>
        <v>6</v>
      </c>
      <c r="G29" s="20">
        <f>SUM('By Entrance Exiting'!G29,'By Entrance Exiting'!G57,'By Entrance Exiting'!G85,'By Entrance Exiting'!G113,'By Entrance Exiting'!G141,'By Entrance Exiting'!G169,'By Entrance Exiting'!G197,'By Entrance Exiting'!G225,'By Entrance Exiting'!G253,'By Entrance Exiting'!G281,'By Entrance Exiting'!G309,'By Entrance Exiting'!G337,'By Entrance Exiting'!G365)</f>
        <v>6</v>
      </c>
      <c r="H29" s="20">
        <f>SUM('By Entrance Exiting'!H29,'By Entrance Exiting'!H57,'By Entrance Exiting'!H85,'By Entrance Exiting'!H113,'By Entrance Exiting'!H141,'By Entrance Exiting'!H169,'By Entrance Exiting'!H197,'By Entrance Exiting'!H225,'By Entrance Exiting'!H253,'By Entrance Exiting'!H281,'By Entrance Exiting'!H309,'By Entrance Exiting'!H337,'By Entrance Exiting'!H365)</f>
        <v>6</v>
      </c>
      <c r="I29" s="20">
        <f>SUM('By Entrance Exiting'!I29,'By Entrance Exiting'!I57,'By Entrance Exiting'!I85,'By Entrance Exiting'!I113,'By Entrance Exiting'!I141,'By Entrance Exiting'!I169,'By Entrance Exiting'!I197,'By Entrance Exiting'!I225,'By Entrance Exiting'!I253,'By Entrance Exiting'!I281,'By Entrance Exiting'!I309,'By Entrance Exiting'!I337,'By Entrance Exiting'!I365)</f>
        <v>6</v>
      </c>
      <c r="J29" s="20">
        <f>SUM('By Entrance Exiting'!J29,'By Entrance Exiting'!J57,'By Entrance Exiting'!J85,'By Entrance Exiting'!J113,'By Entrance Exiting'!J141,'By Entrance Exiting'!J169,'By Entrance Exiting'!J197,'By Entrance Exiting'!J225,'By Entrance Exiting'!J253,'By Entrance Exiting'!J281,'By Entrance Exiting'!J309,'By Entrance Exiting'!J337,'By Entrance Exiting'!J365)</f>
        <v>6</v>
      </c>
      <c r="K29" s="20">
        <f>SUM('By Entrance Exiting'!K29,'By Entrance Exiting'!K57,'By Entrance Exiting'!K85,'By Entrance Exiting'!K113,'By Entrance Exiting'!K141,'By Entrance Exiting'!K169,'By Entrance Exiting'!K197,'By Entrance Exiting'!K225,'By Entrance Exiting'!K253,'By Entrance Exiting'!K281,'By Entrance Exiting'!K309,'By Entrance Exiting'!K337,'By Entrance Exiting'!K365)</f>
        <v>6</v>
      </c>
      <c r="L29" s="20">
        <f>SUM('By Entrance Exiting'!L29,'By Entrance Exiting'!L57,'By Entrance Exiting'!L85,'By Entrance Exiting'!L113,'By Entrance Exiting'!L141,'By Entrance Exiting'!L169,'By Entrance Exiting'!L197,'By Entrance Exiting'!L225,'By Entrance Exiting'!L253,'By Entrance Exiting'!L281,'By Entrance Exiting'!L309,'By Entrance Exiting'!L337,'By Entrance Exiting'!L365)</f>
        <v>6</v>
      </c>
      <c r="M29" s="20">
        <f>SUM('By Entrance Exiting'!M29,'By Entrance Exiting'!M57,'By Entrance Exiting'!M85,'By Entrance Exiting'!M113,'By Entrance Exiting'!M141,'By Entrance Exiting'!M169,'By Entrance Exiting'!M197,'By Entrance Exiting'!M225,'By Entrance Exiting'!M253,'By Entrance Exiting'!M281,'By Entrance Exiting'!M309,'By Entrance Exiting'!M337,'By Entrance Exiting'!M365)</f>
        <v>6</v>
      </c>
      <c r="N29" s="20">
        <f>SUM('By Entrance Exiting'!N29,'By Entrance Exiting'!N57,'By Entrance Exiting'!N85,'By Entrance Exiting'!N113,'By Entrance Exiting'!N141,'By Entrance Exiting'!N169,'By Entrance Exiting'!N197,'By Entrance Exiting'!N225,'By Entrance Exiting'!N253,'By Entrance Exiting'!N281,'By Entrance Exiting'!N309,'By Entrance Exiting'!N337,'By Entrance Exiting'!N365)</f>
        <v>2</v>
      </c>
      <c r="O29" s="20">
        <f>SUM('By Entrance Exiting'!O29,'By Entrance Exiting'!O57,'By Entrance Exiting'!O85,'By Entrance Exiting'!O113,'By Entrance Exiting'!O141,'By Entrance Exiting'!O169,'By Entrance Exiting'!O197,'By Entrance Exiting'!O225,'By Entrance Exiting'!O253,'By Entrance Exiting'!O281,'By Entrance Exiting'!O309,'By Entrance Exiting'!O337,'By Entrance Exiting'!O365)</f>
        <v>0</v>
      </c>
      <c r="P29" s="20">
        <f>SUM('By Entrance Exiting'!P29,'By Entrance Exiting'!P57,'By Entrance Exiting'!P85,'By Entrance Exiting'!P113,'By Entrance Exiting'!P141,'By Entrance Exiting'!P169,'By Entrance Exiting'!P197,'By Entrance Exiting'!P225,'By Entrance Exiting'!P253,'By Entrance Exiting'!P281,'By Entrance Exiting'!P309,'By Entrance Exiting'!P337,'By Entrance Exiting'!P365)</f>
        <v>0</v>
      </c>
      <c r="Q29" s="20">
        <f>SUM('By Entrance Exiting'!Q29,'By Entrance Exiting'!Q57,'By Entrance Exiting'!Q85,'By Entrance Exiting'!Q113,'By Entrance Exiting'!Q141,'By Entrance Exiting'!Q169,'By Entrance Exiting'!Q197,'By Entrance Exiting'!Q225,'By Entrance Exiting'!Q253,'By Entrance Exiting'!Q281,'By Entrance Exiting'!Q309,'By Entrance Exiting'!Q337,'By Entrance Exiting'!Q365)</f>
        <v>0</v>
      </c>
      <c r="R29" s="20">
        <f>SUM('By Entrance Exiting'!R29,'By Entrance Exiting'!R57,'By Entrance Exiting'!R85,'By Entrance Exiting'!R113,'By Entrance Exiting'!R141,'By Entrance Exiting'!R169,'By Entrance Exiting'!R197,'By Entrance Exiting'!R225,'By Entrance Exiting'!R253,'By Entrance Exiting'!R281,'By Entrance Exiting'!R309,'By Entrance Exiting'!R337,'By Entrance Exiting'!R365)</f>
        <v>0</v>
      </c>
      <c r="S29" s="14">
        <f t="shared" si="0"/>
        <v>61</v>
      </c>
    </row>
    <row r="30" spans="1:19" ht="12">
      <c r="A30" s="63"/>
      <c r="B30" s="11" t="s">
        <v>92</v>
      </c>
      <c r="C30" s="19">
        <f>SUM('By Entrance Exiting'!C30,'By Entrance Exiting'!C58,'By Entrance Exiting'!C86,'By Entrance Exiting'!C114,'By Entrance Exiting'!C142,'By Entrance Exiting'!C170,'By Entrance Exiting'!C198,'By Entrance Exiting'!C226,'By Entrance Exiting'!C254,'By Entrance Exiting'!C282,'By Entrance Exiting'!C310,'By Entrance Exiting'!C338,'By Entrance Exiting'!C366)</f>
        <v>0</v>
      </c>
      <c r="D30" s="20">
        <f>SUM('By Entrance Exiting'!D30,'By Entrance Exiting'!D58,'By Entrance Exiting'!D86,'By Entrance Exiting'!D114,'By Entrance Exiting'!D142,'By Entrance Exiting'!D170,'By Entrance Exiting'!D198,'By Entrance Exiting'!D226,'By Entrance Exiting'!D254,'By Entrance Exiting'!D282,'By Entrance Exiting'!D310,'By Entrance Exiting'!D338,'By Entrance Exiting'!D366)</f>
        <v>19</v>
      </c>
      <c r="E30" s="20">
        <f>SUM('By Entrance Exiting'!E30,'By Entrance Exiting'!E58,'By Entrance Exiting'!E86,'By Entrance Exiting'!E114,'By Entrance Exiting'!E142,'By Entrance Exiting'!E170,'By Entrance Exiting'!E198,'By Entrance Exiting'!E226,'By Entrance Exiting'!E254,'By Entrance Exiting'!E282,'By Entrance Exiting'!E310,'By Entrance Exiting'!E338,'By Entrance Exiting'!E366)</f>
        <v>23</v>
      </c>
      <c r="F30" s="20">
        <f>SUM('By Entrance Exiting'!F30,'By Entrance Exiting'!F58,'By Entrance Exiting'!F86,'By Entrance Exiting'!F114,'By Entrance Exiting'!F142,'By Entrance Exiting'!F170,'By Entrance Exiting'!F198,'By Entrance Exiting'!F226,'By Entrance Exiting'!F254,'By Entrance Exiting'!F282,'By Entrance Exiting'!F310,'By Entrance Exiting'!F338,'By Entrance Exiting'!F366)</f>
        <v>12</v>
      </c>
      <c r="G30" s="20">
        <f>SUM('By Entrance Exiting'!G30,'By Entrance Exiting'!G58,'By Entrance Exiting'!G86,'By Entrance Exiting'!G114,'By Entrance Exiting'!G142,'By Entrance Exiting'!G170,'By Entrance Exiting'!G198,'By Entrance Exiting'!G226,'By Entrance Exiting'!G254,'By Entrance Exiting'!G282,'By Entrance Exiting'!G310,'By Entrance Exiting'!G338,'By Entrance Exiting'!G366)</f>
        <v>6</v>
      </c>
      <c r="H30" s="20">
        <f>SUM('By Entrance Exiting'!H30,'By Entrance Exiting'!H58,'By Entrance Exiting'!H86,'By Entrance Exiting'!H114,'By Entrance Exiting'!H142,'By Entrance Exiting'!H170,'By Entrance Exiting'!H198,'By Entrance Exiting'!H226,'By Entrance Exiting'!H254,'By Entrance Exiting'!H282,'By Entrance Exiting'!H310,'By Entrance Exiting'!H338,'By Entrance Exiting'!H366)</f>
        <v>18</v>
      </c>
      <c r="I30" s="20">
        <f>SUM('By Entrance Exiting'!I30,'By Entrance Exiting'!I58,'By Entrance Exiting'!I86,'By Entrance Exiting'!I114,'By Entrance Exiting'!I142,'By Entrance Exiting'!I170,'By Entrance Exiting'!I198,'By Entrance Exiting'!I226,'By Entrance Exiting'!I254,'By Entrance Exiting'!I282,'By Entrance Exiting'!I310,'By Entrance Exiting'!I338,'By Entrance Exiting'!I366)</f>
        <v>17</v>
      </c>
      <c r="J30" s="20">
        <f>SUM('By Entrance Exiting'!J30,'By Entrance Exiting'!J58,'By Entrance Exiting'!J86,'By Entrance Exiting'!J114,'By Entrance Exiting'!J142,'By Entrance Exiting'!J170,'By Entrance Exiting'!J198,'By Entrance Exiting'!J226,'By Entrance Exiting'!J254,'By Entrance Exiting'!J282,'By Entrance Exiting'!J310,'By Entrance Exiting'!J338,'By Entrance Exiting'!J366)</f>
        <v>16</v>
      </c>
      <c r="K30" s="20">
        <f>SUM('By Entrance Exiting'!K30,'By Entrance Exiting'!K58,'By Entrance Exiting'!K86,'By Entrance Exiting'!K114,'By Entrance Exiting'!K142,'By Entrance Exiting'!K170,'By Entrance Exiting'!K198,'By Entrance Exiting'!K226,'By Entrance Exiting'!K254,'By Entrance Exiting'!K282,'By Entrance Exiting'!K310,'By Entrance Exiting'!K338,'By Entrance Exiting'!K366)</f>
        <v>23</v>
      </c>
      <c r="L30" s="20">
        <f>SUM('By Entrance Exiting'!L30,'By Entrance Exiting'!L58,'By Entrance Exiting'!L86,'By Entrance Exiting'!L114,'By Entrance Exiting'!L142,'By Entrance Exiting'!L170,'By Entrance Exiting'!L198,'By Entrance Exiting'!L226,'By Entrance Exiting'!L254,'By Entrance Exiting'!L282,'By Entrance Exiting'!L310,'By Entrance Exiting'!L338,'By Entrance Exiting'!L366)</f>
        <v>24</v>
      </c>
      <c r="M30" s="20">
        <f>SUM('By Entrance Exiting'!M30,'By Entrance Exiting'!M58,'By Entrance Exiting'!M86,'By Entrance Exiting'!M114,'By Entrance Exiting'!M142,'By Entrance Exiting'!M170,'By Entrance Exiting'!M198,'By Entrance Exiting'!M226,'By Entrance Exiting'!M254,'By Entrance Exiting'!M282,'By Entrance Exiting'!M310,'By Entrance Exiting'!M338,'By Entrance Exiting'!M366)</f>
        <v>7</v>
      </c>
      <c r="N30" s="20">
        <f>SUM('By Entrance Exiting'!N30,'By Entrance Exiting'!N58,'By Entrance Exiting'!N86,'By Entrance Exiting'!N114,'By Entrance Exiting'!N142,'By Entrance Exiting'!N170,'By Entrance Exiting'!N198,'By Entrance Exiting'!N226,'By Entrance Exiting'!N254,'By Entrance Exiting'!N282,'By Entrance Exiting'!N310,'By Entrance Exiting'!N338,'By Entrance Exiting'!N366)</f>
        <v>10</v>
      </c>
      <c r="O30" s="20">
        <f>SUM('By Entrance Exiting'!O30,'By Entrance Exiting'!O58,'By Entrance Exiting'!O86,'By Entrance Exiting'!O114,'By Entrance Exiting'!O142,'By Entrance Exiting'!O170,'By Entrance Exiting'!O198,'By Entrance Exiting'!O226,'By Entrance Exiting'!O254,'By Entrance Exiting'!O282,'By Entrance Exiting'!O310,'By Entrance Exiting'!O338,'By Entrance Exiting'!O366)</f>
        <v>0</v>
      </c>
      <c r="P30" s="20">
        <f>SUM('By Entrance Exiting'!P30,'By Entrance Exiting'!P58,'By Entrance Exiting'!P86,'By Entrance Exiting'!P114,'By Entrance Exiting'!P142,'By Entrance Exiting'!P170,'By Entrance Exiting'!P198,'By Entrance Exiting'!P226,'By Entrance Exiting'!P254,'By Entrance Exiting'!P282,'By Entrance Exiting'!P310,'By Entrance Exiting'!P338,'By Entrance Exiting'!P366)</f>
        <v>0</v>
      </c>
      <c r="Q30" s="20">
        <f>SUM('By Entrance Exiting'!Q30,'By Entrance Exiting'!Q58,'By Entrance Exiting'!Q86,'By Entrance Exiting'!Q114,'By Entrance Exiting'!Q142,'By Entrance Exiting'!Q170,'By Entrance Exiting'!Q198,'By Entrance Exiting'!Q226,'By Entrance Exiting'!Q254,'By Entrance Exiting'!Q282,'By Entrance Exiting'!Q310,'By Entrance Exiting'!Q338,'By Entrance Exiting'!Q366)</f>
        <v>0</v>
      </c>
      <c r="R30" s="20">
        <f>SUM('By Entrance Exiting'!R30,'By Entrance Exiting'!R58,'By Entrance Exiting'!R86,'By Entrance Exiting'!R114,'By Entrance Exiting'!R142,'By Entrance Exiting'!R170,'By Entrance Exiting'!R198,'By Entrance Exiting'!R226,'By Entrance Exiting'!R254,'By Entrance Exiting'!R282,'By Entrance Exiting'!R310,'By Entrance Exiting'!R338,'By Entrance Exiting'!R366)</f>
        <v>0</v>
      </c>
      <c r="S30" s="14">
        <f t="shared" si="0"/>
        <v>175</v>
      </c>
    </row>
    <row r="31" spans="1:19" ht="12">
      <c r="A31" s="63"/>
      <c r="B31" s="21" t="s">
        <v>95</v>
      </c>
      <c r="C31" s="22">
        <f>SUM(C25,C27,C29)</f>
        <v>28</v>
      </c>
      <c r="D31" s="23">
        <f aca="true" t="shared" si="3" ref="D31:R32">SUM(D25,D27,D29)</f>
        <v>66</v>
      </c>
      <c r="E31" s="23">
        <f t="shared" si="3"/>
        <v>92</v>
      </c>
      <c r="F31" s="23">
        <f t="shared" si="3"/>
        <v>134</v>
      </c>
      <c r="G31" s="23">
        <f t="shared" si="3"/>
        <v>124</v>
      </c>
      <c r="H31" s="23">
        <f t="shared" si="3"/>
        <v>147</v>
      </c>
      <c r="I31" s="23">
        <f t="shared" si="3"/>
        <v>127</v>
      </c>
      <c r="J31" s="23">
        <f t="shared" si="3"/>
        <v>123</v>
      </c>
      <c r="K31" s="23">
        <f t="shared" si="3"/>
        <v>131</v>
      </c>
      <c r="L31" s="23">
        <f t="shared" si="3"/>
        <v>84</v>
      </c>
      <c r="M31" s="23">
        <f t="shared" si="3"/>
        <v>77</v>
      </c>
      <c r="N31" s="23">
        <f t="shared" si="3"/>
        <v>33</v>
      </c>
      <c r="O31" s="23">
        <f t="shared" si="3"/>
        <v>20</v>
      </c>
      <c r="P31" s="23">
        <f t="shared" si="3"/>
        <v>13</v>
      </c>
      <c r="Q31" s="23">
        <f t="shared" si="3"/>
        <v>15</v>
      </c>
      <c r="R31" s="23">
        <f t="shared" si="3"/>
        <v>10</v>
      </c>
      <c r="S31" s="24">
        <f t="shared" si="0"/>
        <v>1224</v>
      </c>
    </row>
    <row r="32" spans="1:19" ht="12">
      <c r="A32" s="63"/>
      <c r="B32" s="25" t="s">
        <v>231</v>
      </c>
      <c r="C32" s="26">
        <f>SUM(C26,C28,C30)</f>
        <v>37</v>
      </c>
      <c r="D32" s="27">
        <f t="shared" si="3"/>
        <v>87</v>
      </c>
      <c r="E32" s="27">
        <f t="shared" si="3"/>
        <v>117</v>
      </c>
      <c r="F32" s="27">
        <f t="shared" si="3"/>
        <v>158</v>
      </c>
      <c r="G32" s="27">
        <f t="shared" si="3"/>
        <v>151</v>
      </c>
      <c r="H32" s="27">
        <f t="shared" si="3"/>
        <v>183</v>
      </c>
      <c r="I32" s="27">
        <f t="shared" si="3"/>
        <v>170</v>
      </c>
      <c r="J32" s="27">
        <f t="shared" si="3"/>
        <v>154</v>
      </c>
      <c r="K32" s="27">
        <f t="shared" si="3"/>
        <v>174</v>
      </c>
      <c r="L32" s="27">
        <f t="shared" si="3"/>
        <v>116</v>
      </c>
      <c r="M32" s="27">
        <f t="shared" si="3"/>
        <v>98</v>
      </c>
      <c r="N32" s="27">
        <f t="shared" si="3"/>
        <v>45</v>
      </c>
      <c r="O32" s="27">
        <f t="shared" si="3"/>
        <v>21</v>
      </c>
      <c r="P32" s="27">
        <f t="shared" si="3"/>
        <v>15</v>
      </c>
      <c r="Q32" s="27">
        <f t="shared" si="3"/>
        <v>22</v>
      </c>
      <c r="R32" s="27">
        <f t="shared" si="3"/>
        <v>10</v>
      </c>
      <c r="S32" s="28">
        <f t="shared" si="0"/>
        <v>1558</v>
      </c>
    </row>
    <row r="33" spans="1:19" ht="12">
      <c r="A33" s="63"/>
      <c r="B33" s="21" t="s">
        <v>19</v>
      </c>
      <c r="C33" s="22">
        <f>SUM(C23,C31)</f>
        <v>219</v>
      </c>
      <c r="D33" s="23">
        <f aca="true" t="shared" si="4" ref="D33:R34">SUM(D23,D31)</f>
        <v>634</v>
      </c>
      <c r="E33" s="23">
        <f t="shared" si="4"/>
        <v>840</v>
      </c>
      <c r="F33" s="23">
        <f t="shared" si="4"/>
        <v>1343</v>
      </c>
      <c r="G33" s="23">
        <f t="shared" si="4"/>
        <v>1398</v>
      </c>
      <c r="H33" s="23">
        <f t="shared" si="4"/>
        <v>2041</v>
      </c>
      <c r="I33" s="23">
        <f t="shared" si="4"/>
        <v>2487</v>
      </c>
      <c r="J33" s="23">
        <f t="shared" si="4"/>
        <v>2051</v>
      </c>
      <c r="K33" s="23">
        <f t="shared" si="4"/>
        <v>2735</v>
      </c>
      <c r="L33" s="23">
        <f t="shared" si="4"/>
        <v>3312</v>
      </c>
      <c r="M33" s="23">
        <f t="shared" si="4"/>
        <v>3846</v>
      </c>
      <c r="N33" s="23">
        <f t="shared" si="4"/>
        <v>3967</v>
      </c>
      <c r="O33" s="23">
        <f t="shared" si="4"/>
        <v>3051</v>
      </c>
      <c r="P33" s="23">
        <f t="shared" si="4"/>
        <v>2346</v>
      </c>
      <c r="Q33" s="23">
        <f t="shared" si="4"/>
        <v>1817</v>
      </c>
      <c r="R33" s="23">
        <f t="shared" si="4"/>
        <v>1676</v>
      </c>
      <c r="S33" s="24">
        <f t="shared" si="0"/>
        <v>33763</v>
      </c>
    </row>
    <row r="34" spans="1:19" ht="12">
      <c r="A34" s="64"/>
      <c r="B34" s="25" t="s">
        <v>20</v>
      </c>
      <c r="C34" s="26">
        <f>SUM(C24,C32)</f>
        <v>237</v>
      </c>
      <c r="D34" s="27">
        <f t="shared" si="4"/>
        <v>700</v>
      </c>
      <c r="E34" s="27">
        <f t="shared" si="4"/>
        <v>948</v>
      </c>
      <c r="F34" s="27">
        <f t="shared" si="4"/>
        <v>1538</v>
      </c>
      <c r="G34" s="27">
        <f t="shared" si="4"/>
        <v>1663</v>
      </c>
      <c r="H34" s="27">
        <f t="shared" si="4"/>
        <v>2564</v>
      </c>
      <c r="I34" s="27">
        <f t="shared" si="4"/>
        <v>3214</v>
      </c>
      <c r="J34" s="27">
        <f t="shared" si="4"/>
        <v>2658</v>
      </c>
      <c r="K34" s="27">
        <f t="shared" si="4"/>
        <v>3467</v>
      </c>
      <c r="L34" s="27">
        <f t="shared" si="4"/>
        <v>4265</v>
      </c>
      <c r="M34" s="27">
        <f t="shared" si="4"/>
        <v>5124</v>
      </c>
      <c r="N34" s="27">
        <f t="shared" si="4"/>
        <v>5032</v>
      </c>
      <c r="O34" s="27">
        <f t="shared" si="4"/>
        <v>3953</v>
      </c>
      <c r="P34" s="27">
        <f t="shared" si="4"/>
        <v>2986</v>
      </c>
      <c r="Q34" s="27">
        <f t="shared" si="4"/>
        <v>2371</v>
      </c>
      <c r="R34" s="27">
        <f t="shared" si="4"/>
        <v>2176</v>
      </c>
      <c r="S34" s="28">
        <f t="shared" si="0"/>
        <v>42896</v>
      </c>
    </row>
    <row r="35" spans="1:19" ht="12" customHeight="1">
      <c r="A35" s="62" t="s">
        <v>163</v>
      </c>
      <c r="B35" s="11" t="s">
        <v>5</v>
      </c>
      <c r="C35" s="19">
        <f>SUM('By Entrance Exiting'!C371,'By Entrance Exiting'!C399,'By Entrance Exiting'!C427,'By Entrance Exiting'!C455,'By Entrance Exiting'!C483)</f>
        <v>9</v>
      </c>
      <c r="D35" s="20">
        <f>SUM('By Entrance Exiting'!D371,'By Entrance Exiting'!D399,'By Entrance Exiting'!D427,'By Entrance Exiting'!D455,'By Entrance Exiting'!D483)</f>
        <v>14</v>
      </c>
      <c r="E35" s="20">
        <f>SUM('By Entrance Exiting'!E371,'By Entrance Exiting'!E399,'By Entrance Exiting'!E427,'By Entrance Exiting'!E455,'By Entrance Exiting'!E483)</f>
        <v>17</v>
      </c>
      <c r="F35" s="20">
        <f>SUM('By Entrance Exiting'!F371,'By Entrance Exiting'!F399,'By Entrance Exiting'!F427,'By Entrance Exiting'!F455,'By Entrance Exiting'!F483)</f>
        <v>29</v>
      </c>
      <c r="G35" s="20">
        <f>SUM('By Entrance Exiting'!G371,'By Entrance Exiting'!G399,'By Entrance Exiting'!G427,'By Entrance Exiting'!G455,'By Entrance Exiting'!G483)</f>
        <v>16</v>
      </c>
      <c r="H35" s="20">
        <f>SUM('By Entrance Exiting'!H371,'By Entrance Exiting'!H399,'By Entrance Exiting'!H427,'By Entrance Exiting'!H455,'By Entrance Exiting'!H483)</f>
        <v>67</v>
      </c>
      <c r="I35" s="20">
        <f>SUM('By Entrance Exiting'!I371,'By Entrance Exiting'!I399,'By Entrance Exiting'!I427,'By Entrance Exiting'!I455,'By Entrance Exiting'!I483)</f>
        <v>96</v>
      </c>
      <c r="J35" s="20">
        <f>SUM('By Entrance Exiting'!J371,'By Entrance Exiting'!J399,'By Entrance Exiting'!J427,'By Entrance Exiting'!J455,'By Entrance Exiting'!J483)</f>
        <v>44</v>
      </c>
      <c r="K35" s="20">
        <f>SUM('By Entrance Exiting'!K371,'By Entrance Exiting'!K399,'By Entrance Exiting'!K427,'By Entrance Exiting'!K455,'By Entrance Exiting'!K483)</f>
        <v>49</v>
      </c>
      <c r="L35" s="20">
        <f>SUM('By Entrance Exiting'!L371,'By Entrance Exiting'!L399,'By Entrance Exiting'!L427,'By Entrance Exiting'!L455,'By Entrance Exiting'!L483)</f>
        <v>79</v>
      </c>
      <c r="M35" s="20">
        <f>SUM('By Entrance Exiting'!M371,'By Entrance Exiting'!M399,'By Entrance Exiting'!M427,'By Entrance Exiting'!M455,'By Entrance Exiting'!M483)</f>
        <v>121</v>
      </c>
      <c r="N35" s="20">
        <f>SUM('By Entrance Exiting'!N371,'By Entrance Exiting'!N399,'By Entrance Exiting'!N427,'By Entrance Exiting'!N455,'By Entrance Exiting'!N483)</f>
        <v>110</v>
      </c>
      <c r="O35" s="20">
        <f>SUM('By Entrance Exiting'!O371,'By Entrance Exiting'!O399,'By Entrance Exiting'!O427,'By Entrance Exiting'!O455,'By Entrance Exiting'!O483)</f>
        <v>66</v>
      </c>
      <c r="P35" s="20">
        <f>SUM('By Entrance Exiting'!P371,'By Entrance Exiting'!P399,'By Entrance Exiting'!P427,'By Entrance Exiting'!P455,'By Entrance Exiting'!P483)</f>
        <v>42</v>
      </c>
      <c r="Q35" s="20">
        <f>SUM('By Entrance Exiting'!Q371,'By Entrance Exiting'!Q399,'By Entrance Exiting'!Q427,'By Entrance Exiting'!Q455,'By Entrance Exiting'!Q483)</f>
        <v>10</v>
      </c>
      <c r="R35" s="20">
        <f>SUM('By Entrance Exiting'!R371,'By Entrance Exiting'!R399,'By Entrance Exiting'!R427,'By Entrance Exiting'!R455,'By Entrance Exiting'!R483)</f>
        <v>12</v>
      </c>
      <c r="S35" s="14">
        <f t="shared" si="0"/>
        <v>781</v>
      </c>
    </row>
    <row r="36" spans="1:19" ht="12">
      <c r="A36" s="63"/>
      <c r="B36" s="15" t="s">
        <v>6</v>
      </c>
      <c r="C36" s="16">
        <f>SUM('By Entrance Exiting'!C372,'By Entrance Exiting'!C400,'By Entrance Exiting'!C428,'By Entrance Exiting'!C456,'By Entrance Exiting'!C484)</f>
        <v>0</v>
      </c>
      <c r="D36" s="17">
        <f>SUM('By Entrance Exiting'!D372,'By Entrance Exiting'!D400,'By Entrance Exiting'!D428,'By Entrance Exiting'!D456,'By Entrance Exiting'!D484)</f>
        <v>1</v>
      </c>
      <c r="E36" s="17">
        <f>SUM('By Entrance Exiting'!E372,'By Entrance Exiting'!E400,'By Entrance Exiting'!E428,'By Entrance Exiting'!E456,'By Entrance Exiting'!E484)</f>
        <v>0</v>
      </c>
      <c r="F36" s="17">
        <f>SUM('By Entrance Exiting'!F372,'By Entrance Exiting'!F400,'By Entrance Exiting'!F428,'By Entrance Exiting'!F456,'By Entrance Exiting'!F484)</f>
        <v>1</v>
      </c>
      <c r="G36" s="17">
        <f>SUM('By Entrance Exiting'!G372,'By Entrance Exiting'!G400,'By Entrance Exiting'!G428,'By Entrance Exiting'!G456,'By Entrance Exiting'!G484)</f>
        <v>0</v>
      </c>
      <c r="H36" s="17">
        <f>SUM('By Entrance Exiting'!H372,'By Entrance Exiting'!H400,'By Entrance Exiting'!H428,'By Entrance Exiting'!H456,'By Entrance Exiting'!H484)</f>
        <v>3</v>
      </c>
      <c r="I36" s="17">
        <f>SUM('By Entrance Exiting'!I372,'By Entrance Exiting'!I400,'By Entrance Exiting'!I428,'By Entrance Exiting'!I456,'By Entrance Exiting'!I484)</f>
        <v>5</v>
      </c>
      <c r="J36" s="17">
        <f>SUM('By Entrance Exiting'!J372,'By Entrance Exiting'!J400,'By Entrance Exiting'!J428,'By Entrance Exiting'!J456,'By Entrance Exiting'!J484)</f>
        <v>1</v>
      </c>
      <c r="K36" s="17">
        <f>SUM('By Entrance Exiting'!K372,'By Entrance Exiting'!K400,'By Entrance Exiting'!K428,'By Entrance Exiting'!K456,'By Entrance Exiting'!K484)</f>
        <v>6</v>
      </c>
      <c r="L36" s="17">
        <f>SUM('By Entrance Exiting'!L372,'By Entrance Exiting'!L400,'By Entrance Exiting'!L428,'By Entrance Exiting'!L456,'By Entrance Exiting'!L484)</f>
        <v>9</v>
      </c>
      <c r="M36" s="17">
        <f>SUM('By Entrance Exiting'!M372,'By Entrance Exiting'!M400,'By Entrance Exiting'!M428,'By Entrance Exiting'!M456,'By Entrance Exiting'!M484)</f>
        <v>9</v>
      </c>
      <c r="N36" s="17">
        <f>SUM('By Entrance Exiting'!N372,'By Entrance Exiting'!N400,'By Entrance Exiting'!N428,'By Entrance Exiting'!N456,'By Entrance Exiting'!N484)</f>
        <v>9</v>
      </c>
      <c r="O36" s="17">
        <f>SUM('By Entrance Exiting'!O372,'By Entrance Exiting'!O400,'By Entrance Exiting'!O428,'By Entrance Exiting'!O456,'By Entrance Exiting'!O484)</f>
        <v>6</v>
      </c>
      <c r="P36" s="17">
        <f>SUM('By Entrance Exiting'!P372,'By Entrance Exiting'!P400,'By Entrance Exiting'!P428,'By Entrance Exiting'!P456,'By Entrance Exiting'!P484)</f>
        <v>4</v>
      </c>
      <c r="Q36" s="17">
        <f>SUM('By Entrance Exiting'!Q372,'By Entrance Exiting'!Q400,'By Entrance Exiting'!Q428,'By Entrance Exiting'!Q456,'By Entrance Exiting'!Q484)</f>
        <v>1</v>
      </c>
      <c r="R36" s="17">
        <f>SUM('By Entrance Exiting'!R372,'By Entrance Exiting'!R400,'By Entrance Exiting'!R428,'By Entrance Exiting'!R456,'By Entrance Exiting'!R484)</f>
        <v>0</v>
      </c>
      <c r="S36" s="18">
        <f t="shared" si="0"/>
        <v>55</v>
      </c>
    </row>
    <row r="37" spans="1:19" ht="12">
      <c r="A37" s="63"/>
      <c r="B37" s="15" t="s">
        <v>7</v>
      </c>
      <c r="C37" s="16">
        <f>SUM('By Entrance Exiting'!C373,'By Entrance Exiting'!C401,'By Entrance Exiting'!C429,'By Entrance Exiting'!C457,'By Entrance Exiting'!C485)</f>
        <v>0</v>
      </c>
      <c r="D37" s="17">
        <f>SUM('By Entrance Exiting'!D373,'By Entrance Exiting'!D401,'By Entrance Exiting'!D429,'By Entrance Exiting'!D457,'By Entrance Exiting'!D485)</f>
        <v>1</v>
      </c>
      <c r="E37" s="17">
        <f>SUM('By Entrance Exiting'!E373,'By Entrance Exiting'!E401,'By Entrance Exiting'!E429,'By Entrance Exiting'!E457,'By Entrance Exiting'!E485)</f>
        <v>0</v>
      </c>
      <c r="F37" s="17">
        <f>SUM('By Entrance Exiting'!F373,'By Entrance Exiting'!F401,'By Entrance Exiting'!F429,'By Entrance Exiting'!F457,'By Entrance Exiting'!F485)</f>
        <v>1</v>
      </c>
      <c r="G37" s="17">
        <f>SUM('By Entrance Exiting'!G373,'By Entrance Exiting'!G401,'By Entrance Exiting'!G429,'By Entrance Exiting'!G457,'By Entrance Exiting'!G485)</f>
        <v>0</v>
      </c>
      <c r="H37" s="17">
        <f>SUM('By Entrance Exiting'!H373,'By Entrance Exiting'!H401,'By Entrance Exiting'!H429,'By Entrance Exiting'!H457,'By Entrance Exiting'!H485)</f>
        <v>3</v>
      </c>
      <c r="I37" s="17">
        <f>SUM('By Entrance Exiting'!I373,'By Entrance Exiting'!I401,'By Entrance Exiting'!I429,'By Entrance Exiting'!I457,'By Entrance Exiting'!I485)</f>
        <v>5</v>
      </c>
      <c r="J37" s="17">
        <f>SUM('By Entrance Exiting'!J373,'By Entrance Exiting'!J401,'By Entrance Exiting'!J429,'By Entrance Exiting'!J457,'By Entrance Exiting'!J485)</f>
        <v>1</v>
      </c>
      <c r="K37" s="17">
        <f>SUM('By Entrance Exiting'!K373,'By Entrance Exiting'!K401,'By Entrance Exiting'!K429,'By Entrance Exiting'!K457,'By Entrance Exiting'!K485)</f>
        <v>6</v>
      </c>
      <c r="L37" s="17">
        <f>SUM('By Entrance Exiting'!L373,'By Entrance Exiting'!L401,'By Entrance Exiting'!L429,'By Entrance Exiting'!L457,'By Entrance Exiting'!L485)</f>
        <v>9</v>
      </c>
      <c r="M37" s="17">
        <f>SUM('By Entrance Exiting'!M373,'By Entrance Exiting'!M401,'By Entrance Exiting'!M429,'By Entrance Exiting'!M457,'By Entrance Exiting'!M485)</f>
        <v>9</v>
      </c>
      <c r="N37" s="17">
        <f>SUM('By Entrance Exiting'!N373,'By Entrance Exiting'!N401,'By Entrance Exiting'!N429,'By Entrance Exiting'!N457,'By Entrance Exiting'!N485)</f>
        <v>9</v>
      </c>
      <c r="O37" s="17">
        <f>SUM('By Entrance Exiting'!O373,'By Entrance Exiting'!O401,'By Entrance Exiting'!O429,'By Entrance Exiting'!O457,'By Entrance Exiting'!O485)</f>
        <v>6</v>
      </c>
      <c r="P37" s="17">
        <f>SUM('By Entrance Exiting'!P373,'By Entrance Exiting'!P401,'By Entrance Exiting'!P429,'By Entrance Exiting'!P457,'By Entrance Exiting'!P485)</f>
        <v>4</v>
      </c>
      <c r="Q37" s="17">
        <f>SUM('By Entrance Exiting'!Q373,'By Entrance Exiting'!Q401,'By Entrance Exiting'!Q429,'By Entrance Exiting'!Q457,'By Entrance Exiting'!Q485)</f>
        <v>1</v>
      </c>
      <c r="R37" s="17">
        <f>SUM('By Entrance Exiting'!R373,'By Entrance Exiting'!R401,'By Entrance Exiting'!R429,'By Entrance Exiting'!R457,'By Entrance Exiting'!R485)</f>
        <v>0</v>
      </c>
      <c r="S37" s="18">
        <f t="shared" si="0"/>
        <v>55</v>
      </c>
    </row>
    <row r="38" spans="1:19" ht="12">
      <c r="A38" s="63"/>
      <c r="B38" s="11" t="s">
        <v>85</v>
      </c>
      <c r="C38" s="19">
        <f>SUM('By Entrance Exiting'!C374,'By Entrance Exiting'!C402,'By Entrance Exiting'!C430,'By Entrance Exiting'!C458,'By Entrance Exiting'!C486)</f>
        <v>1</v>
      </c>
      <c r="D38" s="20">
        <f>SUM('By Entrance Exiting'!D374,'By Entrance Exiting'!D402,'By Entrance Exiting'!D430,'By Entrance Exiting'!D458,'By Entrance Exiting'!D486)</f>
        <v>0</v>
      </c>
      <c r="E38" s="20">
        <f>SUM('By Entrance Exiting'!E374,'By Entrance Exiting'!E402,'By Entrance Exiting'!E430,'By Entrance Exiting'!E458,'By Entrance Exiting'!E486)</f>
        <v>0</v>
      </c>
      <c r="F38" s="20">
        <f>SUM('By Entrance Exiting'!F374,'By Entrance Exiting'!F402,'By Entrance Exiting'!F430,'By Entrance Exiting'!F458,'By Entrance Exiting'!F486)</f>
        <v>0</v>
      </c>
      <c r="G38" s="20">
        <f>SUM('By Entrance Exiting'!G374,'By Entrance Exiting'!G402,'By Entrance Exiting'!G430,'By Entrance Exiting'!G458,'By Entrance Exiting'!G486)</f>
        <v>1</v>
      </c>
      <c r="H38" s="20">
        <f>SUM('By Entrance Exiting'!H374,'By Entrance Exiting'!H402,'By Entrance Exiting'!H430,'By Entrance Exiting'!H458,'By Entrance Exiting'!H486)</f>
        <v>0</v>
      </c>
      <c r="I38" s="20">
        <f>SUM('By Entrance Exiting'!I374,'By Entrance Exiting'!I402,'By Entrance Exiting'!I430,'By Entrance Exiting'!I458,'By Entrance Exiting'!I486)</f>
        <v>1</v>
      </c>
      <c r="J38" s="20">
        <f>SUM('By Entrance Exiting'!J374,'By Entrance Exiting'!J402,'By Entrance Exiting'!J430,'By Entrance Exiting'!J458,'By Entrance Exiting'!J486)</f>
        <v>0</v>
      </c>
      <c r="K38" s="20">
        <f>SUM('By Entrance Exiting'!K374,'By Entrance Exiting'!K402,'By Entrance Exiting'!K430,'By Entrance Exiting'!K458,'By Entrance Exiting'!K486)</f>
        <v>3</v>
      </c>
      <c r="L38" s="20">
        <f>SUM('By Entrance Exiting'!L374,'By Entrance Exiting'!L402,'By Entrance Exiting'!L430,'By Entrance Exiting'!L458,'By Entrance Exiting'!L486)</f>
        <v>3</v>
      </c>
      <c r="M38" s="20">
        <f>SUM('By Entrance Exiting'!M374,'By Entrance Exiting'!M402,'By Entrance Exiting'!M430,'By Entrance Exiting'!M458,'By Entrance Exiting'!M486)</f>
        <v>1</v>
      </c>
      <c r="N38" s="20">
        <f>SUM('By Entrance Exiting'!N374,'By Entrance Exiting'!N402,'By Entrance Exiting'!N430,'By Entrance Exiting'!N458,'By Entrance Exiting'!N486)</f>
        <v>2</v>
      </c>
      <c r="O38" s="20">
        <f>SUM('By Entrance Exiting'!O374,'By Entrance Exiting'!O402,'By Entrance Exiting'!O430,'By Entrance Exiting'!O458,'By Entrance Exiting'!O486)</f>
        <v>1</v>
      </c>
      <c r="P38" s="20">
        <f>SUM('By Entrance Exiting'!P374,'By Entrance Exiting'!P402,'By Entrance Exiting'!P430,'By Entrance Exiting'!P458,'By Entrance Exiting'!P486)</f>
        <v>1</v>
      </c>
      <c r="Q38" s="20">
        <f>SUM('By Entrance Exiting'!Q374,'By Entrance Exiting'!Q402,'By Entrance Exiting'!Q430,'By Entrance Exiting'!Q458,'By Entrance Exiting'!Q486)</f>
        <v>0</v>
      </c>
      <c r="R38" s="20">
        <f>SUM('By Entrance Exiting'!R374,'By Entrance Exiting'!R402,'By Entrance Exiting'!R430,'By Entrance Exiting'!R458,'By Entrance Exiting'!R486)</f>
        <v>3</v>
      </c>
      <c r="S38" s="14">
        <f t="shared" si="0"/>
        <v>17</v>
      </c>
    </row>
    <row r="39" spans="1:19" ht="12">
      <c r="A39" s="63"/>
      <c r="B39" s="11" t="s">
        <v>86</v>
      </c>
      <c r="C39" s="19">
        <f>SUM('By Entrance Exiting'!C375,'By Entrance Exiting'!C403,'By Entrance Exiting'!C431,'By Entrance Exiting'!C459,'By Entrance Exiting'!C487)</f>
        <v>1</v>
      </c>
      <c r="D39" s="20">
        <f>SUM('By Entrance Exiting'!D375,'By Entrance Exiting'!D403,'By Entrance Exiting'!D431,'By Entrance Exiting'!D459,'By Entrance Exiting'!D487)</f>
        <v>0</v>
      </c>
      <c r="E39" s="20">
        <f>SUM('By Entrance Exiting'!E375,'By Entrance Exiting'!E403,'By Entrance Exiting'!E431,'By Entrance Exiting'!E459,'By Entrance Exiting'!E487)</f>
        <v>0</v>
      </c>
      <c r="F39" s="20">
        <f>SUM('By Entrance Exiting'!F375,'By Entrance Exiting'!F403,'By Entrance Exiting'!F431,'By Entrance Exiting'!F459,'By Entrance Exiting'!F487)</f>
        <v>0</v>
      </c>
      <c r="G39" s="20">
        <f>SUM('By Entrance Exiting'!G375,'By Entrance Exiting'!G403,'By Entrance Exiting'!G431,'By Entrance Exiting'!G459,'By Entrance Exiting'!G487)</f>
        <v>1</v>
      </c>
      <c r="H39" s="20">
        <f>SUM('By Entrance Exiting'!H375,'By Entrance Exiting'!H403,'By Entrance Exiting'!H431,'By Entrance Exiting'!H459,'By Entrance Exiting'!H487)</f>
        <v>0</v>
      </c>
      <c r="I39" s="20">
        <f>SUM('By Entrance Exiting'!I375,'By Entrance Exiting'!I403,'By Entrance Exiting'!I431,'By Entrance Exiting'!I459,'By Entrance Exiting'!I487)</f>
        <v>1</v>
      </c>
      <c r="J39" s="20">
        <f>SUM('By Entrance Exiting'!J375,'By Entrance Exiting'!J403,'By Entrance Exiting'!J431,'By Entrance Exiting'!J459,'By Entrance Exiting'!J487)</f>
        <v>0</v>
      </c>
      <c r="K39" s="20">
        <f>SUM('By Entrance Exiting'!K375,'By Entrance Exiting'!K403,'By Entrance Exiting'!K431,'By Entrance Exiting'!K459,'By Entrance Exiting'!K487)</f>
        <v>3</v>
      </c>
      <c r="L39" s="20">
        <f>SUM('By Entrance Exiting'!L375,'By Entrance Exiting'!L403,'By Entrance Exiting'!L431,'By Entrance Exiting'!L459,'By Entrance Exiting'!L487)</f>
        <v>3</v>
      </c>
      <c r="M39" s="20">
        <f>SUM('By Entrance Exiting'!M375,'By Entrance Exiting'!M403,'By Entrance Exiting'!M431,'By Entrance Exiting'!M459,'By Entrance Exiting'!M487)</f>
        <v>1</v>
      </c>
      <c r="N39" s="20">
        <f>SUM('By Entrance Exiting'!N375,'By Entrance Exiting'!N403,'By Entrance Exiting'!N431,'By Entrance Exiting'!N459,'By Entrance Exiting'!N487)</f>
        <v>2</v>
      </c>
      <c r="O39" s="20">
        <f>SUM('By Entrance Exiting'!O375,'By Entrance Exiting'!O403,'By Entrance Exiting'!O431,'By Entrance Exiting'!O459,'By Entrance Exiting'!O487)</f>
        <v>1</v>
      </c>
      <c r="P39" s="20">
        <f>SUM('By Entrance Exiting'!P375,'By Entrance Exiting'!P403,'By Entrance Exiting'!P431,'By Entrance Exiting'!P459,'By Entrance Exiting'!P487)</f>
        <v>1</v>
      </c>
      <c r="Q39" s="20">
        <f>SUM('By Entrance Exiting'!Q375,'By Entrance Exiting'!Q403,'By Entrance Exiting'!Q431,'By Entrance Exiting'!Q459,'By Entrance Exiting'!Q487)</f>
        <v>0</v>
      </c>
      <c r="R39" s="20">
        <f>SUM('By Entrance Exiting'!R375,'By Entrance Exiting'!R403,'By Entrance Exiting'!R431,'By Entrance Exiting'!R459,'By Entrance Exiting'!R487)</f>
        <v>3</v>
      </c>
      <c r="S39" s="14">
        <f t="shared" si="0"/>
        <v>17</v>
      </c>
    </row>
    <row r="40" spans="1:19" ht="12">
      <c r="A40" s="63"/>
      <c r="B40" s="15" t="s">
        <v>108</v>
      </c>
      <c r="C40" s="16">
        <f>SUM('By Entrance Exiting'!C376,'By Entrance Exiting'!C404,'By Entrance Exiting'!C432,'By Entrance Exiting'!C460,'By Entrance Exiting'!C488)</f>
        <v>78</v>
      </c>
      <c r="D40" s="17">
        <f>SUM('By Entrance Exiting'!D376,'By Entrance Exiting'!D404,'By Entrance Exiting'!D432,'By Entrance Exiting'!D460,'By Entrance Exiting'!D488)</f>
        <v>162</v>
      </c>
      <c r="E40" s="17">
        <f>SUM('By Entrance Exiting'!E376,'By Entrance Exiting'!E404,'By Entrance Exiting'!E432,'By Entrance Exiting'!E460,'By Entrance Exiting'!E488)</f>
        <v>202</v>
      </c>
      <c r="F40" s="17">
        <f>SUM('By Entrance Exiting'!F376,'By Entrance Exiting'!F404,'By Entrance Exiting'!F432,'By Entrance Exiting'!F460,'By Entrance Exiting'!F488)</f>
        <v>177</v>
      </c>
      <c r="G40" s="17">
        <f>SUM('By Entrance Exiting'!G376,'By Entrance Exiting'!G404,'By Entrance Exiting'!G432,'By Entrance Exiting'!G460,'By Entrance Exiting'!G488)</f>
        <v>193</v>
      </c>
      <c r="H40" s="17">
        <f>SUM('By Entrance Exiting'!H376,'By Entrance Exiting'!H404,'By Entrance Exiting'!H432,'By Entrance Exiting'!H460,'By Entrance Exiting'!H488)</f>
        <v>273</v>
      </c>
      <c r="I40" s="17">
        <f>SUM('By Entrance Exiting'!I376,'By Entrance Exiting'!I404,'By Entrance Exiting'!I432,'By Entrance Exiting'!I460,'By Entrance Exiting'!I488)</f>
        <v>386</v>
      </c>
      <c r="J40" s="17">
        <f>SUM('By Entrance Exiting'!J376,'By Entrance Exiting'!J404,'By Entrance Exiting'!J432,'By Entrance Exiting'!J460,'By Entrance Exiting'!J488)</f>
        <v>352</v>
      </c>
      <c r="K40" s="17">
        <f>SUM('By Entrance Exiting'!K376,'By Entrance Exiting'!K404,'By Entrance Exiting'!K432,'By Entrance Exiting'!K460,'By Entrance Exiting'!K488)</f>
        <v>364</v>
      </c>
      <c r="L40" s="17">
        <f>SUM('By Entrance Exiting'!L376,'By Entrance Exiting'!L404,'By Entrance Exiting'!L432,'By Entrance Exiting'!L460,'By Entrance Exiting'!L488)</f>
        <v>420</v>
      </c>
      <c r="M40" s="17">
        <f>SUM('By Entrance Exiting'!M376,'By Entrance Exiting'!M404,'By Entrance Exiting'!M432,'By Entrance Exiting'!M460,'By Entrance Exiting'!M488)</f>
        <v>664</v>
      </c>
      <c r="N40" s="17">
        <f>SUM('By Entrance Exiting'!N376,'By Entrance Exiting'!N404,'By Entrance Exiting'!N432,'By Entrance Exiting'!N460,'By Entrance Exiting'!N488)</f>
        <v>535</v>
      </c>
      <c r="O40" s="17">
        <f>SUM('By Entrance Exiting'!O376,'By Entrance Exiting'!O404,'By Entrance Exiting'!O432,'By Entrance Exiting'!O460,'By Entrance Exiting'!O488)</f>
        <v>204</v>
      </c>
      <c r="P40" s="17">
        <f>SUM('By Entrance Exiting'!P376,'By Entrance Exiting'!P404,'By Entrance Exiting'!P432,'By Entrance Exiting'!P460,'By Entrance Exiting'!P488)</f>
        <v>260</v>
      </c>
      <c r="Q40" s="17">
        <f>SUM('By Entrance Exiting'!Q376,'By Entrance Exiting'!Q404,'By Entrance Exiting'!Q432,'By Entrance Exiting'!Q460,'By Entrance Exiting'!Q488)</f>
        <v>111</v>
      </c>
      <c r="R40" s="17">
        <f>SUM('By Entrance Exiting'!R376,'By Entrance Exiting'!R404,'By Entrance Exiting'!R432,'By Entrance Exiting'!R460,'By Entrance Exiting'!R488)</f>
        <v>104</v>
      </c>
      <c r="S40" s="18">
        <f t="shared" si="0"/>
        <v>4485</v>
      </c>
    </row>
    <row r="41" spans="1:19" ht="12">
      <c r="A41" s="63"/>
      <c r="B41" s="15" t="s">
        <v>197</v>
      </c>
      <c r="C41" s="16">
        <f>SUM('By Entrance Exiting'!C377,'By Entrance Exiting'!C405,'By Entrance Exiting'!C433,'By Entrance Exiting'!C461,'By Entrance Exiting'!C489)</f>
        <v>3</v>
      </c>
      <c r="D41" s="17">
        <f>SUM('By Entrance Exiting'!D377,'By Entrance Exiting'!D405,'By Entrance Exiting'!D433,'By Entrance Exiting'!D461,'By Entrance Exiting'!D489)</f>
        <v>6</v>
      </c>
      <c r="E41" s="17">
        <f>SUM('By Entrance Exiting'!E377,'By Entrance Exiting'!E405,'By Entrance Exiting'!E433,'By Entrance Exiting'!E461,'By Entrance Exiting'!E489)</f>
        <v>5</v>
      </c>
      <c r="F41" s="17">
        <f>SUM('By Entrance Exiting'!F377,'By Entrance Exiting'!F405,'By Entrance Exiting'!F433,'By Entrance Exiting'!F461,'By Entrance Exiting'!F489)</f>
        <v>37</v>
      </c>
      <c r="G41" s="17">
        <f>SUM('By Entrance Exiting'!G377,'By Entrance Exiting'!G405,'By Entrance Exiting'!G433,'By Entrance Exiting'!G461,'By Entrance Exiting'!G489)</f>
        <v>48</v>
      </c>
      <c r="H41" s="17">
        <f>SUM('By Entrance Exiting'!H377,'By Entrance Exiting'!H405,'By Entrance Exiting'!H433,'By Entrance Exiting'!H461,'By Entrance Exiting'!H489)</f>
        <v>78</v>
      </c>
      <c r="I41" s="17">
        <f>SUM('By Entrance Exiting'!I377,'By Entrance Exiting'!I405,'By Entrance Exiting'!I433,'By Entrance Exiting'!I461,'By Entrance Exiting'!I489)</f>
        <v>97</v>
      </c>
      <c r="J41" s="17">
        <f>SUM('By Entrance Exiting'!J377,'By Entrance Exiting'!J405,'By Entrance Exiting'!J433,'By Entrance Exiting'!J461,'By Entrance Exiting'!J489)</f>
        <v>73</v>
      </c>
      <c r="K41" s="17">
        <f>SUM('By Entrance Exiting'!K377,'By Entrance Exiting'!K405,'By Entrance Exiting'!K433,'By Entrance Exiting'!K461,'By Entrance Exiting'!K489)</f>
        <v>100</v>
      </c>
      <c r="L41" s="17">
        <f>SUM('By Entrance Exiting'!L377,'By Entrance Exiting'!L405,'By Entrance Exiting'!L433,'By Entrance Exiting'!L461,'By Entrance Exiting'!L489)</f>
        <v>131</v>
      </c>
      <c r="M41" s="17">
        <f>SUM('By Entrance Exiting'!M377,'By Entrance Exiting'!M405,'By Entrance Exiting'!M433,'By Entrance Exiting'!M461,'By Entrance Exiting'!M489)</f>
        <v>116</v>
      </c>
      <c r="N41" s="17">
        <f>SUM('By Entrance Exiting'!N377,'By Entrance Exiting'!N405,'By Entrance Exiting'!N433,'By Entrance Exiting'!N461,'By Entrance Exiting'!N489)</f>
        <v>64</v>
      </c>
      <c r="O41" s="17">
        <f>SUM('By Entrance Exiting'!O377,'By Entrance Exiting'!O405,'By Entrance Exiting'!O433,'By Entrance Exiting'!O461,'By Entrance Exiting'!O489)</f>
        <v>71</v>
      </c>
      <c r="P41" s="17">
        <f>SUM('By Entrance Exiting'!P377,'By Entrance Exiting'!P405,'By Entrance Exiting'!P433,'By Entrance Exiting'!P461,'By Entrance Exiting'!P489)</f>
        <v>83</v>
      </c>
      <c r="Q41" s="17">
        <f>SUM('By Entrance Exiting'!Q377,'By Entrance Exiting'!Q405,'By Entrance Exiting'!Q433,'By Entrance Exiting'!Q461,'By Entrance Exiting'!Q489)</f>
        <v>50</v>
      </c>
      <c r="R41" s="17">
        <f>SUM('By Entrance Exiting'!R377,'By Entrance Exiting'!R405,'By Entrance Exiting'!R433,'By Entrance Exiting'!R461,'By Entrance Exiting'!R489)</f>
        <v>36</v>
      </c>
      <c r="S41" s="18">
        <f t="shared" si="0"/>
        <v>998</v>
      </c>
    </row>
    <row r="42" spans="1:19" ht="12">
      <c r="A42" s="63"/>
      <c r="B42" s="15" t="s">
        <v>198</v>
      </c>
      <c r="C42" s="16">
        <f>SUM('By Entrance Exiting'!C378,'By Entrance Exiting'!C406,'By Entrance Exiting'!C434,'By Entrance Exiting'!C462,'By Entrance Exiting'!C490)</f>
        <v>6</v>
      </c>
      <c r="D42" s="17">
        <f>SUM('By Entrance Exiting'!D378,'By Entrance Exiting'!D406,'By Entrance Exiting'!D434,'By Entrance Exiting'!D462,'By Entrance Exiting'!D490)</f>
        <v>13</v>
      </c>
      <c r="E42" s="17">
        <f>SUM('By Entrance Exiting'!E378,'By Entrance Exiting'!E406,'By Entrance Exiting'!E434,'By Entrance Exiting'!E462,'By Entrance Exiting'!E490)</f>
        <v>12</v>
      </c>
      <c r="F42" s="17">
        <f>SUM('By Entrance Exiting'!F378,'By Entrance Exiting'!F406,'By Entrance Exiting'!F434,'By Entrance Exiting'!F462,'By Entrance Exiting'!F490)</f>
        <v>77</v>
      </c>
      <c r="G42" s="17">
        <f>SUM('By Entrance Exiting'!G378,'By Entrance Exiting'!G406,'By Entrance Exiting'!G434,'By Entrance Exiting'!G462,'By Entrance Exiting'!G490)</f>
        <v>101</v>
      </c>
      <c r="H42" s="17">
        <f>SUM('By Entrance Exiting'!H378,'By Entrance Exiting'!H406,'By Entrance Exiting'!H434,'By Entrance Exiting'!H462,'By Entrance Exiting'!H490)</f>
        <v>172</v>
      </c>
      <c r="I42" s="17">
        <f>SUM('By Entrance Exiting'!I378,'By Entrance Exiting'!I406,'By Entrance Exiting'!I434,'By Entrance Exiting'!I462,'By Entrance Exiting'!I490)</f>
        <v>204</v>
      </c>
      <c r="J42" s="17">
        <f>SUM('By Entrance Exiting'!J378,'By Entrance Exiting'!J406,'By Entrance Exiting'!J434,'By Entrance Exiting'!J462,'By Entrance Exiting'!J490)</f>
        <v>151</v>
      </c>
      <c r="K42" s="17">
        <f>SUM('By Entrance Exiting'!K378,'By Entrance Exiting'!K406,'By Entrance Exiting'!K434,'By Entrance Exiting'!K462,'By Entrance Exiting'!K490)</f>
        <v>212</v>
      </c>
      <c r="L42" s="17">
        <f>SUM('By Entrance Exiting'!L378,'By Entrance Exiting'!L406,'By Entrance Exiting'!L434,'By Entrance Exiting'!L462,'By Entrance Exiting'!L490)</f>
        <v>276</v>
      </c>
      <c r="M42" s="17">
        <f>SUM('By Entrance Exiting'!M378,'By Entrance Exiting'!M406,'By Entrance Exiting'!M434,'By Entrance Exiting'!M462,'By Entrance Exiting'!M490)</f>
        <v>259</v>
      </c>
      <c r="N42" s="17">
        <f>SUM('By Entrance Exiting'!N378,'By Entrance Exiting'!N406,'By Entrance Exiting'!N434,'By Entrance Exiting'!N462,'By Entrance Exiting'!N490)</f>
        <v>137</v>
      </c>
      <c r="O42" s="17">
        <f>SUM('By Entrance Exiting'!O378,'By Entrance Exiting'!O406,'By Entrance Exiting'!O434,'By Entrance Exiting'!O462,'By Entrance Exiting'!O490)</f>
        <v>153</v>
      </c>
      <c r="P42" s="17">
        <f>SUM('By Entrance Exiting'!P378,'By Entrance Exiting'!P406,'By Entrance Exiting'!P434,'By Entrance Exiting'!P462,'By Entrance Exiting'!P490)</f>
        <v>179</v>
      </c>
      <c r="Q42" s="17">
        <f>SUM('By Entrance Exiting'!Q378,'By Entrance Exiting'!Q406,'By Entrance Exiting'!Q434,'By Entrance Exiting'!Q462,'By Entrance Exiting'!Q490)</f>
        <v>108</v>
      </c>
      <c r="R42" s="17">
        <f>SUM('By Entrance Exiting'!R378,'By Entrance Exiting'!R406,'By Entrance Exiting'!R434,'By Entrance Exiting'!R462,'By Entrance Exiting'!R490)</f>
        <v>77</v>
      </c>
      <c r="S42" s="18">
        <f t="shared" si="0"/>
        <v>2137</v>
      </c>
    </row>
    <row r="43" spans="1:19" ht="12">
      <c r="A43" s="63"/>
      <c r="B43" s="15" t="s">
        <v>8</v>
      </c>
      <c r="C43" s="16">
        <f>SUM('By Entrance Exiting'!C379,'By Entrance Exiting'!C407,'By Entrance Exiting'!C435,'By Entrance Exiting'!C463,'By Entrance Exiting'!C491)</f>
        <v>81</v>
      </c>
      <c r="D43" s="17">
        <f>SUM('By Entrance Exiting'!D379,'By Entrance Exiting'!D407,'By Entrance Exiting'!D435,'By Entrance Exiting'!D463,'By Entrance Exiting'!D491)</f>
        <v>168</v>
      </c>
      <c r="E43" s="17">
        <f>SUM('By Entrance Exiting'!E379,'By Entrance Exiting'!E407,'By Entrance Exiting'!E435,'By Entrance Exiting'!E463,'By Entrance Exiting'!E491)</f>
        <v>207</v>
      </c>
      <c r="F43" s="17">
        <f>SUM('By Entrance Exiting'!F379,'By Entrance Exiting'!F407,'By Entrance Exiting'!F435,'By Entrance Exiting'!F463,'By Entrance Exiting'!F491)</f>
        <v>214</v>
      </c>
      <c r="G43" s="17">
        <f>SUM('By Entrance Exiting'!G379,'By Entrance Exiting'!G407,'By Entrance Exiting'!G435,'By Entrance Exiting'!G463,'By Entrance Exiting'!G491)</f>
        <v>241</v>
      </c>
      <c r="H43" s="17">
        <f>SUM('By Entrance Exiting'!H379,'By Entrance Exiting'!H407,'By Entrance Exiting'!H435,'By Entrance Exiting'!H463,'By Entrance Exiting'!H491)</f>
        <v>351</v>
      </c>
      <c r="I43" s="17">
        <f>SUM('By Entrance Exiting'!I379,'By Entrance Exiting'!I407,'By Entrance Exiting'!I435,'By Entrance Exiting'!I463,'By Entrance Exiting'!I491)</f>
        <v>483</v>
      </c>
      <c r="J43" s="17">
        <f>SUM('By Entrance Exiting'!J379,'By Entrance Exiting'!J407,'By Entrance Exiting'!J435,'By Entrance Exiting'!J463,'By Entrance Exiting'!J491)</f>
        <v>425</v>
      </c>
      <c r="K43" s="17">
        <f>SUM('By Entrance Exiting'!K379,'By Entrance Exiting'!K407,'By Entrance Exiting'!K435,'By Entrance Exiting'!K463,'By Entrance Exiting'!K491)</f>
        <v>464</v>
      </c>
      <c r="L43" s="17">
        <f>SUM('By Entrance Exiting'!L379,'By Entrance Exiting'!L407,'By Entrance Exiting'!L435,'By Entrance Exiting'!L463,'By Entrance Exiting'!L491)</f>
        <v>551</v>
      </c>
      <c r="M43" s="17">
        <f>SUM('By Entrance Exiting'!M379,'By Entrance Exiting'!M407,'By Entrance Exiting'!M435,'By Entrance Exiting'!M463,'By Entrance Exiting'!M491)</f>
        <v>780</v>
      </c>
      <c r="N43" s="17">
        <f>SUM('By Entrance Exiting'!N379,'By Entrance Exiting'!N407,'By Entrance Exiting'!N435,'By Entrance Exiting'!N463,'By Entrance Exiting'!N491)</f>
        <v>599</v>
      </c>
      <c r="O43" s="17">
        <f>SUM('By Entrance Exiting'!O379,'By Entrance Exiting'!O407,'By Entrance Exiting'!O435,'By Entrance Exiting'!O463,'By Entrance Exiting'!O491)</f>
        <v>275</v>
      </c>
      <c r="P43" s="17">
        <f>SUM('By Entrance Exiting'!P379,'By Entrance Exiting'!P407,'By Entrance Exiting'!P435,'By Entrance Exiting'!P463,'By Entrance Exiting'!P491)</f>
        <v>343</v>
      </c>
      <c r="Q43" s="17">
        <f>SUM('By Entrance Exiting'!Q379,'By Entrance Exiting'!Q407,'By Entrance Exiting'!Q435,'By Entrance Exiting'!Q463,'By Entrance Exiting'!Q491)</f>
        <v>161</v>
      </c>
      <c r="R43" s="17">
        <f>SUM('By Entrance Exiting'!R379,'By Entrance Exiting'!R407,'By Entrance Exiting'!R435,'By Entrance Exiting'!R463,'By Entrance Exiting'!R491)</f>
        <v>140</v>
      </c>
      <c r="S43" s="18">
        <f t="shared" si="0"/>
        <v>5483</v>
      </c>
    </row>
    <row r="44" spans="1:19" ht="12">
      <c r="A44" s="63"/>
      <c r="B44" s="15" t="s">
        <v>9</v>
      </c>
      <c r="C44" s="16">
        <f>SUM('By Entrance Exiting'!C380,'By Entrance Exiting'!C408,'By Entrance Exiting'!C436,'By Entrance Exiting'!C464,'By Entrance Exiting'!C492)</f>
        <v>84</v>
      </c>
      <c r="D44" s="17">
        <f>SUM('By Entrance Exiting'!D380,'By Entrance Exiting'!D408,'By Entrance Exiting'!D436,'By Entrance Exiting'!D464,'By Entrance Exiting'!D492)</f>
        <v>175</v>
      </c>
      <c r="E44" s="17">
        <f>SUM('By Entrance Exiting'!E380,'By Entrance Exiting'!E408,'By Entrance Exiting'!E436,'By Entrance Exiting'!E464,'By Entrance Exiting'!E492)</f>
        <v>214</v>
      </c>
      <c r="F44" s="17">
        <f>SUM('By Entrance Exiting'!F380,'By Entrance Exiting'!F408,'By Entrance Exiting'!F436,'By Entrance Exiting'!F464,'By Entrance Exiting'!F492)</f>
        <v>254</v>
      </c>
      <c r="G44" s="17">
        <f>SUM('By Entrance Exiting'!G380,'By Entrance Exiting'!G408,'By Entrance Exiting'!G436,'By Entrance Exiting'!G464,'By Entrance Exiting'!G492)</f>
        <v>294</v>
      </c>
      <c r="H44" s="17">
        <f>SUM('By Entrance Exiting'!H380,'By Entrance Exiting'!H408,'By Entrance Exiting'!H436,'By Entrance Exiting'!H464,'By Entrance Exiting'!H492)</f>
        <v>445</v>
      </c>
      <c r="I44" s="17">
        <f>SUM('By Entrance Exiting'!I380,'By Entrance Exiting'!I408,'By Entrance Exiting'!I436,'By Entrance Exiting'!I464,'By Entrance Exiting'!I492)</f>
        <v>590</v>
      </c>
      <c r="J44" s="17">
        <f>SUM('By Entrance Exiting'!J380,'By Entrance Exiting'!J408,'By Entrance Exiting'!J436,'By Entrance Exiting'!J464,'By Entrance Exiting'!J492)</f>
        <v>503</v>
      </c>
      <c r="K44" s="17">
        <f>SUM('By Entrance Exiting'!K380,'By Entrance Exiting'!K408,'By Entrance Exiting'!K436,'By Entrance Exiting'!K464,'By Entrance Exiting'!K492)</f>
        <v>576</v>
      </c>
      <c r="L44" s="17">
        <f>SUM('By Entrance Exiting'!L380,'By Entrance Exiting'!L408,'By Entrance Exiting'!L436,'By Entrance Exiting'!L464,'By Entrance Exiting'!L492)</f>
        <v>696</v>
      </c>
      <c r="M44" s="17">
        <f>SUM('By Entrance Exiting'!M380,'By Entrance Exiting'!M408,'By Entrance Exiting'!M436,'By Entrance Exiting'!M464,'By Entrance Exiting'!M492)</f>
        <v>923</v>
      </c>
      <c r="N44" s="17">
        <f>SUM('By Entrance Exiting'!N380,'By Entrance Exiting'!N408,'By Entrance Exiting'!N436,'By Entrance Exiting'!N464,'By Entrance Exiting'!N492)</f>
        <v>672</v>
      </c>
      <c r="O44" s="17">
        <f>SUM('By Entrance Exiting'!O380,'By Entrance Exiting'!O408,'By Entrance Exiting'!O436,'By Entrance Exiting'!O464,'By Entrance Exiting'!O492)</f>
        <v>357</v>
      </c>
      <c r="P44" s="17">
        <f>SUM('By Entrance Exiting'!P380,'By Entrance Exiting'!P408,'By Entrance Exiting'!P436,'By Entrance Exiting'!P464,'By Entrance Exiting'!P492)</f>
        <v>439</v>
      </c>
      <c r="Q44" s="17">
        <f>SUM('By Entrance Exiting'!Q380,'By Entrance Exiting'!Q408,'By Entrance Exiting'!Q436,'By Entrance Exiting'!Q464,'By Entrance Exiting'!Q492)</f>
        <v>219</v>
      </c>
      <c r="R44" s="17">
        <f>SUM('By Entrance Exiting'!R380,'By Entrance Exiting'!R408,'By Entrance Exiting'!R436,'By Entrance Exiting'!R464,'By Entrance Exiting'!R492)</f>
        <v>181</v>
      </c>
      <c r="S44" s="18">
        <f t="shared" si="0"/>
        <v>6622</v>
      </c>
    </row>
    <row r="45" spans="1:19" ht="12">
      <c r="A45" s="63"/>
      <c r="B45" s="11" t="s">
        <v>10</v>
      </c>
      <c r="C45" s="19">
        <f>SUM('By Entrance Exiting'!C381,'By Entrance Exiting'!C409,'By Entrance Exiting'!C437,'By Entrance Exiting'!C465,'By Entrance Exiting'!C493)</f>
        <v>0</v>
      </c>
      <c r="D45" s="20">
        <f>SUM('By Entrance Exiting'!D381,'By Entrance Exiting'!D409,'By Entrance Exiting'!D437,'By Entrance Exiting'!D465,'By Entrance Exiting'!D493)</f>
        <v>0</v>
      </c>
      <c r="E45" s="20">
        <f>SUM('By Entrance Exiting'!E381,'By Entrance Exiting'!E409,'By Entrance Exiting'!E437,'By Entrance Exiting'!E465,'By Entrance Exiting'!E493)</f>
        <v>0</v>
      </c>
      <c r="F45" s="20">
        <f>SUM('By Entrance Exiting'!F381,'By Entrance Exiting'!F409,'By Entrance Exiting'!F437,'By Entrance Exiting'!F465,'By Entrance Exiting'!F493)</f>
        <v>0</v>
      </c>
      <c r="G45" s="20">
        <f>SUM('By Entrance Exiting'!G381,'By Entrance Exiting'!G409,'By Entrance Exiting'!G437,'By Entrance Exiting'!G465,'By Entrance Exiting'!G493)</f>
        <v>0</v>
      </c>
      <c r="H45" s="20">
        <f>SUM('By Entrance Exiting'!H381,'By Entrance Exiting'!H409,'By Entrance Exiting'!H437,'By Entrance Exiting'!H465,'By Entrance Exiting'!H493)</f>
        <v>0</v>
      </c>
      <c r="I45" s="20">
        <f>SUM('By Entrance Exiting'!I381,'By Entrance Exiting'!I409,'By Entrance Exiting'!I437,'By Entrance Exiting'!I465,'By Entrance Exiting'!I493)</f>
        <v>0</v>
      </c>
      <c r="J45" s="20">
        <f>SUM('By Entrance Exiting'!J381,'By Entrance Exiting'!J409,'By Entrance Exiting'!J437,'By Entrance Exiting'!J465,'By Entrance Exiting'!J493)</f>
        <v>0</v>
      </c>
      <c r="K45" s="20">
        <f>SUM('By Entrance Exiting'!K381,'By Entrance Exiting'!K409,'By Entrance Exiting'!K437,'By Entrance Exiting'!K465,'By Entrance Exiting'!K493)</f>
        <v>0</v>
      </c>
      <c r="L45" s="20">
        <f>SUM('By Entrance Exiting'!L381,'By Entrance Exiting'!L409,'By Entrance Exiting'!L437,'By Entrance Exiting'!L465,'By Entrance Exiting'!L493)</f>
        <v>0</v>
      </c>
      <c r="M45" s="20">
        <f>SUM('By Entrance Exiting'!M381,'By Entrance Exiting'!M409,'By Entrance Exiting'!M437,'By Entrance Exiting'!M465,'By Entrance Exiting'!M493)</f>
        <v>1</v>
      </c>
      <c r="N45" s="20">
        <f>SUM('By Entrance Exiting'!N381,'By Entrance Exiting'!N409,'By Entrance Exiting'!N437,'By Entrance Exiting'!N465,'By Entrance Exiting'!N493)</f>
        <v>0</v>
      </c>
      <c r="O45" s="20">
        <f>SUM('By Entrance Exiting'!O381,'By Entrance Exiting'!O409,'By Entrance Exiting'!O437,'By Entrance Exiting'!O465,'By Entrance Exiting'!O493)</f>
        <v>0</v>
      </c>
      <c r="P45" s="20">
        <f>SUM('By Entrance Exiting'!P381,'By Entrance Exiting'!P409,'By Entrance Exiting'!P437,'By Entrance Exiting'!P465,'By Entrance Exiting'!P493)</f>
        <v>0</v>
      </c>
      <c r="Q45" s="20">
        <f>SUM('By Entrance Exiting'!Q381,'By Entrance Exiting'!Q409,'By Entrance Exiting'!Q437,'By Entrance Exiting'!Q465,'By Entrance Exiting'!Q493)</f>
        <v>0</v>
      </c>
      <c r="R45" s="20">
        <f>SUM('By Entrance Exiting'!R381,'By Entrance Exiting'!R409,'By Entrance Exiting'!R437,'By Entrance Exiting'!R465,'By Entrance Exiting'!R493)</f>
        <v>0</v>
      </c>
      <c r="S45" s="14">
        <f t="shared" si="0"/>
        <v>1</v>
      </c>
    </row>
    <row r="46" spans="1:19" ht="12">
      <c r="A46" s="63"/>
      <c r="B46" s="11" t="s">
        <v>11</v>
      </c>
      <c r="C46" s="19">
        <f>SUM('By Entrance Exiting'!C382,'By Entrance Exiting'!C410,'By Entrance Exiting'!C438,'By Entrance Exiting'!C466,'By Entrance Exiting'!C494)</f>
        <v>0</v>
      </c>
      <c r="D46" s="20">
        <f>SUM('By Entrance Exiting'!D382,'By Entrance Exiting'!D410,'By Entrance Exiting'!D438,'By Entrance Exiting'!D466,'By Entrance Exiting'!D494)</f>
        <v>0</v>
      </c>
      <c r="E46" s="20">
        <f>SUM('By Entrance Exiting'!E382,'By Entrance Exiting'!E410,'By Entrance Exiting'!E438,'By Entrance Exiting'!E466,'By Entrance Exiting'!E494)</f>
        <v>0</v>
      </c>
      <c r="F46" s="20">
        <f>SUM('By Entrance Exiting'!F382,'By Entrance Exiting'!F410,'By Entrance Exiting'!F438,'By Entrance Exiting'!F466,'By Entrance Exiting'!F494)</f>
        <v>0</v>
      </c>
      <c r="G46" s="20">
        <f>SUM('By Entrance Exiting'!G382,'By Entrance Exiting'!G410,'By Entrance Exiting'!G438,'By Entrance Exiting'!G466,'By Entrance Exiting'!G494)</f>
        <v>0</v>
      </c>
      <c r="H46" s="20">
        <f>SUM('By Entrance Exiting'!H382,'By Entrance Exiting'!H410,'By Entrance Exiting'!H438,'By Entrance Exiting'!H466,'By Entrance Exiting'!H494)</f>
        <v>0</v>
      </c>
      <c r="I46" s="20">
        <f>SUM('By Entrance Exiting'!I382,'By Entrance Exiting'!I410,'By Entrance Exiting'!I438,'By Entrance Exiting'!I466,'By Entrance Exiting'!I494)</f>
        <v>0</v>
      </c>
      <c r="J46" s="20">
        <f>SUM('By Entrance Exiting'!J382,'By Entrance Exiting'!J410,'By Entrance Exiting'!J438,'By Entrance Exiting'!J466,'By Entrance Exiting'!J494)</f>
        <v>0</v>
      </c>
      <c r="K46" s="20">
        <f>SUM('By Entrance Exiting'!K382,'By Entrance Exiting'!K410,'By Entrance Exiting'!K438,'By Entrance Exiting'!K466,'By Entrance Exiting'!K494)</f>
        <v>0</v>
      </c>
      <c r="L46" s="20">
        <f>SUM('By Entrance Exiting'!L382,'By Entrance Exiting'!L410,'By Entrance Exiting'!L438,'By Entrance Exiting'!L466,'By Entrance Exiting'!L494)</f>
        <v>0</v>
      </c>
      <c r="M46" s="20">
        <f>SUM('By Entrance Exiting'!M382,'By Entrance Exiting'!M410,'By Entrance Exiting'!M438,'By Entrance Exiting'!M466,'By Entrance Exiting'!M494)</f>
        <v>6</v>
      </c>
      <c r="N46" s="20">
        <f>SUM('By Entrance Exiting'!N382,'By Entrance Exiting'!N410,'By Entrance Exiting'!N438,'By Entrance Exiting'!N466,'By Entrance Exiting'!N494)</f>
        <v>0</v>
      </c>
      <c r="O46" s="20">
        <f>SUM('By Entrance Exiting'!O382,'By Entrance Exiting'!O410,'By Entrance Exiting'!O438,'By Entrance Exiting'!O466,'By Entrance Exiting'!O494)</f>
        <v>0</v>
      </c>
      <c r="P46" s="20">
        <f>SUM('By Entrance Exiting'!P382,'By Entrance Exiting'!P410,'By Entrance Exiting'!P438,'By Entrance Exiting'!P466,'By Entrance Exiting'!P494)</f>
        <v>0</v>
      </c>
      <c r="Q46" s="20">
        <f>SUM('By Entrance Exiting'!Q382,'By Entrance Exiting'!Q410,'By Entrance Exiting'!Q438,'By Entrance Exiting'!Q466,'By Entrance Exiting'!Q494)</f>
        <v>0</v>
      </c>
      <c r="R46" s="20">
        <f>SUM('By Entrance Exiting'!R382,'By Entrance Exiting'!R410,'By Entrance Exiting'!R438,'By Entrance Exiting'!R466,'By Entrance Exiting'!R494)</f>
        <v>0</v>
      </c>
      <c r="S46" s="14">
        <f t="shared" si="0"/>
        <v>6</v>
      </c>
    </row>
    <row r="47" spans="1:19" ht="12">
      <c r="A47" s="63"/>
      <c r="B47" s="15" t="s">
        <v>87</v>
      </c>
      <c r="C47" s="16">
        <f>SUM('By Entrance Exiting'!C383,'By Entrance Exiting'!C411,'By Entrance Exiting'!C439,'By Entrance Exiting'!C467,'By Entrance Exiting'!C495)</f>
        <v>1</v>
      </c>
      <c r="D47" s="17">
        <f>SUM('By Entrance Exiting'!D383,'By Entrance Exiting'!D411,'By Entrance Exiting'!D439,'By Entrance Exiting'!D467,'By Entrance Exiting'!D495)</f>
        <v>2</v>
      </c>
      <c r="E47" s="17">
        <f>SUM('By Entrance Exiting'!E383,'By Entrance Exiting'!E411,'By Entrance Exiting'!E439,'By Entrance Exiting'!E467,'By Entrance Exiting'!E495)</f>
        <v>2</v>
      </c>
      <c r="F47" s="17">
        <f>SUM('By Entrance Exiting'!F383,'By Entrance Exiting'!F411,'By Entrance Exiting'!F439,'By Entrance Exiting'!F467,'By Entrance Exiting'!F495)</f>
        <v>2</v>
      </c>
      <c r="G47" s="17">
        <f>SUM('By Entrance Exiting'!G383,'By Entrance Exiting'!G411,'By Entrance Exiting'!G439,'By Entrance Exiting'!G467,'By Entrance Exiting'!G495)</f>
        <v>2</v>
      </c>
      <c r="H47" s="17">
        <f>SUM('By Entrance Exiting'!H383,'By Entrance Exiting'!H411,'By Entrance Exiting'!H439,'By Entrance Exiting'!H467,'By Entrance Exiting'!H495)</f>
        <v>2</v>
      </c>
      <c r="I47" s="17">
        <f>SUM('By Entrance Exiting'!I383,'By Entrance Exiting'!I411,'By Entrance Exiting'!I439,'By Entrance Exiting'!I467,'By Entrance Exiting'!I495)</f>
        <v>2</v>
      </c>
      <c r="J47" s="17">
        <f>SUM('By Entrance Exiting'!J383,'By Entrance Exiting'!J411,'By Entrance Exiting'!J439,'By Entrance Exiting'!J467,'By Entrance Exiting'!J495)</f>
        <v>2</v>
      </c>
      <c r="K47" s="17">
        <f>SUM('By Entrance Exiting'!K383,'By Entrance Exiting'!K411,'By Entrance Exiting'!K439,'By Entrance Exiting'!K467,'By Entrance Exiting'!K495)</f>
        <v>2</v>
      </c>
      <c r="L47" s="17">
        <f>SUM('By Entrance Exiting'!L383,'By Entrance Exiting'!L411,'By Entrance Exiting'!L439,'By Entrance Exiting'!L467,'By Entrance Exiting'!L495)</f>
        <v>2</v>
      </c>
      <c r="M47" s="17">
        <f>SUM('By Entrance Exiting'!M383,'By Entrance Exiting'!M411,'By Entrance Exiting'!M439,'By Entrance Exiting'!M467,'By Entrance Exiting'!M495)</f>
        <v>2</v>
      </c>
      <c r="N47" s="17">
        <f>SUM('By Entrance Exiting'!N383,'By Entrance Exiting'!N411,'By Entrance Exiting'!N439,'By Entrance Exiting'!N467,'By Entrance Exiting'!N495)</f>
        <v>2</v>
      </c>
      <c r="O47" s="17">
        <f>SUM('By Entrance Exiting'!O383,'By Entrance Exiting'!O411,'By Entrance Exiting'!O439,'By Entrance Exiting'!O467,'By Entrance Exiting'!O495)</f>
        <v>2</v>
      </c>
      <c r="P47" s="17">
        <f>SUM('By Entrance Exiting'!P383,'By Entrance Exiting'!P411,'By Entrance Exiting'!P439,'By Entrance Exiting'!P467,'By Entrance Exiting'!P495)</f>
        <v>1</v>
      </c>
      <c r="Q47" s="17">
        <f>SUM('By Entrance Exiting'!Q383,'By Entrance Exiting'!Q411,'By Entrance Exiting'!Q439,'By Entrance Exiting'!Q467,'By Entrance Exiting'!Q495)</f>
        <v>0</v>
      </c>
      <c r="R47" s="17">
        <f>SUM('By Entrance Exiting'!R383,'By Entrance Exiting'!R411,'By Entrance Exiting'!R439,'By Entrance Exiting'!R467,'By Entrance Exiting'!R495)</f>
        <v>1</v>
      </c>
      <c r="S47" s="18">
        <f t="shared" si="0"/>
        <v>27</v>
      </c>
    </row>
    <row r="48" spans="1:19" ht="12">
      <c r="A48" s="63"/>
      <c r="B48" s="15" t="s">
        <v>88</v>
      </c>
      <c r="C48" s="16">
        <f>SUM('By Entrance Exiting'!C384,'By Entrance Exiting'!C412,'By Entrance Exiting'!C440,'By Entrance Exiting'!C468,'By Entrance Exiting'!C496)</f>
        <v>12</v>
      </c>
      <c r="D48" s="17">
        <f>SUM('By Entrance Exiting'!D384,'By Entrance Exiting'!D412,'By Entrance Exiting'!D440,'By Entrance Exiting'!D468,'By Entrance Exiting'!D496)</f>
        <v>50</v>
      </c>
      <c r="E48" s="17">
        <f>SUM('By Entrance Exiting'!E384,'By Entrance Exiting'!E412,'By Entrance Exiting'!E440,'By Entrance Exiting'!E468,'By Entrance Exiting'!E496)</f>
        <v>27</v>
      </c>
      <c r="F48" s="17">
        <f>SUM('By Entrance Exiting'!F384,'By Entrance Exiting'!F412,'By Entrance Exiting'!F440,'By Entrance Exiting'!F468,'By Entrance Exiting'!F496)</f>
        <v>19</v>
      </c>
      <c r="G48" s="17">
        <f>SUM('By Entrance Exiting'!G384,'By Entrance Exiting'!G412,'By Entrance Exiting'!G440,'By Entrance Exiting'!G468,'By Entrance Exiting'!G496)</f>
        <v>27</v>
      </c>
      <c r="H48" s="17">
        <f>SUM('By Entrance Exiting'!H384,'By Entrance Exiting'!H412,'By Entrance Exiting'!H440,'By Entrance Exiting'!H468,'By Entrance Exiting'!H496)</f>
        <v>19</v>
      </c>
      <c r="I48" s="17">
        <f>SUM('By Entrance Exiting'!I384,'By Entrance Exiting'!I412,'By Entrance Exiting'!I440,'By Entrance Exiting'!I468,'By Entrance Exiting'!I496)</f>
        <v>8</v>
      </c>
      <c r="J48" s="17">
        <f>SUM('By Entrance Exiting'!J384,'By Entrance Exiting'!J412,'By Entrance Exiting'!J440,'By Entrance Exiting'!J468,'By Entrance Exiting'!J496)</f>
        <v>12</v>
      </c>
      <c r="K48" s="17">
        <f>SUM('By Entrance Exiting'!K384,'By Entrance Exiting'!K412,'By Entrance Exiting'!K440,'By Entrance Exiting'!K468,'By Entrance Exiting'!K496)</f>
        <v>7</v>
      </c>
      <c r="L48" s="17">
        <f>SUM('By Entrance Exiting'!L384,'By Entrance Exiting'!L412,'By Entrance Exiting'!L440,'By Entrance Exiting'!L468,'By Entrance Exiting'!L496)</f>
        <v>9</v>
      </c>
      <c r="M48" s="17">
        <f>SUM('By Entrance Exiting'!M384,'By Entrance Exiting'!M412,'By Entrance Exiting'!M440,'By Entrance Exiting'!M468,'By Entrance Exiting'!M496)</f>
        <v>12</v>
      </c>
      <c r="N48" s="17">
        <f>SUM('By Entrance Exiting'!N384,'By Entrance Exiting'!N412,'By Entrance Exiting'!N440,'By Entrance Exiting'!N468,'By Entrance Exiting'!N496)</f>
        <v>12</v>
      </c>
      <c r="O48" s="17">
        <f>SUM('By Entrance Exiting'!O384,'By Entrance Exiting'!O412,'By Entrance Exiting'!O440,'By Entrance Exiting'!O468,'By Entrance Exiting'!O496)</f>
        <v>2</v>
      </c>
      <c r="P48" s="17">
        <f>SUM('By Entrance Exiting'!P384,'By Entrance Exiting'!P412,'By Entrance Exiting'!P440,'By Entrance Exiting'!P468,'By Entrance Exiting'!P496)</f>
        <v>3</v>
      </c>
      <c r="Q48" s="17">
        <f>SUM('By Entrance Exiting'!Q384,'By Entrance Exiting'!Q412,'By Entrance Exiting'!Q440,'By Entrance Exiting'!Q468,'By Entrance Exiting'!Q496)</f>
        <v>0</v>
      </c>
      <c r="R48" s="17">
        <f>SUM('By Entrance Exiting'!R384,'By Entrance Exiting'!R412,'By Entrance Exiting'!R440,'By Entrance Exiting'!R468,'By Entrance Exiting'!R496)</f>
        <v>2</v>
      </c>
      <c r="S48" s="18">
        <f t="shared" si="0"/>
        <v>221</v>
      </c>
    </row>
    <row r="49" spans="1:19" ht="12">
      <c r="A49" s="63"/>
      <c r="B49" s="11" t="s">
        <v>12</v>
      </c>
      <c r="C49" s="19">
        <f>SUM('By Entrance Exiting'!C385,'By Entrance Exiting'!C413,'By Entrance Exiting'!C441,'By Entrance Exiting'!C469,'By Entrance Exiting'!C497)</f>
        <v>2</v>
      </c>
      <c r="D49" s="20">
        <f>SUM('By Entrance Exiting'!D385,'By Entrance Exiting'!D413,'By Entrance Exiting'!D441,'By Entrance Exiting'!D469,'By Entrance Exiting'!D497)</f>
        <v>2</v>
      </c>
      <c r="E49" s="20">
        <f>SUM('By Entrance Exiting'!E385,'By Entrance Exiting'!E413,'By Entrance Exiting'!E441,'By Entrance Exiting'!E469,'By Entrance Exiting'!E497)</f>
        <v>2</v>
      </c>
      <c r="F49" s="20">
        <f>SUM('By Entrance Exiting'!F385,'By Entrance Exiting'!F413,'By Entrance Exiting'!F441,'By Entrance Exiting'!F469,'By Entrance Exiting'!F497)</f>
        <v>2</v>
      </c>
      <c r="G49" s="20">
        <f>SUM('By Entrance Exiting'!G385,'By Entrance Exiting'!G413,'By Entrance Exiting'!G441,'By Entrance Exiting'!G469,'By Entrance Exiting'!G497)</f>
        <v>2</v>
      </c>
      <c r="H49" s="20">
        <f>SUM('By Entrance Exiting'!H385,'By Entrance Exiting'!H413,'By Entrance Exiting'!H441,'By Entrance Exiting'!H469,'By Entrance Exiting'!H497)</f>
        <v>2</v>
      </c>
      <c r="I49" s="20">
        <f>SUM('By Entrance Exiting'!I385,'By Entrance Exiting'!I413,'By Entrance Exiting'!I441,'By Entrance Exiting'!I469,'By Entrance Exiting'!I497)</f>
        <v>2</v>
      </c>
      <c r="J49" s="20">
        <f>SUM('By Entrance Exiting'!J385,'By Entrance Exiting'!J413,'By Entrance Exiting'!J441,'By Entrance Exiting'!J469,'By Entrance Exiting'!J497)</f>
        <v>2</v>
      </c>
      <c r="K49" s="20">
        <f>SUM('By Entrance Exiting'!K385,'By Entrance Exiting'!K413,'By Entrance Exiting'!K441,'By Entrance Exiting'!K469,'By Entrance Exiting'!K497)</f>
        <v>2</v>
      </c>
      <c r="L49" s="20">
        <f>SUM('By Entrance Exiting'!L385,'By Entrance Exiting'!L413,'By Entrance Exiting'!L441,'By Entrance Exiting'!L469,'By Entrance Exiting'!L497)</f>
        <v>2</v>
      </c>
      <c r="M49" s="20">
        <f>SUM('By Entrance Exiting'!M385,'By Entrance Exiting'!M413,'By Entrance Exiting'!M441,'By Entrance Exiting'!M469,'By Entrance Exiting'!M497)</f>
        <v>2</v>
      </c>
      <c r="N49" s="20">
        <f>SUM('By Entrance Exiting'!N385,'By Entrance Exiting'!N413,'By Entrance Exiting'!N441,'By Entrance Exiting'!N469,'By Entrance Exiting'!N497)</f>
        <v>2</v>
      </c>
      <c r="O49" s="20">
        <f>SUM('By Entrance Exiting'!O385,'By Entrance Exiting'!O413,'By Entrance Exiting'!O441,'By Entrance Exiting'!O469,'By Entrance Exiting'!O497)</f>
        <v>2</v>
      </c>
      <c r="P49" s="20">
        <f>SUM('By Entrance Exiting'!P385,'By Entrance Exiting'!P413,'By Entrance Exiting'!P441,'By Entrance Exiting'!P469,'By Entrance Exiting'!P497)</f>
        <v>1</v>
      </c>
      <c r="Q49" s="20">
        <f>SUM('By Entrance Exiting'!Q385,'By Entrance Exiting'!Q413,'By Entrance Exiting'!Q441,'By Entrance Exiting'!Q469,'By Entrance Exiting'!Q497)</f>
        <v>1</v>
      </c>
      <c r="R49" s="20">
        <f>SUM('By Entrance Exiting'!R385,'By Entrance Exiting'!R413,'By Entrance Exiting'!R441,'By Entrance Exiting'!R469,'By Entrance Exiting'!R497)</f>
        <v>2</v>
      </c>
      <c r="S49" s="14">
        <f t="shared" si="0"/>
        <v>30</v>
      </c>
    </row>
    <row r="50" spans="1:19" ht="12">
      <c r="A50" s="63"/>
      <c r="B50" s="11" t="s">
        <v>13</v>
      </c>
      <c r="C50" s="19">
        <f>SUM('By Entrance Exiting'!C386,'By Entrance Exiting'!C414,'By Entrance Exiting'!C442,'By Entrance Exiting'!C470,'By Entrance Exiting'!C498)</f>
        <v>1</v>
      </c>
      <c r="D50" s="20">
        <f>SUM('By Entrance Exiting'!D386,'By Entrance Exiting'!D414,'By Entrance Exiting'!D442,'By Entrance Exiting'!D470,'By Entrance Exiting'!D498)</f>
        <v>4</v>
      </c>
      <c r="E50" s="20">
        <f>SUM('By Entrance Exiting'!E386,'By Entrance Exiting'!E414,'By Entrance Exiting'!E442,'By Entrance Exiting'!E470,'By Entrance Exiting'!E498)</f>
        <v>6</v>
      </c>
      <c r="F50" s="20">
        <f>SUM('By Entrance Exiting'!F386,'By Entrance Exiting'!F414,'By Entrance Exiting'!F442,'By Entrance Exiting'!F470,'By Entrance Exiting'!F498)</f>
        <v>6</v>
      </c>
      <c r="G50" s="20">
        <f>SUM('By Entrance Exiting'!G386,'By Entrance Exiting'!G414,'By Entrance Exiting'!G442,'By Entrance Exiting'!G470,'By Entrance Exiting'!G498)</f>
        <v>15</v>
      </c>
      <c r="H50" s="20">
        <f>SUM('By Entrance Exiting'!H386,'By Entrance Exiting'!H414,'By Entrance Exiting'!H442,'By Entrance Exiting'!H470,'By Entrance Exiting'!H498)</f>
        <v>30</v>
      </c>
      <c r="I50" s="20">
        <f>SUM('By Entrance Exiting'!I386,'By Entrance Exiting'!I414,'By Entrance Exiting'!I442,'By Entrance Exiting'!I470,'By Entrance Exiting'!I498)</f>
        <v>18</v>
      </c>
      <c r="J50" s="20">
        <f>SUM('By Entrance Exiting'!J386,'By Entrance Exiting'!J414,'By Entrance Exiting'!J442,'By Entrance Exiting'!J470,'By Entrance Exiting'!J498)</f>
        <v>11</v>
      </c>
      <c r="K50" s="20">
        <f>SUM('By Entrance Exiting'!K386,'By Entrance Exiting'!K414,'By Entrance Exiting'!K442,'By Entrance Exiting'!K470,'By Entrance Exiting'!K498)</f>
        <v>16</v>
      </c>
      <c r="L50" s="20">
        <f>SUM('By Entrance Exiting'!L386,'By Entrance Exiting'!L414,'By Entrance Exiting'!L442,'By Entrance Exiting'!L470,'By Entrance Exiting'!L498)</f>
        <v>17</v>
      </c>
      <c r="M50" s="20">
        <f>SUM('By Entrance Exiting'!M386,'By Entrance Exiting'!M414,'By Entrance Exiting'!M442,'By Entrance Exiting'!M470,'By Entrance Exiting'!M498)</f>
        <v>20</v>
      </c>
      <c r="N50" s="20">
        <f>SUM('By Entrance Exiting'!N386,'By Entrance Exiting'!N414,'By Entrance Exiting'!N442,'By Entrance Exiting'!N470,'By Entrance Exiting'!N498)</f>
        <v>14</v>
      </c>
      <c r="O50" s="20">
        <f>SUM('By Entrance Exiting'!O386,'By Entrance Exiting'!O414,'By Entrance Exiting'!O442,'By Entrance Exiting'!O470,'By Entrance Exiting'!O498)</f>
        <v>6</v>
      </c>
      <c r="P50" s="20">
        <f>SUM('By Entrance Exiting'!P386,'By Entrance Exiting'!P414,'By Entrance Exiting'!P442,'By Entrance Exiting'!P470,'By Entrance Exiting'!P498)</f>
        <v>8</v>
      </c>
      <c r="Q50" s="20">
        <f>SUM('By Entrance Exiting'!Q386,'By Entrance Exiting'!Q414,'By Entrance Exiting'!Q442,'By Entrance Exiting'!Q470,'By Entrance Exiting'!Q498)</f>
        <v>4</v>
      </c>
      <c r="R50" s="20">
        <f>SUM('By Entrance Exiting'!R386,'By Entrance Exiting'!R414,'By Entrance Exiting'!R442,'By Entrance Exiting'!R470,'By Entrance Exiting'!R498)</f>
        <v>2</v>
      </c>
      <c r="S50" s="14">
        <f t="shared" si="0"/>
        <v>178</v>
      </c>
    </row>
    <row r="51" spans="1:19" ht="12">
      <c r="A51" s="63"/>
      <c r="B51" s="21" t="s">
        <v>14</v>
      </c>
      <c r="C51" s="22">
        <f>SUM(C36,C38,C43,C45,C47,C49)</f>
        <v>85</v>
      </c>
      <c r="D51" s="23">
        <f aca="true" t="shared" si="5" ref="D51:R51">SUM(D36,D38,D43,D45,D47,D49)</f>
        <v>173</v>
      </c>
      <c r="E51" s="23">
        <f t="shared" si="5"/>
        <v>211</v>
      </c>
      <c r="F51" s="23">
        <f t="shared" si="5"/>
        <v>219</v>
      </c>
      <c r="G51" s="23">
        <f t="shared" si="5"/>
        <v>246</v>
      </c>
      <c r="H51" s="23">
        <f t="shared" si="5"/>
        <v>358</v>
      </c>
      <c r="I51" s="23">
        <f t="shared" si="5"/>
        <v>493</v>
      </c>
      <c r="J51" s="23">
        <f t="shared" si="5"/>
        <v>430</v>
      </c>
      <c r="K51" s="23">
        <f t="shared" si="5"/>
        <v>477</v>
      </c>
      <c r="L51" s="23">
        <f t="shared" si="5"/>
        <v>567</v>
      </c>
      <c r="M51" s="23">
        <f t="shared" si="5"/>
        <v>795</v>
      </c>
      <c r="N51" s="23">
        <f t="shared" si="5"/>
        <v>614</v>
      </c>
      <c r="O51" s="23">
        <f t="shared" si="5"/>
        <v>286</v>
      </c>
      <c r="P51" s="23">
        <f t="shared" si="5"/>
        <v>350</v>
      </c>
      <c r="Q51" s="23">
        <f t="shared" si="5"/>
        <v>163</v>
      </c>
      <c r="R51" s="23">
        <f t="shared" si="5"/>
        <v>146</v>
      </c>
      <c r="S51" s="24">
        <f t="shared" si="0"/>
        <v>5613</v>
      </c>
    </row>
    <row r="52" spans="1:19" ht="12">
      <c r="A52" s="63"/>
      <c r="B52" s="25" t="s">
        <v>230</v>
      </c>
      <c r="C52" s="26">
        <f>SUM(C35,C37,C39,C44,C46,C48,C50)</f>
        <v>107</v>
      </c>
      <c r="D52" s="27">
        <f aca="true" t="shared" si="6" ref="D52:R52">SUM(D35,D37,D39,D44,D46,D48,D50)</f>
        <v>244</v>
      </c>
      <c r="E52" s="27">
        <f t="shared" si="6"/>
        <v>264</v>
      </c>
      <c r="F52" s="27">
        <f t="shared" si="6"/>
        <v>309</v>
      </c>
      <c r="G52" s="27">
        <f t="shared" si="6"/>
        <v>353</v>
      </c>
      <c r="H52" s="27">
        <f t="shared" si="6"/>
        <v>564</v>
      </c>
      <c r="I52" s="27">
        <f t="shared" si="6"/>
        <v>718</v>
      </c>
      <c r="J52" s="27">
        <f t="shared" si="6"/>
        <v>571</v>
      </c>
      <c r="K52" s="27">
        <f t="shared" si="6"/>
        <v>657</v>
      </c>
      <c r="L52" s="27">
        <f t="shared" si="6"/>
        <v>813</v>
      </c>
      <c r="M52" s="27">
        <f t="shared" si="6"/>
        <v>1092</v>
      </c>
      <c r="N52" s="27">
        <f t="shared" si="6"/>
        <v>819</v>
      </c>
      <c r="O52" s="27">
        <f t="shared" si="6"/>
        <v>438</v>
      </c>
      <c r="P52" s="27">
        <f t="shared" si="6"/>
        <v>497</v>
      </c>
      <c r="Q52" s="27">
        <f t="shared" si="6"/>
        <v>234</v>
      </c>
      <c r="R52" s="27">
        <f t="shared" si="6"/>
        <v>200</v>
      </c>
      <c r="S52" s="28">
        <f t="shared" si="0"/>
        <v>7880</v>
      </c>
    </row>
    <row r="53" spans="1:19" ht="12">
      <c r="A53" s="63"/>
      <c r="B53" s="11" t="s">
        <v>15</v>
      </c>
      <c r="C53" s="19">
        <f>SUM('By Entrance Exiting'!C389,'By Entrance Exiting'!C417,'By Entrance Exiting'!C445,'By Entrance Exiting'!C473,'By Entrance Exiting'!C501)</f>
        <v>12</v>
      </c>
      <c r="D53" s="20">
        <f>SUM('By Entrance Exiting'!D389,'By Entrance Exiting'!D417,'By Entrance Exiting'!D445,'By Entrance Exiting'!D473,'By Entrance Exiting'!D501)</f>
        <v>7</v>
      </c>
      <c r="E53" s="20">
        <f>SUM('By Entrance Exiting'!E389,'By Entrance Exiting'!E417,'By Entrance Exiting'!E445,'By Entrance Exiting'!E473,'By Entrance Exiting'!E501)</f>
        <v>16</v>
      </c>
      <c r="F53" s="20">
        <f>SUM('By Entrance Exiting'!F389,'By Entrance Exiting'!F417,'By Entrance Exiting'!F445,'By Entrance Exiting'!F473,'By Entrance Exiting'!F501)</f>
        <v>31</v>
      </c>
      <c r="G53" s="20">
        <f>SUM('By Entrance Exiting'!G389,'By Entrance Exiting'!G417,'By Entrance Exiting'!G445,'By Entrance Exiting'!G473,'By Entrance Exiting'!G501)</f>
        <v>27</v>
      </c>
      <c r="H53" s="20">
        <f>SUM('By Entrance Exiting'!H389,'By Entrance Exiting'!H417,'By Entrance Exiting'!H445,'By Entrance Exiting'!H473,'By Entrance Exiting'!H501)</f>
        <v>29</v>
      </c>
      <c r="I53" s="20">
        <f>SUM('By Entrance Exiting'!I389,'By Entrance Exiting'!I417,'By Entrance Exiting'!I445,'By Entrance Exiting'!I473,'By Entrance Exiting'!I501)</f>
        <v>23</v>
      </c>
      <c r="J53" s="20">
        <f>SUM('By Entrance Exiting'!J389,'By Entrance Exiting'!J417,'By Entrance Exiting'!J445,'By Entrance Exiting'!J473,'By Entrance Exiting'!J501)</f>
        <v>24</v>
      </c>
      <c r="K53" s="20">
        <f>SUM('By Entrance Exiting'!K389,'By Entrance Exiting'!K417,'By Entrance Exiting'!K445,'By Entrance Exiting'!K473,'By Entrance Exiting'!K501)</f>
        <v>18</v>
      </c>
      <c r="L53" s="20">
        <f>SUM('By Entrance Exiting'!L389,'By Entrance Exiting'!L417,'By Entrance Exiting'!L445,'By Entrance Exiting'!L473,'By Entrance Exiting'!L501)</f>
        <v>22</v>
      </c>
      <c r="M53" s="20">
        <f>SUM('By Entrance Exiting'!M389,'By Entrance Exiting'!M417,'By Entrance Exiting'!M445,'By Entrance Exiting'!M473,'By Entrance Exiting'!M501)</f>
        <v>11</v>
      </c>
      <c r="N53" s="20">
        <f>SUM('By Entrance Exiting'!N389,'By Entrance Exiting'!N417,'By Entrance Exiting'!N445,'By Entrance Exiting'!N473,'By Entrance Exiting'!N501)</f>
        <v>8</v>
      </c>
      <c r="O53" s="20">
        <f>SUM('By Entrance Exiting'!O389,'By Entrance Exiting'!O417,'By Entrance Exiting'!O445,'By Entrance Exiting'!O473,'By Entrance Exiting'!O501)</f>
        <v>7</v>
      </c>
      <c r="P53" s="20">
        <f>SUM('By Entrance Exiting'!P389,'By Entrance Exiting'!P417,'By Entrance Exiting'!P445,'By Entrance Exiting'!P473,'By Entrance Exiting'!P501)</f>
        <v>2</v>
      </c>
      <c r="Q53" s="20">
        <f>SUM('By Entrance Exiting'!Q389,'By Entrance Exiting'!Q417,'By Entrance Exiting'!Q445,'By Entrance Exiting'!Q473,'By Entrance Exiting'!Q501)</f>
        <v>3</v>
      </c>
      <c r="R53" s="20">
        <f>SUM('By Entrance Exiting'!R389,'By Entrance Exiting'!R417,'By Entrance Exiting'!R445,'By Entrance Exiting'!R473,'By Entrance Exiting'!R501)</f>
        <v>3</v>
      </c>
      <c r="S53" s="14">
        <f t="shared" si="0"/>
        <v>243</v>
      </c>
    </row>
    <row r="54" spans="1:19" ht="12">
      <c r="A54" s="63"/>
      <c r="B54" s="11" t="s">
        <v>16</v>
      </c>
      <c r="C54" s="19">
        <f>SUM('By Entrance Exiting'!C390,'By Entrance Exiting'!C418,'By Entrance Exiting'!C446,'By Entrance Exiting'!C474,'By Entrance Exiting'!C502)</f>
        <v>14</v>
      </c>
      <c r="D54" s="20">
        <f>SUM('By Entrance Exiting'!D390,'By Entrance Exiting'!D418,'By Entrance Exiting'!D446,'By Entrance Exiting'!D474,'By Entrance Exiting'!D502)</f>
        <v>9</v>
      </c>
      <c r="E54" s="20">
        <f>SUM('By Entrance Exiting'!E390,'By Entrance Exiting'!E418,'By Entrance Exiting'!E446,'By Entrance Exiting'!E474,'By Entrance Exiting'!E502)</f>
        <v>22</v>
      </c>
      <c r="F54" s="20">
        <f>SUM('By Entrance Exiting'!F390,'By Entrance Exiting'!F418,'By Entrance Exiting'!F446,'By Entrance Exiting'!F474,'By Entrance Exiting'!F502)</f>
        <v>43</v>
      </c>
      <c r="G54" s="20">
        <f>SUM('By Entrance Exiting'!G390,'By Entrance Exiting'!G418,'By Entrance Exiting'!G446,'By Entrance Exiting'!G474,'By Entrance Exiting'!G502)</f>
        <v>37</v>
      </c>
      <c r="H54" s="20">
        <f>SUM('By Entrance Exiting'!H390,'By Entrance Exiting'!H418,'By Entrance Exiting'!H446,'By Entrance Exiting'!H474,'By Entrance Exiting'!H502)</f>
        <v>41</v>
      </c>
      <c r="I54" s="20">
        <f>SUM('By Entrance Exiting'!I390,'By Entrance Exiting'!I418,'By Entrance Exiting'!I446,'By Entrance Exiting'!I474,'By Entrance Exiting'!I502)</f>
        <v>37</v>
      </c>
      <c r="J54" s="20">
        <f>SUM('By Entrance Exiting'!J390,'By Entrance Exiting'!J418,'By Entrance Exiting'!J446,'By Entrance Exiting'!J474,'By Entrance Exiting'!J502)</f>
        <v>31</v>
      </c>
      <c r="K54" s="20">
        <f>SUM('By Entrance Exiting'!K390,'By Entrance Exiting'!K418,'By Entrance Exiting'!K446,'By Entrance Exiting'!K474,'By Entrance Exiting'!K502)</f>
        <v>23</v>
      </c>
      <c r="L54" s="20">
        <f>SUM('By Entrance Exiting'!L390,'By Entrance Exiting'!L418,'By Entrance Exiting'!L446,'By Entrance Exiting'!L474,'By Entrance Exiting'!L502)</f>
        <v>31</v>
      </c>
      <c r="M54" s="20">
        <f>SUM('By Entrance Exiting'!M390,'By Entrance Exiting'!M418,'By Entrance Exiting'!M446,'By Entrance Exiting'!M474,'By Entrance Exiting'!M502)</f>
        <v>17</v>
      </c>
      <c r="N54" s="20">
        <f>SUM('By Entrance Exiting'!N390,'By Entrance Exiting'!N418,'By Entrance Exiting'!N446,'By Entrance Exiting'!N474,'By Entrance Exiting'!N502)</f>
        <v>11</v>
      </c>
      <c r="O54" s="20">
        <f>SUM('By Entrance Exiting'!O390,'By Entrance Exiting'!O418,'By Entrance Exiting'!O446,'By Entrance Exiting'!O474,'By Entrance Exiting'!O502)</f>
        <v>15</v>
      </c>
      <c r="P54" s="20">
        <f>SUM('By Entrance Exiting'!P390,'By Entrance Exiting'!P418,'By Entrance Exiting'!P446,'By Entrance Exiting'!P474,'By Entrance Exiting'!P502)</f>
        <v>4</v>
      </c>
      <c r="Q54" s="20">
        <f>SUM('By Entrance Exiting'!Q390,'By Entrance Exiting'!Q418,'By Entrance Exiting'!Q446,'By Entrance Exiting'!Q474,'By Entrance Exiting'!Q502)</f>
        <v>5</v>
      </c>
      <c r="R54" s="20">
        <f>SUM('By Entrance Exiting'!R390,'By Entrance Exiting'!R418,'By Entrance Exiting'!R446,'By Entrance Exiting'!R474,'By Entrance Exiting'!R502)</f>
        <v>3</v>
      </c>
      <c r="S54" s="14">
        <f t="shared" si="0"/>
        <v>343</v>
      </c>
    </row>
    <row r="55" spans="1:19" ht="12">
      <c r="A55" s="63"/>
      <c r="B55" s="15" t="s">
        <v>17</v>
      </c>
      <c r="C55" s="16">
        <f>SUM('By Entrance Exiting'!C391,'By Entrance Exiting'!C419,'By Entrance Exiting'!C447,'By Entrance Exiting'!C475,'By Entrance Exiting'!C503)</f>
        <v>6</v>
      </c>
      <c r="D55" s="17">
        <f>SUM('By Entrance Exiting'!D391,'By Entrance Exiting'!D419,'By Entrance Exiting'!D447,'By Entrance Exiting'!D475,'By Entrance Exiting'!D503)</f>
        <v>5</v>
      </c>
      <c r="E55" s="17">
        <f>SUM('By Entrance Exiting'!E391,'By Entrance Exiting'!E419,'By Entrance Exiting'!E447,'By Entrance Exiting'!E475,'By Entrance Exiting'!E503)</f>
        <v>8</v>
      </c>
      <c r="F55" s="17">
        <f>SUM('By Entrance Exiting'!F391,'By Entrance Exiting'!F419,'By Entrance Exiting'!F447,'By Entrance Exiting'!F475,'By Entrance Exiting'!F503)</f>
        <v>5</v>
      </c>
      <c r="G55" s="17">
        <f>SUM('By Entrance Exiting'!G391,'By Entrance Exiting'!G419,'By Entrance Exiting'!G447,'By Entrance Exiting'!G475,'By Entrance Exiting'!G503)</f>
        <v>9</v>
      </c>
      <c r="H55" s="17">
        <f>SUM('By Entrance Exiting'!H391,'By Entrance Exiting'!H419,'By Entrance Exiting'!H447,'By Entrance Exiting'!H475,'By Entrance Exiting'!H503)</f>
        <v>5</v>
      </c>
      <c r="I55" s="17">
        <f>SUM('By Entrance Exiting'!I391,'By Entrance Exiting'!I419,'By Entrance Exiting'!I447,'By Entrance Exiting'!I475,'By Entrance Exiting'!I503)</f>
        <v>12</v>
      </c>
      <c r="J55" s="17">
        <f>SUM('By Entrance Exiting'!J391,'By Entrance Exiting'!J419,'By Entrance Exiting'!J447,'By Entrance Exiting'!J475,'By Entrance Exiting'!J503)</f>
        <v>8</v>
      </c>
      <c r="K55" s="17">
        <f>SUM('By Entrance Exiting'!K391,'By Entrance Exiting'!K419,'By Entrance Exiting'!K447,'By Entrance Exiting'!K475,'By Entrance Exiting'!K503)</f>
        <v>11</v>
      </c>
      <c r="L55" s="17">
        <f>SUM('By Entrance Exiting'!L391,'By Entrance Exiting'!L419,'By Entrance Exiting'!L447,'By Entrance Exiting'!L475,'By Entrance Exiting'!L503)</f>
        <v>11</v>
      </c>
      <c r="M55" s="17">
        <f>SUM('By Entrance Exiting'!M391,'By Entrance Exiting'!M419,'By Entrance Exiting'!M447,'By Entrance Exiting'!M475,'By Entrance Exiting'!M503)</f>
        <v>5</v>
      </c>
      <c r="N55" s="17">
        <f>SUM('By Entrance Exiting'!N391,'By Entrance Exiting'!N419,'By Entrance Exiting'!N447,'By Entrance Exiting'!N475,'By Entrance Exiting'!N503)</f>
        <v>7</v>
      </c>
      <c r="O55" s="17">
        <f>SUM('By Entrance Exiting'!O391,'By Entrance Exiting'!O419,'By Entrance Exiting'!O447,'By Entrance Exiting'!O475,'By Entrance Exiting'!O503)</f>
        <v>5</v>
      </c>
      <c r="P55" s="17">
        <f>SUM('By Entrance Exiting'!P391,'By Entrance Exiting'!P419,'By Entrance Exiting'!P447,'By Entrance Exiting'!P475,'By Entrance Exiting'!P503)</f>
        <v>4</v>
      </c>
      <c r="Q55" s="17">
        <f>SUM('By Entrance Exiting'!Q391,'By Entrance Exiting'!Q419,'By Entrance Exiting'!Q447,'By Entrance Exiting'!Q475,'By Entrance Exiting'!Q503)</f>
        <v>3</v>
      </c>
      <c r="R55" s="17">
        <f>SUM('By Entrance Exiting'!R391,'By Entrance Exiting'!R419,'By Entrance Exiting'!R447,'By Entrance Exiting'!R475,'By Entrance Exiting'!R503)</f>
        <v>3</v>
      </c>
      <c r="S55" s="18">
        <f t="shared" si="0"/>
        <v>107</v>
      </c>
    </row>
    <row r="56" spans="1:19" ht="12">
      <c r="A56" s="63"/>
      <c r="B56" s="15" t="s">
        <v>18</v>
      </c>
      <c r="C56" s="16">
        <f>SUM('By Entrance Exiting'!C392,'By Entrance Exiting'!C420,'By Entrance Exiting'!C448,'By Entrance Exiting'!C476,'By Entrance Exiting'!C504)</f>
        <v>6</v>
      </c>
      <c r="D56" s="17">
        <f>SUM('By Entrance Exiting'!D392,'By Entrance Exiting'!D420,'By Entrance Exiting'!D448,'By Entrance Exiting'!D476,'By Entrance Exiting'!D504)</f>
        <v>5</v>
      </c>
      <c r="E56" s="17">
        <f>SUM('By Entrance Exiting'!E392,'By Entrance Exiting'!E420,'By Entrance Exiting'!E448,'By Entrance Exiting'!E476,'By Entrance Exiting'!E504)</f>
        <v>11</v>
      </c>
      <c r="F56" s="17">
        <f>SUM('By Entrance Exiting'!F392,'By Entrance Exiting'!F420,'By Entrance Exiting'!F448,'By Entrance Exiting'!F476,'By Entrance Exiting'!F504)</f>
        <v>5</v>
      </c>
      <c r="G56" s="17">
        <f>SUM('By Entrance Exiting'!G392,'By Entrance Exiting'!G420,'By Entrance Exiting'!G448,'By Entrance Exiting'!G476,'By Entrance Exiting'!G504)</f>
        <v>12</v>
      </c>
      <c r="H56" s="17">
        <f>SUM('By Entrance Exiting'!H392,'By Entrance Exiting'!H420,'By Entrance Exiting'!H448,'By Entrance Exiting'!H476,'By Entrance Exiting'!H504)</f>
        <v>5</v>
      </c>
      <c r="I56" s="17">
        <f>SUM('By Entrance Exiting'!I392,'By Entrance Exiting'!I420,'By Entrance Exiting'!I448,'By Entrance Exiting'!I476,'By Entrance Exiting'!I504)</f>
        <v>17</v>
      </c>
      <c r="J56" s="17">
        <f>SUM('By Entrance Exiting'!J392,'By Entrance Exiting'!J420,'By Entrance Exiting'!J448,'By Entrance Exiting'!J476,'By Entrance Exiting'!J504)</f>
        <v>12</v>
      </c>
      <c r="K56" s="17">
        <f>SUM('By Entrance Exiting'!K392,'By Entrance Exiting'!K420,'By Entrance Exiting'!K448,'By Entrance Exiting'!K476,'By Entrance Exiting'!K504)</f>
        <v>15</v>
      </c>
      <c r="L56" s="17">
        <f>SUM('By Entrance Exiting'!L392,'By Entrance Exiting'!L420,'By Entrance Exiting'!L448,'By Entrance Exiting'!L476,'By Entrance Exiting'!L504)</f>
        <v>17</v>
      </c>
      <c r="M56" s="17">
        <f>SUM('By Entrance Exiting'!M392,'By Entrance Exiting'!M420,'By Entrance Exiting'!M448,'By Entrance Exiting'!M476,'By Entrance Exiting'!M504)</f>
        <v>7</v>
      </c>
      <c r="N56" s="17">
        <f>SUM('By Entrance Exiting'!N392,'By Entrance Exiting'!N420,'By Entrance Exiting'!N448,'By Entrance Exiting'!N476,'By Entrance Exiting'!N504)</f>
        <v>8</v>
      </c>
      <c r="O56" s="17">
        <f>SUM('By Entrance Exiting'!O392,'By Entrance Exiting'!O420,'By Entrance Exiting'!O448,'By Entrance Exiting'!O476,'By Entrance Exiting'!O504)</f>
        <v>6</v>
      </c>
      <c r="P56" s="17">
        <f>SUM('By Entrance Exiting'!P392,'By Entrance Exiting'!P420,'By Entrance Exiting'!P448,'By Entrance Exiting'!P476,'By Entrance Exiting'!P504)</f>
        <v>6</v>
      </c>
      <c r="Q56" s="17">
        <f>SUM('By Entrance Exiting'!Q392,'By Entrance Exiting'!Q420,'By Entrance Exiting'!Q448,'By Entrance Exiting'!Q476,'By Entrance Exiting'!Q504)</f>
        <v>4</v>
      </c>
      <c r="R56" s="17">
        <f>SUM('By Entrance Exiting'!R392,'By Entrance Exiting'!R420,'By Entrance Exiting'!R448,'By Entrance Exiting'!R476,'By Entrance Exiting'!R504)</f>
        <v>4</v>
      </c>
      <c r="S56" s="18">
        <f t="shared" si="0"/>
        <v>140</v>
      </c>
    </row>
    <row r="57" spans="1:19" ht="12">
      <c r="A57" s="63"/>
      <c r="B57" s="11" t="s">
        <v>91</v>
      </c>
      <c r="C57" s="19">
        <f>SUM('By Entrance Exiting'!C393,'By Entrance Exiting'!C421,'By Entrance Exiting'!C449,'By Entrance Exiting'!C477,'By Entrance Exiting'!C505)</f>
        <v>0</v>
      </c>
      <c r="D57" s="20">
        <f>SUM('By Entrance Exiting'!D393,'By Entrance Exiting'!D421,'By Entrance Exiting'!D449,'By Entrance Exiting'!D477,'By Entrance Exiting'!D505)</f>
        <v>0</v>
      </c>
      <c r="E57" s="20">
        <f>SUM('By Entrance Exiting'!E393,'By Entrance Exiting'!E421,'By Entrance Exiting'!E449,'By Entrance Exiting'!E477,'By Entrance Exiting'!E505)</f>
        <v>0</v>
      </c>
      <c r="F57" s="20">
        <f>SUM('By Entrance Exiting'!F393,'By Entrance Exiting'!F421,'By Entrance Exiting'!F449,'By Entrance Exiting'!F477,'By Entrance Exiting'!F505)</f>
        <v>0</v>
      </c>
      <c r="G57" s="20">
        <f>SUM('By Entrance Exiting'!G393,'By Entrance Exiting'!G421,'By Entrance Exiting'!G449,'By Entrance Exiting'!G477,'By Entrance Exiting'!G505)</f>
        <v>0</v>
      </c>
      <c r="H57" s="20">
        <f>SUM('By Entrance Exiting'!H393,'By Entrance Exiting'!H421,'By Entrance Exiting'!H449,'By Entrance Exiting'!H477,'By Entrance Exiting'!H505)</f>
        <v>0</v>
      </c>
      <c r="I57" s="20">
        <f>SUM('By Entrance Exiting'!I393,'By Entrance Exiting'!I421,'By Entrance Exiting'!I449,'By Entrance Exiting'!I477,'By Entrance Exiting'!I505)</f>
        <v>0</v>
      </c>
      <c r="J57" s="20">
        <f>SUM('By Entrance Exiting'!J393,'By Entrance Exiting'!J421,'By Entrance Exiting'!J449,'By Entrance Exiting'!J477,'By Entrance Exiting'!J505)</f>
        <v>0</v>
      </c>
      <c r="K57" s="20">
        <f>SUM('By Entrance Exiting'!K393,'By Entrance Exiting'!K421,'By Entrance Exiting'!K449,'By Entrance Exiting'!K477,'By Entrance Exiting'!K505)</f>
        <v>0</v>
      </c>
      <c r="L57" s="20">
        <f>SUM('By Entrance Exiting'!L393,'By Entrance Exiting'!L421,'By Entrance Exiting'!L449,'By Entrance Exiting'!L477,'By Entrance Exiting'!L505)</f>
        <v>0</v>
      </c>
      <c r="M57" s="20">
        <f>SUM('By Entrance Exiting'!M393,'By Entrance Exiting'!M421,'By Entrance Exiting'!M449,'By Entrance Exiting'!M477,'By Entrance Exiting'!M505)</f>
        <v>0</v>
      </c>
      <c r="N57" s="20">
        <f>SUM('By Entrance Exiting'!N393,'By Entrance Exiting'!N421,'By Entrance Exiting'!N449,'By Entrance Exiting'!N477,'By Entrance Exiting'!N505)</f>
        <v>0</v>
      </c>
      <c r="O57" s="20">
        <f>SUM('By Entrance Exiting'!O393,'By Entrance Exiting'!O421,'By Entrance Exiting'!O449,'By Entrance Exiting'!O477,'By Entrance Exiting'!O505)</f>
        <v>0</v>
      </c>
      <c r="P57" s="20">
        <f>SUM('By Entrance Exiting'!P393,'By Entrance Exiting'!P421,'By Entrance Exiting'!P449,'By Entrance Exiting'!P477,'By Entrance Exiting'!P505)</f>
        <v>0</v>
      </c>
      <c r="Q57" s="20">
        <f>SUM('By Entrance Exiting'!Q393,'By Entrance Exiting'!Q421,'By Entrance Exiting'!Q449,'By Entrance Exiting'!Q477,'By Entrance Exiting'!Q505)</f>
        <v>0</v>
      </c>
      <c r="R57" s="20">
        <f>SUM('By Entrance Exiting'!R393,'By Entrance Exiting'!R421,'By Entrance Exiting'!R449,'By Entrance Exiting'!R477,'By Entrance Exiting'!R505)</f>
        <v>0</v>
      </c>
      <c r="S57" s="14">
        <f t="shared" si="0"/>
        <v>0</v>
      </c>
    </row>
    <row r="58" spans="1:19" ht="12">
      <c r="A58" s="63"/>
      <c r="B58" s="11" t="s">
        <v>92</v>
      </c>
      <c r="C58" s="19">
        <f>SUM('By Entrance Exiting'!C394,'By Entrance Exiting'!C422,'By Entrance Exiting'!C450,'By Entrance Exiting'!C478,'By Entrance Exiting'!C506)</f>
        <v>0</v>
      </c>
      <c r="D58" s="20">
        <f>SUM('By Entrance Exiting'!D394,'By Entrance Exiting'!D422,'By Entrance Exiting'!D450,'By Entrance Exiting'!D478,'By Entrance Exiting'!D506)</f>
        <v>0</v>
      </c>
      <c r="E58" s="20">
        <f>SUM('By Entrance Exiting'!E394,'By Entrance Exiting'!E422,'By Entrance Exiting'!E450,'By Entrance Exiting'!E478,'By Entrance Exiting'!E506)</f>
        <v>0</v>
      </c>
      <c r="F58" s="20">
        <f>SUM('By Entrance Exiting'!F394,'By Entrance Exiting'!F422,'By Entrance Exiting'!F450,'By Entrance Exiting'!F478,'By Entrance Exiting'!F506)</f>
        <v>0</v>
      </c>
      <c r="G58" s="20">
        <f>SUM('By Entrance Exiting'!G394,'By Entrance Exiting'!G422,'By Entrance Exiting'!G450,'By Entrance Exiting'!G478,'By Entrance Exiting'!G506)</f>
        <v>0</v>
      </c>
      <c r="H58" s="20">
        <f>SUM('By Entrance Exiting'!H394,'By Entrance Exiting'!H422,'By Entrance Exiting'!H450,'By Entrance Exiting'!H478,'By Entrance Exiting'!H506)</f>
        <v>0</v>
      </c>
      <c r="I58" s="20">
        <f>SUM('By Entrance Exiting'!I394,'By Entrance Exiting'!I422,'By Entrance Exiting'!I450,'By Entrance Exiting'!I478,'By Entrance Exiting'!I506)</f>
        <v>0</v>
      </c>
      <c r="J58" s="20">
        <f>SUM('By Entrance Exiting'!J394,'By Entrance Exiting'!J422,'By Entrance Exiting'!J450,'By Entrance Exiting'!J478,'By Entrance Exiting'!J506)</f>
        <v>0</v>
      </c>
      <c r="K58" s="20">
        <f>SUM('By Entrance Exiting'!K394,'By Entrance Exiting'!K422,'By Entrance Exiting'!K450,'By Entrance Exiting'!K478,'By Entrance Exiting'!K506)</f>
        <v>0</v>
      </c>
      <c r="L58" s="20">
        <f>SUM('By Entrance Exiting'!L394,'By Entrance Exiting'!L422,'By Entrance Exiting'!L450,'By Entrance Exiting'!L478,'By Entrance Exiting'!L506)</f>
        <v>0</v>
      </c>
      <c r="M58" s="20">
        <f>SUM('By Entrance Exiting'!M394,'By Entrance Exiting'!M422,'By Entrance Exiting'!M450,'By Entrance Exiting'!M478,'By Entrance Exiting'!M506)</f>
        <v>0</v>
      </c>
      <c r="N58" s="20">
        <f>SUM('By Entrance Exiting'!N394,'By Entrance Exiting'!N422,'By Entrance Exiting'!N450,'By Entrance Exiting'!N478,'By Entrance Exiting'!N506)</f>
        <v>0</v>
      </c>
      <c r="O58" s="20">
        <f>SUM('By Entrance Exiting'!O394,'By Entrance Exiting'!O422,'By Entrance Exiting'!O450,'By Entrance Exiting'!O478,'By Entrance Exiting'!O506)</f>
        <v>0</v>
      </c>
      <c r="P58" s="20">
        <f>SUM('By Entrance Exiting'!P394,'By Entrance Exiting'!P422,'By Entrance Exiting'!P450,'By Entrance Exiting'!P478,'By Entrance Exiting'!P506)</f>
        <v>0</v>
      </c>
      <c r="Q58" s="20">
        <f>SUM('By Entrance Exiting'!Q394,'By Entrance Exiting'!Q422,'By Entrance Exiting'!Q450,'By Entrance Exiting'!Q478,'By Entrance Exiting'!Q506)</f>
        <v>0</v>
      </c>
      <c r="R58" s="20">
        <f>SUM('By Entrance Exiting'!R394,'By Entrance Exiting'!R422,'By Entrance Exiting'!R450,'By Entrance Exiting'!R478,'By Entrance Exiting'!R506)</f>
        <v>0</v>
      </c>
      <c r="S58" s="14">
        <f t="shared" si="0"/>
        <v>0</v>
      </c>
    </row>
    <row r="59" spans="1:19" ht="12">
      <c r="A59" s="63"/>
      <c r="B59" s="21" t="s">
        <v>95</v>
      </c>
      <c r="C59" s="22">
        <f>SUM(C53,C55,C57)</f>
        <v>18</v>
      </c>
      <c r="D59" s="23">
        <f aca="true" t="shared" si="7" ref="D59:R60">SUM(D53,D55,D57)</f>
        <v>12</v>
      </c>
      <c r="E59" s="23">
        <f t="shared" si="7"/>
        <v>24</v>
      </c>
      <c r="F59" s="23">
        <f t="shared" si="7"/>
        <v>36</v>
      </c>
      <c r="G59" s="23">
        <f t="shared" si="7"/>
        <v>36</v>
      </c>
      <c r="H59" s="23">
        <f t="shared" si="7"/>
        <v>34</v>
      </c>
      <c r="I59" s="23">
        <f t="shared" si="7"/>
        <v>35</v>
      </c>
      <c r="J59" s="23">
        <f t="shared" si="7"/>
        <v>32</v>
      </c>
      <c r="K59" s="23">
        <f t="shared" si="7"/>
        <v>29</v>
      </c>
      <c r="L59" s="23">
        <f t="shared" si="7"/>
        <v>33</v>
      </c>
      <c r="M59" s="23">
        <f t="shared" si="7"/>
        <v>16</v>
      </c>
      <c r="N59" s="23">
        <f t="shared" si="7"/>
        <v>15</v>
      </c>
      <c r="O59" s="23">
        <f t="shared" si="7"/>
        <v>12</v>
      </c>
      <c r="P59" s="23">
        <f t="shared" si="7"/>
        <v>6</v>
      </c>
      <c r="Q59" s="23">
        <f t="shared" si="7"/>
        <v>6</v>
      </c>
      <c r="R59" s="23">
        <f t="shared" si="7"/>
        <v>6</v>
      </c>
      <c r="S59" s="24">
        <f t="shared" si="0"/>
        <v>350</v>
      </c>
    </row>
    <row r="60" spans="1:19" ht="12">
      <c r="A60" s="63"/>
      <c r="B60" s="25" t="s">
        <v>231</v>
      </c>
      <c r="C60" s="26">
        <f>SUM(C54,C56,C58)</f>
        <v>20</v>
      </c>
      <c r="D60" s="27">
        <f t="shared" si="7"/>
        <v>14</v>
      </c>
      <c r="E60" s="27">
        <f t="shared" si="7"/>
        <v>33</v>
      </c>
      <c r="F60" s="27">
        <f t="shared" si="7"/>
        <v>48</v>
      </c>
      <c r="G60" s="27">
        <f t="shared" si="7"/>
        <v>49</v>
      </c>
      <c r="H60" s="27">
        <f t="shared" si="7"/>
        <v>46</v>
      </c>
      <c r="I60" s="27">
        <f t="shared" si="7"/>
        <v>54</v>
      </c>
      <c r="J60" s="27">
        <f t="shared" si="7"/>
        <v>43</v>
      </c>
      <c r="K60" s="27">
        <f t="shared" si="7"/>
        <v>38</v>
      </c>
      <c r="L60" s="27">
        <f t="shared" si="7"/>
        <v>48</v>
      </c>
      <c r="M60" s="27">
        <f t="shared" si="7"/>
        <v>24</v>
      </c>
      <c r="N60" s="27">
        <f t="shared" si="7"/>
        <v>19</v>
      </c>
      <c r="O60" s="27">
        <f t="shared" si="7"/>
        <v>21</v>
      </c>
      <c r="P60" s="27">
        <f t="shared" si="7"/>
        <v>10</v>
      </c>
      <c r="Q60" s="27">
        <f t="shared" si="7"/>
        <v>9</v>
      </c>
      <c r="R60" s="27">
        <f t="shared" si="7"/>
        <v>7</v>
      </c>
      <c r="S60" s="28">
        <f t="shared" si="0"/>
        <v>483</v>
      </c>
    </row>
    <row r="61" spans="1:19" ht="12">
      <c r="A61" s="63"/>
      <c r="B61" s="21" t="s">
        <v>19</v>
      </c>
      <c r="C61" s="22">
        <f>SUM(C51,C59)</f>
        <v>103</v>
      </c>
      <c r="D61" s="23">
        <f aca="true" t="shared" si="8" ref="D61:R62">SUM(D51,D59)</f>
        <v>185</v>
      </c>
      <c r="E61" s="23">
        <f t="shared" si="8"/>
        <v>235</v>
      </c>
      <c r="F61" s="23">
        <f t="shared" si="8"/>
        <v>255</v>
      </c>
      <c r="G61" s="23">
        <f t="shared" si="8"/>
        <v>282</v>
      </c>
      <c r="H61" s="23">
        <f t="shared" si="8"/>
        <v>392</v>
      </c>
      <c r="I61" s="23">
        <f t="shared" si="8"/>
        <v>528</v>
      </c>
      <c r="J61" s="23">
        <f t="shared" si="8"/>
        <v>462</v>
      </c>
      <c r="K61" s="23">
        <f t="shared" si="8"/>
        <v>506</v>
      </c>
      <c r="L61" s="23">
        <f t="shared" si="8"/>
        <v>600</v>
      </c>
      <c r="M61" s="23">
        <f t="shared" si="8"/>
        <v>811</v>
      </c>
      <c r="N61" s="23">
        <f t="shared" si="8"/>
        <v>629</v>
      </c>
      <c r="O61" s="23">
        <f t="shared" si="8"/>
        <v>298</v>
      </c>
      <c r="P61" s="23">
        <f t="shared" si="8"/>
        <v>356</v>
      </c>
      <c r="Q61" s="23">
        <f t="shared" si="8"/>
        <v>169</v>
      </c>
      <c r="R61" s="23">
        <f t="shared" si="8"/>
        <v>152</v>
      </c>
      <c r="S61" s="24">
        <f t="shared" si="0"/>
        <v>5963</v>
      </c>
    </row>
    <row r="62" spans="1:19" ht="12">
      <c r="A62" s="64"/>
      <c r="B62" s="25" t="s">
        <v>20</v>
      </c>
      <c r="C62" s="26">
        <f>SUM(C52,C60)</f>
        <v>127</v>
      </c>
      <c r="D62" s="27">
        <f t="shared" si="8"/>
        <v>258</v>
      </c>
      <c r="E62" s="27">
        <f t="shared" si="8"/>
        <v>297</v>
      </c>
      <c r="F62" s="27">
        <f t="shared" si="8"/>
        <v>357</v>
      </c>
      <c r="G62" s="27">
        <f t="shared" si="8"/>
        <v>402</v>
      </c>
      <c r="H62" s="27">
        <f t="shared" si="8"/>
        <v>610</v>
      </c>
      <c r="I62" s="27">
        <f t="shared" si="8"/>
        <v>772</v>
      </c>
      <c r="J62" s="27">
        <f t="shared" si="8"/>
        <v>614</v>
      </c>
      <c r="K62" s="27">
        <f t="shared" si="8"/>
        <v>695</v>
      </c>
      <c r="L62" s="27">
        <f t="shared" si="8"/>
        <v>861</v>
      </c>
      <c r="M62" s="27">
        <f t="shared" si="8"/>
        <v>1116</v>
      </c>
      <c r="N62" s="27">
        <f t="shared" si="8"/>
        <v>838</v>
      </c>
      <c r="O62" s="27">
        <f t="shared" si="8"/>
        <v>459</v>
      </c>
      <c r="P62" s="27">
        <f t="shared" si="8"/>
        <v>507</v>
      </c>
      <c r="Q62" s="27">
        <f t="shared" si="8"/>
        <v>243</v>
      </c>
      <c r="R62" s="27">
        <f t="shared" si="8"/>
        <v>207</v>
      </c>
      <c r="S62" s="28">
        <f t="shared" si="0"/>
        <v>8363</v>
      </c>
    </row>
  </sheetData>
  <sheetProtection/>
  <mergeCells count="5">
    <mergeCell ref="A7:A34"/>
    <mergeCell ref="A1:S1"/>
    <mergeCell ref="A35:A62"/>
    <mergeCell ref="A4:A6"/>
    <mergeCell ref="A2:S2"/>
  </mergeCells>
  <printOptions horizontalCentered="1" verticalCentered="1"/>
  <pageMargins left="0.25" right="0.25" top="0.25" bottom="0.25" header="0" footer="0"/>
  <pageSetup horizontalDpi="600" verticalDpi="600" orientation="landscape" r:id="rId1"/>
  <rowBreaks count="1" manualBreakCount="1">
    <brk id="34" max="255" man="1"/>
  </rowBreaks>
</worksheet>
</file>

<file path=xl/worksheets/sheet3.xml><?xml version="1.0" encoding="utf-8"?>
<worksheet xmlns="http://schemas.openxmlformats.org/spreadsheetml/2006/main" xmlns:r="http://schemas.openxmlformats.org/officeDocument/2006/relationships">
  <sheetPr transitionEvaluation="1"/>
  <dimension ref="A1:S510"/>
  <sheetViews>
    <sheetView showGridLines="0" workbookViewId="0" topLeftCell="A1">
      <pane ySplit="6" topLeftCell="BM7" activePane="bottomLeft" state="frozen"/>
      <selection pane="topLeft" activeCell="A1" sqref="A1:S1"/>
      <selection pane="bottomLeft" activeCell="A7" sqref="A7:A34"/>
    </sheetView>
  </sheetViews>
  <sheetFormatPr defaultColWidth="9.75390625" defaultRowHeight="12.75"/>
  <cols>
    <col min="1" max="1" width="3.125" style="1" bestFit="1" customWidth="1"/>
    <col min="2" max="2" width="25.625" style="1" customWidth="1"/>
    <col min="3" max="18" width="5.625" style="1" customWidth="1"/>
    <col min="19" max="19" width="6.00390625" style="1" customWidth="1"/>
    <col min="20" max="16384" width="9.75390625" style="1" customWidth="1"/>
  </cols>
  <sheetData>
    <row r="1" spans="1:19" ht="14.25">
      <c r="A1" s="65" t="s">
        <v>218</v>
      </c>
      <c r="B1" s="65"/>
      <c r="C1" s="65"/>
      <c r="D1" s="65"/>
      <c r="E1" s="65"/>
      <c r="F1" s="65"/>
      <c r="G1" s="65"/>
      <c r="H1" s="65"/>
      <c r="I1" s="65"/>
      <c r="J1" s="65"/>
      <c r="K1" s="65"/>
      <c r="L1" s="65"/>
      <c r="M1" s="65"/>
      <c r="N1" s="65"/>
      <c r="O1" s="65"/>
      <c r="P1" s="65"/>
      <c r="Q1" s="65"/>
      <c r="R1" s="65"/>
      <c r="S1" s="65"/>
    </row>
    <row r="2" spans="1:19" ht="14.25">
      <c r="A2" s="65" t="s">
        <v>189</v>
      </c>
      <c r="B2" s="65"/>
      <c r="C2" s="65"/>
      <c r="D2" s="65"/>
      <c r="E2" s="65"/>
      <c r="F2" s="65"/>
      <c r="G2" s="65"/>
      <c r="H2" s="65"/>
      <c r="I2" s="65"/>
      <c r="J2" s="65"/>
      <c r="K2" s="65"/>
      <c r="L2" s="65"/>
      <c r="M2" s="65"/>
      <c r="N2" s="65"/>
      <c r="O2" s="65"/>
      <c r="P2" s="65"/>
      <c r="Q2" s="65"/>
      <c r="R2" s="65"/>
      <c r="S2" s="65"/>
    </row>
    <row r="4" spans="1:19" ht="12">
      <c r="A4" s="67"/>
      <c r="B4" s="2" t="s">
        <v>79</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67"/>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68"/>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 r="A7" s="62" t="s">
        <v>111</v>
      </c>
      <c r="B7" s="11" t="s">
        <v>5</v>
      </c>
      <c r="C7" s="12">
        <v>27</v>
      </c>
      <c r="D7" s="13">
        <v>72</v>
      </c>
      <c r="E7" s="13">
        <v>70</v>
      </c>
      <c r="F7" s="13">
        <v>39</v>
      </c>
      <c r="G7" s="13">
        <v>25</v>
      </c>
      <c r="H7" s="13">
        <v>29</v>
      </c>
      <c r="I7" s="13">
        <v>23</v>
      </c>
      <c r="J7" s="13">
        <v>19</v>
      </c>
      <c r="K7" s="13">
        <v>13</v>
      </c>
      <c r="L7" s="13">
        <v>9</v>
      </c>
      <c r="M7" s="13">
        <v>13</v>
      </c>
      <c r="N7" s="13">
        <v>9</v>
      </c>
      <c r="O7" s="13">
        <v>5</v>
      </c>
      <c r="P7" s="13">
        <v>5</v>
      </c>
      <c r="Q7" s="13">
        <v>4</v>
      </c>
      <c r="R7" s="13">
        <v>1</v>
      </c>
      <c r="S7" s="14">
        <f>SUM(C7:R7)</f>
        <v>363</v>
      </c>
    </row>
    <row r="8" spans="1:19" ht="12">
      <c r="A8" s="63"/>
      <c r="B8" s="15" t="s">
        <v>6</v>
      </c>
      <c r="C8" s="16">
        <v>3</v>
      </c>
      <c r="D8" s="17">
        <v>19</v>
      </c>
      <c r="E8" s="17">
        <v>11</v>
      </c>
      <c r="F8" s="17">
        <v>22</v>
      </c>
      <c r="G8" s="17">
        <v>9</v>
      </c>
      <c r="H8" s="17">
        <v>6</v>
      </c>
      <c r="I8" s="17">
        <v>4</v>
      </c>
      <c r="J8" s="17">
        <v>3</v>
      </c>
      <c r="K8" s="17">
        <v>2</v>
      </c>
      <c r="L8" s="17">
        <v>5</v>
      </c>
      <c r="M8" s="17">
        <v>2</v>
      </c>
      <c r="N8" s="17"/>
      <c r="O8" s="17">
        <v>1</v>
      </c>
      <c r="P8" s="17">
        <v>1</v>
      </c>
      <c r="Q8" s="17"/>
      <c r="R8" s="17"/>
      <c r="S8" s="18">
        <f aca="true" t="shared" si="0" ref="S8:S71">SUM(C8:R8)</f>
        <v>88</v>
      </c>
    </row>
    <row r="9" spans="1:19" ht="12">
      <c r="A9" s="63"/>
      <c r="B9" s="15" t="s">
        <v>7</v>
      </c>
      <c r="C9" s="16">
        <v>3</v>
      </c>
      <c r="D9" s="17">
        <v>19</v>
      </c>
      <c r="E9" s="17">
        <v>11</v>
      </c>
      <c r="F9" s="17">
        <v>22</v>
      </c>
      <c r="G9" s="17">
        <v>9</v>
      </c>
      <c r="H9" s="17">
        <v>6</v>
      </c>
      <c r="I9" s="17">
        <v>4</v>
      </c>
      <c r="J9" s="17">
        <v>3</v>
      </c>
      <c r="K9" s="17">
        <v>2</v>
      </c>
      <c r="L9" s="17">
        <v>5</v>
      </c>
      <c r="M9" s="17">
        <v>2</v>
      </c>
      <c r="N9" s="17"/>
      <c r="O9" s="17">
        <v>1</v>
      </c>
      <c r="P9" s="17">
        <v>1</v>
      </c>
      <c r="Q9" s="17"/>
      <c r="R9" s="17"/>
      <c r="S9" s="18">
        <f t="shared" si="0"/>
        <v>88</v>
      </c>
    </row>
    <row r="10" spans="1:19" ht="12">
      <c r="A10" s="63"/>
      <c r="B10" s="11" t="s">
        <v>85</v>
      </c>
      <c r="C10" s="19"/>
      <c r="D10" s="20"/>
      <c r="E10" s="20"/>
      <c r="F10" s="20"/>
      <c r="G10" s="20"/>
      <c r="H10" s="20"/>
      <c r="I10" s="20"/>
      <c r="J10" s="20"/>
      <c r="K10" s="20"/>
      <c r="L10" s="20"/>
      <c r="M10" s="20"/>
      <c r="N10" s="20"/>
      <c r="O10" s="20"/>
      <c r="P10" s="20"/>
      <c r="Q10" s="20"/>
      <c r="R10" s="20"/>
      <c r="S10" s="14">
        <f t="shared" si="0"/>
        <v>0</v>
      </c>
    </row>
    <row r="11" spans="1:19" ht="12">
      <c r="A11" s="63"/>
      <c r="B11" s="11" t="s">
        <v>86</v>
      </c>
      <c r="C11" s="19"/>
      <c r="D11" s="20"/>
      <c r="E11" s="20"/>
      <c r="F11" s="20"/>
      <c r="G11" s="20"/>
      <c r="H11" s="20"/>
      <c r="I11" s="20"/>
      <c r="J11" s="20"/>
      <c r="K11" s="20"/>
      <c r="L11" s="20"/>
      <c r="M11" s="20"/>
      <c r="N11" s="20"/>
      <c r="O11" s="20"/>
      <c r="P11" s="20"/>
      <c r="Q11" s="20"/>
      <c r="R11" s="20"/>
      <c r="S11" s="14">
        <f t="shared" si="0"/>
        <v>0</v>
      </c>
    </row>
    <row r="12" spans="1:19" ht="12">
      <c r="A12" s="63"/>
      <c r="B12" s="15" t="s">
        <v>108</v>
      </c>
      <c r="C12" s="16"/>
      <c r="D12" s="17"/>
      <c r="E12" s="17"/>
      <c r="F12" s="17"/>
      <c r="G12" s="17"/>
      <c r="H12" s="17"/>
      <c r="I12" s="17"/>
      <c r="J12" s="17"/>
      <c r="K12" s="17"/>
      <c r="L12" s="17"/>
      <c r="M12" s="17"/>
      <c r="N12" s="17"/>
      <c r="O12" s="17"/>
      <c r="P12" s="17"/>
      <c r="Q12" s="17"/>
      <c r="R12" s="17"/>
      <c r="S12" s="18">
        <f t="shared" si="0"/>
        <v>0</v>
      </c>
    </row>
    <row r="13" spans="1:19" ht="12">
      <c r="A13" s="63"/>
      <c r="B13" s="15" t="s">
        <v>197</v>
      </c>
      <c r="C13" s="16"/>
      <c r="D13" s="17"/>
      <c r="E13" s="17"/>
      <c r="F13" s="17"/>
      <c r="G13" s="17"/>
      <c r="H13" s="17"/>
      <c r="I13" s="17"/>
      <c r="J13" s="17"/>
      <c r="K13" s="17"/>
      <c r="L13" s="17"/>
      <c r="M13" s="17"/>
      <c r="N13" s="17"/>
      <c r="O13" s="17"/>
      <c r="P13" s="17"/>
      <c r="Q13" s="17"/>
      <c r="R13" s="17"/>
      <c r="S13" s="18">
        <f t="shared" si="0"/>
        <v>0</v>
      </c>
    </row>
    <row r="14" spans="1:19" ht="12">
      <c r="A14" s="63"/>
      <c r="B14" s="15" t="s">
        <v>198</v>
      </c>
      <c r="C14" s="16"/>
      <c r="D14" s="17"/>
      <c r="E14" s="17"/>
      <c r="F14" s="17"/>
      <c r="G14" s="17"/>
      <c r="H14" s="17"/>
      <c r="I14" s="17"/>
      <c r="J14" s="17"/>
      <c r="K14" s="17"/>
      <c r="L14" s="17"/>
      <c r="M14" s="17"/>
      <c r="N14" s="17"/>
      <c r="O14" s="17"/>
      <c r="P14" s="17"/>
      <c r="Q14" s="17"/>
      <c r="R14" s="17"/>
      <c r="S14" s="18">
        <f t="shared" si="0"/>
        <v>0</v>
      </c>
    </row>
    <row r="15" spans="1:19" ht="12">
      <c r="A15" s="63"/>
      <c r="B15" s="15" t="s">
        <v>8</v>
      </c>
      <c r="C15" s="16"/>
      <c r="D15" s="17"/>
      <c r="E15" s="17"/>
      <c r="F15" s="17"/>
      <c r="G15" s="17"/>
      <c r="H15" s="17"/>
      <c r="I15" s="17"/>
      <c r="J15" s="17"/>
      <c r="K15" s="17"/>
      <c r="L15" s="17"/>
      <c r="M15" s="17"/>
      <c r="N15" s="17"/>
      <c r="O15" s="17"/>
      <c r="P15" s="17"/>
      <c r="Q15" s="17"/>
      <c r="R15" s="17"/>
      <c r="S15" s="18">
        <f t="shared" si="0"/>
        <v>0</v>
      </c>
    </row>
    <row r="16" spans="1:19" ht="12">
      <c r="A16" s="63"/>
      <c r="B16" s="15" t="s">
        <v>9</v>
      </c>
      <c r="C16" s="16"/>
      <c r="D16" s="17"/>
      <c r="E16" s="17"/>
      <c r="F16" s="17"/>
      <c r="G16" s="17"/>
      <c r="H16" s="17"/>
      <c r="I16" s="17"/>
      <c r="J16" s="17"/>
      <c r="K16" s="17"/>
      <c r="L16" s="17"/>
      <c r="M16" s="17"/>
      <c r="N16" s="17"/>
      <c r="O16" s="17"/>
      <c r="P16" s="17"/>
      <c r="Q16" s="17"/>
      <c r="R16" s="17"/>
      <c r="S16" s="18">
        <f t="shared" si="0"/>
        <v>0</v>
      </c>
    </row>
    <row r="17" spans="1:19" ht="12">
      <c r="A17" s="63"/>
      <c r="B17" s="11" t="s">
        <v>10</v>
      </c>
      <c r="C17" s="19"/>
      <c r="D17" s="20"/>
      <c r="E17" s="20"/>
      <c r="F17" s="20"/>
      <c r="G17" s="20"/>
      <c r="H17" s="20"/>
      <c r="I17" s="20"/>
      <c r="J17" s="20"/>
      <c r="K17" s="20"/>
      <c r="L17" s="20"/>
      <c r="M17" s="20"/>
      <c r="N17" s="20"/>
      <c r="O17" s="20"/>
      <c r="P17" s="20"/>
      <c r="Q17" s="20"/>
      <c r="R17" s="20"/>
      <c r="S17" s="14">
        <f t="shared" si="0"/>
        <v>0</v>
      </c>
    </row>
    <row r="18" spans="1:19" ht="12">
      <c r="A18" s="63"/>
      <c r="B18" s="11" t="s">
        <v>11</v>
      </c>
      <c r="C18" s="19"/>
      <c r="D18" s="20"/>
      <c r="E18" s="20"/>
      <c r="F18" s="20"/>
      <c r="G18" s="20"/>
      <c r="H18" s="20"/>
      <c r="I18" s="20"/>
      <c r="J18" s="20"/>
      <c r="K18" s="20"/>
      <c r="L18" s="20"/>
      <c r="M18" s="20"/>
      <c r="N18" s="20"/>
      <c r="O18" s="20"/>
      <c r="P18" s="20"/>
      <c r="Q18" s="20"/>
      <c r="R18" s="20"/>
      <c r="S18" s="14">
        <f t="shared" si="0"/>
        <v>0</v>
      </c>
    </row>
    <row r="19" spans="1:19" ht="12">
      <c r="A19" s="63"/>
      <c r="B19" s="15" t="s">
        <v>87</v>
      </c>
      <c r="C19" s="16"/>
      <c r="D19" s="17"/>
      <c r="E19" s="17"/>
      <c r="F19" s="17"/>
      <c r="G19" s="17"/>
      <c r="H19" s="17"/>
      <c r="I19" s="17"/>
      <c r="J19" s="17"/>
      <c r="K19" s="17"/>
      <c r="L19" s="17"/>
      <c r="M19" s="17"/>
      <c r="N19" s="17"/>
      <c r="O19" s="17"/>
      <c r="P19" s="17"/>
      <c r="Q19" s="17"/>
      <c r="R19" s="17"/>
      <c r="S19" s="18">
        <f t="shared" si="0"/>
        <v>0</v>
      </c>
    </row>
    <row r="20" spans="1:19" ht="12">
      <c r="A20" s="63"/>
      <c r="B20" s="15" t="s">
        <v>88</v>
      </c>
      <c r="C20" s="16"/>
      <c r="D20" s="17"/>
      <c r="E20" s="17"/>
      <c r="F20" s="17"/>
      <c r="G20" s="17"/>
      <c r="H20" s="17"/>
      <c r="I20" s="17"/>
      <c r="J20" s="17"/>
      <c r="K20" s="17"/>
      <c r="L20" s="17"/>
      <c r="M20" s="17"/>
      <c r="N20" s="17"/>
      <c r="O20" s="17"/>
      <c r="P20" s="17"/>
      <c r="Q20" s="17"/>
      <c r="R20" s="17"/>
      <c r="S20" s="18">
        <f t="shared" si="0"/>
        <v>0</v>
      </c>
    </row>
    <row r="21" spans="1:19" ht="12">
      <c r="A21" s="63"/>
      <c r="B21" s="11" t="s">
        <v>12</v>
      </c>
      <c r="C21" s="19"/>
      <c r="D21" s="20"/>
      <c r="E21" s="20"/>
      <c r="F21" s="20"/>
      <c r="G21" s="20"/>
      <c r="H21" s="20"/>
      <c r="I21" s="20"/>
      <c r="J21" s="20"/>
      <c r="K21" s="20"/>
      <c r="L21" s="20"/>
      <c r="M21" s="20"/>
      <c r="N21" s="20"/>
      <c r="O21" s="20"/>
      <c r="P21" s="20"/>
      <c r="Q21" s="20"/>
      <c r="R21" s="20"/>
      <c r="S21" s="14">
        <f t="shared" si="0"/>
        <v>0</v>
      </c>
    </row>
    <row r="22" spans="1:19" ht="12">
      <c r="A22" s="63"/>
      <c r="B22" s="11" t="s">
        <v>13</v>
      </c>
      <c r="C22" s="19">
        <v>1</v>
      </c>
      <c r="D22" s="20">
        <v>2</v>
      </c>
      <c r="E22" s="20">
        <v>4</v>
      </c>
      <c r="F22" s="20">
        <v>2</v>
      </c>
      <c r="G22" s="20"/>
      <c r="H22" s="20"/>
      <c r="I22" s="20">
        <v>1</v>
      </c>
      <c r="J22" s="20"/>
      <c r="K22" s="20"/>
      <c r="L22" s="20"/>
      <c r="M22" s="20"/>
      <c r="N22" s="20"/>
      <c r="O22" s="20"/>
      <c r="P22" s="20"/>
      <c r="Q22" s="20"/>
      <c r="R22" s="20"/>
      <c r="S22" s="14">
        <f t="shared" si="0"/>
        <v>10</v>
      </c>
    </row>
    <row r="23" spans="1:19" ht="12">
      <c r="A23" s="63"/>
      <c r="B23" s="21" t="s">
        <v>14</v>
      </c>
      <c r="C23" s="22">
        <f>SUM(C8,C10,C15,C17,C19,C21)</f>
        <v>3</v>
      </c>
      <c r="D23" s="23">
        <f aca="true" t="shared" si="1" ref="D23:R23">SUM(D8,D10,D15,D17,D19,D21)</f>
        <v>19</v>
      </c>
      <c r="E23" s="23">
        <f t="shared" si="1"/>
        <v>11</v>
      </c>
      <c r="F23" s="23">
        <f t="shared" si="1"/>
        <v>22</v>
      </c>
      <c r="G23" s="23">
        <f t="shared" si="1"/>
        <v>9</v>
      </c>
      <c r="H23" s="23">
        <f t="shared" si="1"/>
        <v>6</v>
      </c>
      <c r="I23" s="23">
        <f t="shared" si="1"/>
        <v>4</v>
      </c>
      <c r="J23" s="23">
        <f t="shared" si="1"/>
        <v>3</v>
      </c>
      <c r="K23" s="23">
        <f t="shared" si="1"/>
        <v>2</v>
      </c>
      <c r="L23" s="23">
        <f t="shared" si="1"/>
        <v>5</v>
      </c>
      <c r="M23" s="23">
        <f t="shared" si="1"/>
        <v>2</v>
      </c>
      <c r="N23" s="23">
        <f t="shared" si="1"/>
        <v>0</v>
      </c>
      <c r="O23" s="23">
        <f t="shared" si="1"/>
        <v>1</v>
      </c>
      <c r="P23" s="23">
        <f t="shared" si="1"/>
        <v>1</v>
      </c>
      <c r="Q23" s="23">
        <f t="shared" si="1"/>
        <v>0</v>
      </c>
      <c r="R23" s="23">
        <f t="shared" si="1"/>
        <v>0</v>
      </c>
      <c r="S23" s="24">
        <f t="shared" si="0"/>
        <v>88</v>
      </c>
    </row>
    <row r="24" spans="1:19" ht="12">
      <c r="A24" s="63"/>
      <c r="B24" s="25" t="s">
        <v>230</v>
      </c>
      <c r="C24" s="26">
        <f>SUM(C7,C9,C11,C16,C18,C20,C22)</f>
        <v>31</v>
      </c>
      <c r="D24" s="27">
        <f aca="true" t="shared" si="2" ref="D24:R24">SUM(D7,D9,D11,D16,D18,D20,D22)</f>
        <v>93</v>
      </c>
      <c r="E24" s="27">
        <f t="shared" si="2"/>
        <v>85</v>
      </c>
      <c r="F24" s="27">
        <f t="shared" si="2"/>
        <v>63</v>
      </c>
      <c r="G24" s="27">
        <f t="shared" si="2"/>
        <v>34</v>
      </c>
      <c r="H24" s="27">
        <f t="shared" si="2"/>
        <v>35</v>
      </c>
      <c r="I24" s="27">
        <f t="shared" si="2"/>
        <v>28</v>
      </c>
      <c r="J24" s="27">
        <f t="shared" si="2"/>
        <v>22</v>
      </c>
      <c r="K24" s="27">
        <f t="shared" si="2"/>
        <v>15</v>
      </c>
      <c r="L24" s="27">
        <f t="shared" si="2"/>
        <v>14</v>
      </c>
      <c r="M24" s="27">
        <f t="shared" si="2"/>
        <v>15</v>
      </c>
      <c r="N24" s="27">
        <f t="shared" si="2"/>
        <v>9</v>
      </c>
      <c r="O24" s="27">
        <f t="shared" si="2"/>
        <v>6</v>
      </c>
      <c r="P24" s="27">
        <f t="shared" si="2"/>
        <v>6</v>
      </c>
      <c r="Q24" s="27">
        <f t="shared" si="2"/>
        <v>4</v>
      </c>
      <c r="R24" s="27">
        <f t="shared" si="2"/>
        <v>1</v>
      </c>
      <c r="S24" s="28">
        <f t="shared" si="0"/>
        <v>461</v>
      </c>
    </row>
    <row r="25" spans="1:19" ht="12">
      <c r="A25" s="63"/>
      <c r="B25" s="11" t="s">
        <v>15</v>
      </c>
      <c r="C25" s="19"/>
      <c r="D25" s="20"/>
      <c r="E25" s="20"/>
      <c r="F25" s="20"/>
      <c r="G25" s="20"/>
      <c r="H25" s="20"/>
      <c r="I25" s="20"/>
      <c r="J25" s="20"/>
      <c r="K25" s="20"/>
      <c r="L25" s="20"/>
      <c r="M25" s="20"/>
      <c r="N25" s="20"/>
      <c r="O25" s="20"/>
      <c r="P25" s="20"/>
      <c r="Q25" s="20"/>
      <c r="R25" s="20"/>
      <c r="S25" s="14">
        <f t="shared" si="0"/>
        <v>0</v>
      </c>
    </row>
    <row r="26" spans="1:19" ht="12">
      <c r="A26" s="63"/>
      <c r="B26" s="11" t="s">
        <v>16</v>
      </c>
      <c r="C26" s="19"/>
      <c r="D26" s="20"/>
      <c r="E26" s="20"/>
      <c r="F26" s="20"/>
      <c r="G26" s="20"/>
      <c r="H26" s="20"/>
      <c r="I26" s="20"/>
      <c r="J26" s="20"/>
      <c r="K26" s="20"/>
      <c r="L26" s="20"/>
      <c r="M26" s="20"/>
      <c r="N26" s="20"/>
      <c r="O26" s="20"/>
      <c r="P26" s="20"/>
      <c r="Q26" s="20"/>
      <c r="R26" s="20"/>
      <c r="S26" s="14">
        <f t="shared" si="0"/>
        <v>0</v>
      </c>
    </row>
    <row r="27" spans="1:19" s="20" customFormat="1" ht="12">
      <c r="A27" s="63"/>
      <c r="B27" s="15" t="s">
        <v>17</v>
      </c>
      <c r="C27" s="16"/>
      <c r="D27" s="17"/>
      <c r="E27" s="17"/>
      <c r="F27" s="17"/>
      <c r="G27" s="17"/>
      <c r="H27" s="17"/>
      <c r="I27" s="17"/>
      <c r="J27" s="17"/>
      <c r="K27" s="17"/>
      <c r="L27" s="17"/>
      <c r="M27" s="17"/>
      <c r="N27" s="17"/>
      <c r="O27" s="17"/>
      <c r="P27" s="17"/>
      <c r="Q27" s="17"/>
      <c r="R27" s="17"/>
      <c r="S27" s="18">
        <f t="shared" si="0"/>
        <v>0</v>
      </c>
    </row>
    <row r="28" spans="1:19" s="20" customFormat="1" ht="12">
      <c r="A28" s="63"/>
      <c r="B28" s="15" t="s">
        <v>18</v>
      </c>
      <c r="C28" s="16"/>
      <c r="D28" s="17"/>
      <c r="E28" s="17"/>
      <c r="F28" s="17"/>
      <c r="G28" s="17"/>
      <c r="H28" s="17"/>
      <c r="I28" s="17"/>
      <c r="J28" s="17"/>
      <c r="K28" s="17"/>
      <c r="L28" s="17"/>
      <c r="M28" s="17"/>
      <c r="N28" s="17"/>
      <c r="O28" s="17"/>
      <c r="P28" s="17"/>
      <c r="Q28" s="17"/>
      <c r="R28" s="17"/>
      <c r="S28" s="18">
        <f t="shared" si="0"/>
        <v>0</v>
      </c>
    </row>
    <row r="29" spans="1:19" s="20" customFormat="1" ht="12">
      <c r="A29" s="63"/>
      <c r="B29" s="11" t="s">
        <v>91</v>
      </c>
      <c r="C29" s="19"/>
      <c r="S29" s="14">
        <f t="shared" si="0"/>
        <v>0</v>
      </c>
    </row>
    <row r="30" spans="1:19" s="20" customFormat="1" ht="12">
      <c r="A30" s="63"/>
      <c r="B30" s="11" t="s">
        <v>92</v>
      </c>
      <c r="C30" s="19"/>
      <c r="S30" s="14">
        <f t="shared" si="0"/>
        <v>0</v>
      </c>
    </row>
    <row r="31" spans="1:19" s="20" customFormat="1" ht="12">
      <c r="A31" s="63"/>
      <c r="B31" s="21" t="s">
        <v>95</v>
      </c>
      <c r="C31" s="22">
        <f>SUM(C25,C27,C29)</f>
        <v>0</v>
      </c>
      <c r="D31" s="23">
        <f aca="true" t="shared" si="3" ref="D31:R32">SUM(D25,D27,D29)</f>
        <v>0</v>
      </c>
      <c r="E31" s="23">
        <f t="shared" si="3"/>
        <v>0</v>
      </c>
      <c r="F31" s="23">
        <f t="shared" si="3"/>
        <v>0</v>
      </c>
      <c r="G31" s="23">
        <f t="shared" si="3"/>
        <v>0</v>
      </c>
      <c r="H31" s="23">
        <f t="shared" si="3"/>
        <v>0</v>
      </c>
      <c r="I31" s="23">
        <f t="shared" si="3"/>
        <v>0</v>
      </c>
      <c r="J31" s="23">
        <f t="shared" si="3"/>
        <v>0</v>
      </c>
      <c r="K31" s="23">
        <f t="shared" si="3"/>
        <v>0</v>
      </c>
      <c r="L31" s="23">
        <f t="shared" si="3"/>
        <v>0</v>
      </c>
      <c r="M31" s="23">
        <f t="shared" si="3"/>
        <v>0</v>
      </c>
      <c r="N31" s="23">
        <f t="shared" si="3"/>
        <v>0</v>
      </c>
      <c r="O31" s="23">
        <f t="shared" si="3"/>
        <v>0</v>
      </c>
      <c r="P31" s="23">
        <f t="shared" si="3"/>
        <v>0</v>
      </c>
      <c r="Q31" s="23">
        <f t="shared" si="3"/>
        <v>0</v>
      </c>
      <c r="R31" s="23">
        <f t="shared" si="3"/>
        <v>0</v>
      </c>
      <c r="S31" s="24">
        <f t="shared" si="0"/>
        <v>0</v>
      </c>
    </row>
    <row r="32" spans="1:19" s="20" customFormat="1" ht="12">
      <c r="A32" s="63"/>
      <c r="B32" s="25" t="s">
        <v>231</v>
      </c>
      <c r="C32" s="26">
        <f>SUM(C26,C28,C30)</f>
        <v>0</v>
      </c>
      <c r="D32" s="27">
        <f t="shared" si="3"/>
        <v>0</v>
      </c>
      <c r="E32" s="27">
        <f t="shared" si="3"/>
        <v>0</v>
      </c>
      <c r="F32" s="27">
        <f t="shared" si="3"/>
        <v>0</v>
      </c>
      <c r="G32" s="27">
        <f t="shared" si="3"/>
        <v>0</v>
      </c>
      <c r="H32" s="27">
        <f t="shared" si="3"/>
        <v>0</v>
      </c>
      <c r="I32" s="27">
        <f t="shared" si="3"/>
        <v>0</v>
      </c>
      <c r="J32" s="27">
        <f t="shared" si="3"/>
        <v>0</v>
      </c>
      <c r="K32" s="27">
        <f t="shared" si="3"/>
        <v>0</v>
      </c>
      <c r="L32" s="27">
        <f t="shared" si="3"/>
        <v>0</v>
      </c>
      <c r="M32" s="27">
        <f t="shared" si="3"/>
        <v>0</v>
      </c>
      <c r="N32" s="27">
        <f t="shared" si="3"/>
        <v>0</v>
      </c>
      <c r="O32" s="27">
        <f t="shared" si="3"/>
        <v>0</v>
      </c>
      <c r="P32" s="27">
        <f t="shared" si="3"/>
        <v>0</v>
      </c>
      <c r="Q32" s="27">
        <f t="shared" si="3"/>
        <v>0</v>
      </c>
      <c r="R32" s="27">
        <f t="shared" si="3"/>
        <v>0</v>
      </c>
      <c r="S32" s="28">
        <f t="shared" si="0"/>
        <v>0</v>
      </c>
    </row>
    <row r="33" spans="1:19" ht="12">
      <c r="A33" s="63"/>
      <c r="B33" s="21" t="s">
        <v>19</v>
      </c>
      <c r="C33" s="22">
        <f>SUM(C23,C31)</f>
        <v>3</v>
      </c>
      <c r="D33" s="23">
        <f aca="true" t="shared" si="4" ref="D33:R34">SUM(D23,D31)</f>
        <v>19</v>
      </c>
      <c r="E33" s="23">
        <f t="shared" si="4"/>
        <v>11</v>
      </c>
      <c r="F33" s="23">
        <f t="shared" si="4"/>
        <v>22</v>
      </c>
      <c r="G33" s="23">
        <f t="shared" si="4"/>
        <v>9</v>
      </c>
      <c r="H33" s="23">
        <f t="shared" si="4"/>
        <v>6</v>
      </c>
      <c r="I33" s="23">
        <f t="shared" si="4"/>
        <v>4</v>
      </c>
      <c r="J33" s="23">
        <f t="shared" si="4"/>
        <v>3</v>
      </c>
      <c r="K33" s="23">
        <f t="shared" si="4"/>
        <v>2</v>
      </c>
      <c r="L33" s="23">
        <f t="shared" si="4"/>
        <v>5</v>
      </c>
      <c r="M33" s="23">
        <f t="shared" si="4"/>
        <v>2</v>
      </c>
      <c r="N33" s="23">
        <f t="shared" si="4"/>
        <v>0</v>
      </c>
      <c r="O33" s="23">
        <f t="shared" si="4"/>
        <v>1</v>
      </c>
      <c r="P33" s="23">
        <f t="shared" si="4"/>
        <v>1</v>
      </c>
      <c r="Q33" s="23">
        <f t="shared" si="4"/>
        <v>0</v>
      </c>
      <c r="R33" s="23">
        <f t="shared" si="4"/>
        <v>0</v>
      </c>
      <c r="S33" s="24">
        <f t="shared" si="0"/>
        <v>88</v>
      </c>
    </row>
    <row r="34" spans="1:19" ht="12">
      <c r="A34" s="64"/>
      <c r="B34" s="25" t="s">
        <v>20</v>
      </c>
      <c r="C34" s="26">
        <f>SUM(C24,C32)</f>
        <v>31</v>
      </c>
      <c r="D34" s="27">
        <f t="shared" si="4"/>
        <v>93</v>
      </c>
      <c r="E34" s="27">
        <f t="shared" si="4"/>
        <v>85</v>
      </c>
      <c r="F34" s="27">
        <f t="shared" si="4"/>
        <v>63</v>
      </c>
      <c r="G34" s="27">
        <f t="shared" si="4"/>
        <v>34</v>
      </c>
      <c r="H34" s="27">
        <f t="shared" si="4"/>
        <v>35</v>
      </c>
      <c r="I34" s="27">
        <f t="shared" si="4"/>
        <v>28</v>
      </c>
      <c r="J34" s="27">
        <f t="shared" si="4"/>
        <v>22</v>
      </c>
      <c r="K34" s="27">
        <f t="shared" si="4"/>
        <v>15</v>
      </c>
      <c r="L34" s="27">
        <f t="shared" si="4"/>
        <v>14</v>
      </c>
      <c r="M34" s="27">
        <f t="shared" si="4"/>
        <v>15</v>
      </c>
      <c r="N34" s="27">
        <f t="shared" si="4"/>
        <v>9</v>
      </c>
      <c r="O34" s="27">
        <f t="shared" si="4"/>
        <v>6</v>
      </c>
      <c r="P34" s="27">
        <f t="shared" si="4"/>
        <v>6</v>
      </c>
      <c r="Q34" s="27">
        <f t="shared" si="4"/>
        <v>4</v>
      </c>
      <c r="R34" s="27">
        <f t="shared" si="4"/>
        <v>1</v>
      </c>
      <c r="S34" s="28">
        <f t="shared" si="0"/>
        <v>461</v>
      </c>
    </row>
    <row r="35" spans="1:19" ht="12">
      <c r="A35" s="62" t="s">
        <v>112</v>
      </c>
      <c r="B35" s="11" t="s">
        <v>5</v>
      </c>
      <c r="C35" s="12"/>
      <c r="D35" s="13">
        <v>1</v>
      </c>
      <c r="E35" s="13"/>
      <c r="F35" s="13"/>
      <c r="G35" s="13"/>
      <c r="H35" s="13"/>
      <c r="I35" s="13">
        <v>5</v>
      </c>
      <c r="J35" s="13">
        <v>3</v>
      </c>
      <c r="K35" s="13">
        <v>1</v>
      </c>
      <c r="L35" s="13">
        <v>1</v>
      </c>
      <c r="M35" s="13"/>
      <c r="N35" s="13"/>
      <c r="O35" s="13">
        <v>2</v>
      </c>
      <c r="P35" s="13"/>
      <c r="Q35" s="13"/>
      <c r="R35" s="13"/>
      <c r="S35" s="14">
        <f t="shared" si="0"/>
        <v>13</v>
      </c>
    </row>
    <row r="36" spans="1:19" ht="12">
      <c r="A36" s="63"/>
      <c r="B36" s="15" t="s">
        <v>6</v>
      </c>
      <c r="C36" s="16"/>
      <c r="D36" s="17"/>
      <c r="E36" s="17">
        <v>1</v>
      </c>
      <c r="F36" s="17">
        <v>1</v>
      </c>
      <c r="G36" s="17">
        <v>1</v>
      </c>
      <c r="H36" s="17">
        <v>3</v>
      </c>
      <c r="I36" s="17"/>
      <c r="J36" s="17"/>
      <c r="K36" s="17">
        <v>1</v>
      </c>
      <c r="L36" s="17"/>
      <c r="M36" s="17"/>
      <c r="N36" s="17">
        <v>3</v>
      </c>
      <c r="O36" s="17"/>
      <c r="P36" s="17"/>
      <c r="Q36" s="17"/>
      <c r="R36" s="17">
        <v>1</v>
      </c>
      <c r="S36" s="18">
        <f t="shared" si="0"/>
        <v>11</v>
      </c>
    </row>
    <row r="37" spans="1:19" ht="12">
      <c r="A37" s="63"/>
      <c r="B37" s="15" t="s">
        <v>7</v>
      </c>
      <c r="C37" s="16"/>
      <c r="D37" s="17"/>
      <c r="E37" s="17">
        <v>1</v>
      </c>
      <c r="F37" s="17">
        <v>1</v>
      </c>
      <c r="G37" s="17">
        <v>1</v>
      </c>
      <c r="H37" s="17">
        <v>3</v>
      </c>
      <c r="I37" s="17"/>
      <c r="J37" s="17"/>
      <c r="K37" s="17">
        <v>1</v>
      </c>
      <c r="L37" s="17"/>
      <c r="M37" s="17"/>
      <c r="N37" s="17">
        <v>3</v>
      </c>
      <c r="O37" s="17"/>
      <c r="P37" s="17"/>
      <c r="Q37" s="17"/>
      <c r="R37" s="17">
        <v>1</v>
      </c>
      <c r="S37" s="18">
        <f t="shared" si="0"/>
        <v>11</v>
      </c>
    </row>
    <row r="38" spans="1:19" ht="12">
      <c r="A38" s="63"/>
      <c r="B38" s="11" t="s">
        <v>85</v>
      </c>
      <c r="C38" s="19"/>
      <c r="D38" s="20">
        <v>1</v>
      </c>
      <c r="E38" s="20"/>
      <c r="F38" s="20"/>
      <c r="G38" s="20"/>
      <c r="H38" s="20"/>
      <c r="I38" s="20"/>
      <c r="J38" s="20"/>
      <c r="K38" s="20"/>
      <c r="L38" s="20"/>
      <c r="M38" s="20"/>
      <c r="N38" s="20">
        <v>1</v>
      </c>
      <c r="O38" s="20">
        <v>1</v>
      </c>
      <c r="P38" s="20"/>
      <c r="Q38" s="20"/>
      <c r="R38" s="20"/>
      <c r="S38" s="14">
        <f t="shared" si="0"/>
        <v>3</v>
      </c>
    </row>
    <row r="39" spans="1:19" ht="12">
      <c r="A39" s="63"/>
      <c r="B39" s="11" t="s">
        <v>86</v>
      </c>
      <c r="C39" s="19"/>
      <c r="D39" s="20">
        <v>1</v>
      </c>
      <c r="E39" s="20"/>
      <c r="F39" s="20"/>
      <c r="G39" s="20"/>
      <c r="H39" s="20"/>
      <c r="I39" s="20"/>
      <c r="J39" s="20"/>
      <c r="K39" s="20"/>
      <c r="L39" s="20"/>
      <c r="M39" s="20"/>
      <c r="N39" s="20">
        <v>1</v>
      </c>
      <c r="O39" s="20">
        <v>1</v>
      </c>
      <c r="P39" s="20"/>
      <c r="Q39" s="20"/>
      <c r="R39" s="20"/>
      <c r="S39" s="14">
        <f t="shared" si="0"/>
        <v>3</v>
      </c>
    </row>
    <row r="40" spans="1:19" ht="12">
      <c r="A40" s="63"/>
      <c r="B40" s="15" t="s">
        <v>108</v>
      </c>
      <c r="C40" s="16">
        <v>15</v>
      </c>
      <c r="D40" s="17">
        <v>102</v>
      </c>
      <c r="E40" s="17">
        <v>135</v>
      </c>
      <c r="F40" s="17">
        <v>61</v>
      </c>
      <c r="G40" s="17">
        <v>55</v>
      </c>
      <c r="H40" s="17">
        <v>43</v>
      </c>
      <c r="I40" s="17">
        <v>62</v>
      </c>
      <c r="J40" s="17">
        <v>31</v>
      </c>
      <c r="K40" s="17">
        <v>51</v>
      </c>
      <c r="L40" s="17">
        <v>63</v>
      </c>
      <c r="M40" s="17">
        <v>47</v>
      </c>
      <c r="N40" s="17">
        <v>81</v>
      </c>
      <c r="O40" s="17">
        <v>61</v>
      </c>
      <c r="P40" s="17">
        <v>39</v>
      </c>
      <c r="Q40" s="17">
        <v>16</v>
      </c>
      <c r="R40" s="17">
        <v>23</v>
      </c>
      <c r="S40" s="18">
        <f t="shared" si="0"/>
        <v>885</v>
      </c>
    </row>
    <row r="41" spans="1:19" ht="12">
      <c r="A41" s="63"/>
      <c r="B41" s="15" t="s">
        <v>197</v>
      </c>
      <c r="C41" s="16">
        <v>1</v>
      </c>
      <c r="D41" s="17">
        <v>11</v>
      </c>
      <c r="E41" s="17">
        <v>10</v>
      </c>
      <c r="F41" s="17">
        <v>6</v>
      </c>
      <c r="G41" s="17">
        <v>5</v>
      </c>
      <c r="H41" s="17">
        <v>8</v>
      </c>
      <c r="I41" s="17">
        <v>5</v>
      </c>
      <c r="J41" s="17">
        <v>6</v>
      </c>
      <c r="K41" s="17">
        <v>12</v>
      </c>
      <c r="L41" s="17">
        <v>17</v>
      </c>
      <c r="M41" s="17">
        <v>8</v>
      </c>
      <c r="N41" s="17">
        <v>7</v>
      </c>
      <c r="O41" s="17">
        <v>9</v>
      </c>
      <c r="P41" s="17">
        <v>8</v>
      </c>
      <c r="Q41" s="17">
        <v>5</v>
      </c>
      <c r="R41" s="17">
        <v>9</v>
      </c>
      <c r="S41" s="18">
        <f t="shared" si="0"/>
        <v>127</v>
      </c>
    </row>
    <row r="42" spans="1:19" ht="12">
      <c r="A42" s="63"/>
      <c r="B42" s="15" t="s">
        <v>198</v>
      </c>
      <c r="C42" s="16">
        <v>2</v>
      </c>
      <c r="D42" s="17">
        <v>23</v>
      </c>
      <c r="E42" s="17">
        <v>21</v>
      </c>
      <c r="F42" s="17">
        <v>12</v>
      </c>
      <c r="G42" s="17">
        <v>10</v>
      </c>
      <c r="H42" s="17">
        <v>18</v>
      </c>
      <c r="I42" s="17">
        <v>10</v>
      </c>
      <c r="J42" s="17">
        <v>12</v>
      </c>
      <c r="K42" s="17">
        <v>25</v>
      </c>
      <c r="L42" s="17">
        <v>41</v>
      </c>
      <c r="M42" s="17">
        <v>17</v>
      </c>
      <c r="N42" s="17">
        <v>16</v>
      </c>
      <c r="O42" s="17">
        <v>19</v>
      </c>
      <c r="P42" s="17">
        <v>16</v>
      </c>
      <c r="Q42" s="17">
        <v>10</v>
      </c>
      <c r="R42" s="17">
        <v>20</v>
      </c>
      <c r="S42" s="18">
        <f t="shared" si="0"/>
        <v>272</v>
      </c>
    </row>
    <row r="43" spans="1:19" ht="12">
      <c r="A43" s="63"/>
      <c r="B43" s="15" t="s">
        <v>8</v>
      </c>
      <c r="C43" s="16">
        <v>16</v>
      </c>
      <c r="D43" s="17">
        <v>113</v>
      </c>
      <c r="E43" s="17">
        <v>145</v>
      </c>
      <c r="F43" s="17">
        <v>67</v>
      </c>
      <c r="G43" s="17">
        <v>60</v>
      </c>
      <c r="H43" s="17">
        <v>51</v>
      </c>
      <c r="I43" s="17">
        <v>67</v>
      </c>
      <c r="J43" s="17">
        <v>37</v>
      </c>
      <c r="K43" s="17">
        <v>63</v>
      </c>
      <c r="L43" s="17">
        <v>80</v>
      </c>
      <c r="M43" s="17">
        <v>55</v>
      </c>
      <c r="N43" s="17">
        <v>88</v>
      </c>
      <c r="O43" s="17">
        <v>70</v>
      </c>
      <c r="P43" s="17">
        <v>47</v>
      </c>
      <c r="Q43" s="17">
        <v>21</v>
      </c>
      <c r="R43" s="17">
        <v>32</v>
      </c>
      <c r="S43" s="18">
        <f t="shared" si="0"/>
        <v>1012</v>
      </c>
    </row>
    <row r="44" spans="1:19" ht="12">
      <c r="A44" s="63"/>
      <c r="B44" s="15" t="s">
        <v>9</v>
      </c>
      <c r="C44" s="16">
        <v>17</v>
      </c>
      <c r="D44" s="17">
        <v>125</v>
      </c>
      <c r="E44" s="17">
        <v>156</v>
      </c>
      <c r="F44" s="17">
        <v>73</v>
      </c>
      <c r="G44" s="17">
        <v>65</v>
      </c>
      <c r="H44" s="17">
        <v>61</v>
      </c>
      <c r="I44" s="17">
        <v>72</v>
      </c>
      <c r="J44" s="17">
        <v>43</v>
      </c>
      <c r="K44" s="17">
        <v>76</v>
      </c>
      <c r="L44" s="17">
        <v>104</v>
      </c>
      <c r="M44" s="17">
        <v>64</v>
      </c>
      <c r="N44" s="17">
        <v>97</v>
      </c>
      <c r="O44" s="17">
        <v>80</v>
      </c>
      <c r="P44" s="17">
        <v>55</v>
      </c>
      <c r="Q44" s="17">
        <v>26</v>
      </c>
      <c r="R44" s="17">
        <v>43</v>
      </c>
      <c r="S44" s="18">
        <f t="shared" si="0"/>
        <v>1157</v>
      </c>
    </row>
    <row r="45" spans="1:19" ht="12">
      <c r="A45" s="63"/>
      <c r="B45" s="11" t="s">
        <v>10</v>
      </c>
      <c r="C45" s="19"/>
      <c r="D45" s="20"/>
      <c r="E45" s="20"/>
      <c r="F45" s="20"/>
      <c r="G45" s="20"/>
      <c r="H45" s="20"/>
      <c r="I45" s="20"/>
      <c r="J45" s="20"/>
      <c r="K45" s="20"/>
      <c r="L45" s="20"/>
      <c r="M45" s="20"/>
      <c r="N45" s="20"/>
      <c r="O45" s="20"/>
      <c r="P45" s="20"/>
      <c r="Q45" s="20"/>
      <c r="R45" s="20"/>
      <c r="S45" s="14">
        <f t="shared" si="0"/>
        <v>0</v>
      </c>
    </row>
    <row r="46" spans="1:19" ht="12">
      <c r="A46" s="63"/>
      <c r="B46" s="11" t="s">
        <v>11</v>
      </c>
      <c r="C46" s="19"/>
      <c r="D46" s="20"/>
      <c r="E46" s="20"/>
      <c r="F46" s="20"/>
      <c r="G46" s="20"/>
      <c r="H46" s="20"/>
      <c r="I46" s="20"/>
      <c r="J46" s="20"/>
      <c r="K46" s="20"/>
      <c r="L46" s="20"/>
      <c r="M46" s="20"/>
      <c r="N46" s="20"/>
      <c r="O46" s="20"/>
      <c r="P46" s="20"/>
      <c r="Q46" s="20"/>
      <c r="R46" s="20"/>
      <c r="S46" s="14">
        <f t="shared" si="0"/>
        <v>0</v>
      </c>
    </row>
    <row r="47" spans="1:19" ht="12">
      <c r="A47" s="63"/>
      <c r="B47" s="15" t="s">
        <v>87</v>
      </c>
      <c r="C47" s="16"/>
      <c r="D47" s="17"/>
      <c r="E47" s="17"/>
      <c r="F47" s="17"/>
      <c r="G47" s="17"/>
      <c r="H47" s="17"/>
      <c r="I47" s="17"/>
      <c r="J47" s="17"/>
      <c r="K47" s="17"/>
      <c r="L47" s="17"/>
      <c r="M47" s="17"/>
      <c r="N47" s="17"/>
      <c r="O47" s="17"/>
      <c r="P47" s="17"/>
      <c r="Q47" s="17"/>
      <c r="R47" s="17"/>
      <c r="S47" s="18">
        <f t="shared" si="0"/>
        <v>0</v>
      </c>
    </row>
    <row r="48" spans="1:19" ht="12">
      <c r="A48" s="63"/>
      <c r="B48" s="15" t="s">
        <v>88</v>
      </c>
      <c r="C48" s="16"/>
      <c r="D48" s="17"/>
      <c r="E48" s="17"/>
      <c r="F48" s="17"/>
      <c r="G48" s="17"/>
      <c r="H48" s="17"/>
      <c r="I48" s="17"/>
      <c r="J48" s="17"/>
      <c r="K48" s="17"/>
      <c r="L48" s="17"/>
      <c r="M48" s="17"/>
      <c r="N48" s="17"/>
      <c r="O48" s="17"/>
      <c r="P48" s="17"/>
      <c r="Q48" s="17"/>
      <c r="R48" s="17"/>
      <c r="S48" s="18">
        <f t="shared" si="0"/>
        <v>0</v>
      </c>
    </row>
    <row r="49" spans="1:19" ht="12">
      <c r="A49" s="63"/>
      <c r="B49" s="11" t="s">
        <v>12</v>
      </c>
      <c r="C49" s="19"/>
      <c r="D49" s="20"/>
      <c r="E49" s="20"/>
      <c r="F49" s="20"/>
      <c r="G49" s="20"/>
      <c r="H49" s="20"/>
      <c r="I49" s="20"/>
      <c r="J49" s="20"/>
      <c r="K49" s="20"/>
      <c r="L49" s="20"/>
      <c r="M49" s="20"/>
      <c r="N49" s="20"/>
      <c r="O49" s="20"/>
      <c r="P49" s="20"/>
      <c r="Q49" s="20"/>
      <c r="R49" s="20"/>
      <c r="S49" s="14">
        <f t="shared" si="0"/>
        <v>0</v>
      </c>
    </row>
    <row r="50" spans="1:19" ht="12">
      <c r="A50" s="63"/>
      <c r="B50" s="11" t="s">
        <v>13</v>
      </c>
      <c r="C50" s="19"/>
      <c r="D50" s="20"/>
      <c r="E50" s="20"/>
      <c r="F50" s="20"/>
      <c r="G50" s="20"/>
      <c r="H50" s="20"/>
      <c r="I50" s="20"/>
      <c r="J50" s="20"/>
      <c r="K50" s="20"/>
      <c r="L50" s="20"/>
      <c r="M50" s="20"/>
      <c r="N50" s="20"/>
      <c r="O50" s="20"/>
      <c r="P50" s="20"/>
      <c r="Q50" s="20"/>
      <c r="R50" s="20"/>
      <c r="S50" s="14">
        <f t="shared" si="0"/>
        <v>0</v>
      </c>
    </row>
    <row r="51" spans="1:19" ht="12">
      <c r="A51" s="63"/>
      <c r="B51" s="21" t="s">
        <v>14</v>
      </c>
      <c r="C51" s="22">
        <f>SUM(C36,C38,C43,C45,C47,C49)</f>
        <v>16</v>
      </c>
      <c r="D51" s="23">
        <f aca="true" t="shared" si="5" ref="D51:R51">SUM(D36,D38,D43,D45,D47,D49)</f>
        <v>114</v>
      </c>
      <c r="E51" s="23">
        <f t="shared" si="5"/>
        <v>146</v>
      </c>
      <c r="F51" s="23">
        <f t="shared" si="5"/>
        <v>68</v>
      </c>
      <c r="G51" s="23">
        <f t="shared" si="5"/>
        <v>61</v>
      </c>
      <c r="H51" s="23">
        <f t="shared" si="5"/>
        <v>54</v>
      </c>
      <c r="I51" s="23">
        <f t="shared" si="5"/>
        <v>67</v>
      </c>
      <c r="J51" s="23">
        <f t="shared" si="5"/>
        <v>37</v>
      </c>
      <c r="K51" s="23">
        <f t="shared" si="5"/>
        <v>64</v>
      </c>
      <c r="L51" s="23">
        <f t="shared" si="5"/>
        <v>80</v>
      </c>
      <c r="M51" s="23">
        <f t="shared" si="5"/>
        <v>55</v>
      </c>
      <c r="N51" s="23">
        <f t="shared" si="5"/>
        <v>92</v>
      </c>
      <c r="O51" s="23">
        <f t="shared" si="5"/>
        <v>71</v>
      </c>
      <c r="P51" s="23">
        <f t="shared" si="5"/>
        <v>47</v>
      </c>
      <c r="Q51" s="23">
        <f t="shared" si="5"/>
        <v>21</v>
      </c>
      <c r="R51" s="23">
        <f t="shared" si="5"/>
        <v>33</v>
      </c>
      <c r="S51" s="24">
        <f t="shared" si="0"/>
        <v>1026</v>
      </c>
    </row>
    <row r="52" spans="1:19" ht="12">
      <c r="A52" s="63"/>
      <c r="B52" s="25" t="s">
        <v>230</v>
      </c>
      <c r="C52" s="26">
        <f>SUM(C35,C37,C39,C44,C46,C48,C50)</f>
        <v>17</v>
      </c>
      <c r="D52" s="27">
        <f aca="true" t="shared" si="6" ref="D52:R52">SUM(D35,D37,D39,D44,D46,D48,D50)</f>
        <v>127</v>
      </c>
      <c r="E52" s="27">
        <f t="shared" si="6"/>
        <v>157</v>
      </c>
      <c r="F52" s="27">
        <f t="shared" si="6"/>
        <v>74</v>
      </c>
      <c r="G52" s="27">
        <f t="shared" si="6"/>
        <v>66</v>
      </c>
      <c r="H52" s="27">
        <f t="shared" si="6"/>
        <v>64</v>
      </c>
      <c r="I52" s="27">
        <f t="shared" si="6"/>
        <v>77</v>
      </c>
      <c r="J52" s="27">
        <f t="shared" si="6"/>
        <v>46</v>
      </c>
      <c r="K52" s="27">
        <f t="shared" si="6"/>
        <v>78</v>
      </c>
      <c r="L52" s="27">
        <f t="shared" si="6"/>
        <v>105</v>
      </c>
      <c r="M52" s="27">
        <f t="shared" si="6"/>
        <v>64</v>
      </c>
      <c r="N52" s="27">
        <f t="shared" si="6"/>
        <v>101</v>
      </c>
      <c r="O52" s="27">
        <f t="shared" si="6"/>
        <v>83</v>
      </c>
      <c r="P52" s="27">
        <f t="shared" si="6"/>
        <v>55</v>
      </c>
      <c r="Q52" s="27">
        <f t="shared" si="6"/>
        <v>26</v>
      </c>
      <c r="R52" s="27">
        <f t="shared" si="6"/>
        <v>44</v>
      </c>
      <c r="S52" s="28">
        <f t="shared" si="0"/>
        <v>1184</v>
      </c>
    </row>
    <row r="53" spans="1:19" ht="12">
      <c r="A53" s="63"/>
      <c r="B53" s="11" t="s">
        <v>15</v>
      </c>
      <c r="C53" s="19">
        <v>3</v>
      </c>
      <c r="D53" s="20">
        <v>3</v>
      </c>
      <c r="E53" s="20">
        <v>1</v>
      </c>
      <c r="F53" s="20">
        <v>2</v>
      </c>
      <c r="G53" s="20">
        <v>5</v>
      </c>
      <c r="H53" s="20">
        <v>2</v>
      </c>
      <c r="I53" s="20"/>
      <c r="J53" s="20">
        <v>1</v>
      </c>
      <c r="K53" s="20">
        <v>2</v>
      </c>
      <c r="L53" s="20"/>
      <c r="M53" s="20">
        <v>2</v>
      </c>
      <c r="N53" s="20">
        <v>1</v>
      </c>
      <c r="O53" s="20"/>
      <c r="P53" s="20"/>
      <c r="Q53" s="20"/>
      <c r="R53" s="20"/>
      <c r="S53" s="14">
        <f t="shared" si="0"/>
        <v>22</v>
      </c>
    </row>
    <row r="54" spans="1:19" ht="12">
      <c r="A54" s="63"/>
      <c r="B54" s="11" t="s">
        <v>16</v>
      </c>
      <c r="C54" s="19">
        <v>4</v>
      </c>
      <c r="D54" s="20">
        <v>4</v>
      </c>
      <c r="E54" s="20">
        <v>1</v>
      </c>
      <c r="F54" s="20">
        <v>2</v>
      </c>
      <c r="G54" s="20">
        <v>6</v>
      </c>
      <c r="H54" s="20">
        <v>2</v>
      </c>
      <c r="I54" s="20"/>
      <c r="J54" s="20">
        <v>1</v>
      </c>
      <c r="K54" s="20">
        <v>4</v>
      </c>
      <c r="L54" s="20"/>
      <c r="M54" s="20">
        <v>2</v>
      </c>
      <c r="N54" s="20">
        <v>1</v>
      </c>
      <c r="O54" s="20"/>
      <c r="P54" s="20"/>
      <c r="Q54" s="20"/>
      <c r="R54" s="20"/>
      <c r="S54" s="14">
        <f t="shared" si="0"/>
        <v>27</v>
      </c>
    </row>
    <row r="55" spans="1:19" ht="12">
      <c r="A55" s="63"/>
      <c r="B55" s="15" t="s">
        <v>17</v>
      </c>
      <c r="C55" s="16">
        <v>1</v>
      </c>
      <c r="D55" s="17">
        <v>4</v>
      </c>
      <c r="E55" s="17">
        <v>8</v>
      </c>
      <c r="F55" s="17">
        <v>2</v>
      </c>
      <c r="G55" s="17">
        <v>5</v>
      </c>
      <c r="H55" s="17">
        <v>7</v>
      </c>
      <c r="I55" s="17">
        <v>3</v>
      </c>
      <c r="J55" s="17">
        <v>3</v>
      </c>
      <c r="K55" s="17">
        <v>5</v>
      </c>
      <c r="L55" s="17">
        <v>2</v>
      </c>
      <c r="M55" s="17">
        <v>1</v>
      </c>
      <c r="N55" s="17">
        <v>1</v>
      </c>
      <c r="O55" s="17"/>
      <c r="P55" s="17">
        <v>1</v>
      </c>
      <c r="Q55" s="17"/>
      <c r="R55" s="17"/>
      <c r="S55" s="18">
        <f t="shared" si="0"/>
        <v>43</v>
      </c>
    </row>
    <row r="56" spans="1:19" ht="12">
      <c r="A56" s="63"/>
      <c r="B56" s="15" t="s">
        <v>18</v>
      </c>
      <c r="C56" s="16">
        <v>2</v>
      </c>
      <c r="D56" s="17">
        <v>5</v>
      </c>
      <c r="E56" s="17">
        <v>9</v>
      </c>
      <c r="F56" s="17">
        <v>2</v>
      </c>
      <c r="G56" s="17">
        <v>5</v>
      </c>
      <c r="H56" s="17">
        <v>7</v>
      </c>
      <c r="I56" s="17">
        <v>4</v>
      </c>
      <c r="J56" s="17">
        <v>3</v>
      </c>
      <c r="K56" s="17">
        <v>5</v>
      </c>
      <c r="L56" s="17">
        <v>3</v>
      </c>
      <c r="M56" s="17">
        <v>1</v>
      </c>
      <c r="N56" s="17">
        <v>1</v>
      </c>
      <c r="O56" s="17"/>
      <c r="P56" s="17">
        <v>1</v>
      </c>
      <c r="Q56" s="17"/>
      <c r="R56" s="17"/>
      <c r="S56" s="18">
        <f t="shared" si="0"/>
        <v>48</v>
      </c>
    </row>
    <row r="57" spans="1:19" ht="12">
      <c r="A57" s="63"/>
      <c r="B57" s="11" t="s">
        <v>91</v>
      </c>
      <c r="C57" s="19"/>
      <c r="D57" s="20">
        <v>1</v>
      </c>
      <c r="E57" s="20">
        <v>2</v>
      </c>
      <c r="F57" s="20">
        <v>2</v>
      </c>
      <c r="G57" s="20">
        <v>2</v>
      </c>
      <c r="H57" s="20">
        <v>2</v>
      </c>
      <c r="I57" s="20">
        <v>2</v>
      </c>
      <c r="J57" s="20">
        <v>2</v>
      </c>
      <c r="K57" s="20">
        <v>2</v>
      </c>
      <c r="L57" s="20">
        <v>2</v>
      </c>
      <c r="M57" s="20">
        <v>2</v>
      </c>
      <c r="N57" s="20">
        <v>1</v>
      </c>
      <c r="O57" s="20"/>
      <c r="P57" s="20"/>
      <c r="Q57" s="20"/>
      <c r="R57" s="20"/>
      <c r="S57" s="14">
        <f t="shared" si="0"/>
        <v>20</v>
      </c>
    </row>
    <row r="58" spans="1:19" ht="12">
      <c r="A58" s="63"/>
      <c r="B58" s="11" t="s">
        <v>92</v>
      </c>
      <c r="C58" s="19"/>
      <c r="D58" s="20">
        <v>1</v>
      </c>
      <c r="E58" s="20">
        <v>1</v>
      </c>
      <c r="F58" s="20">
        <v>1</v>
      </c>
      <c r="G58" s="20">
        <v>6</v>
      </c>
      <c r="H58" s="20">
        <v>13</v>
      </c>
      <c r="I58" s="20">
        <v>19</v>
      </c>
      <c r="J58" s="20">
        <v>7</v>
      </c>
      <c r="K58" s="20">
        <v>15</v>
      </c>
      <c r="L58" s="20">
        <v>12</v>
      </c>
      <c r="M58" s="20">
        <v>11</v>
      </c>
      <c r="N58" s="20">
        <v>4</v>
      </c>
      <c r="O58" s="20"/>
      <c r="P58" s="20"/>
      <c r="Q58" s="20"/>
      <c r="R58" s="20"/>
      <c r="S58" s="14">
        <f t="shared" si="0"/>
        <v>90</v>
      </c>
    </row>
    <row r="59" spans="1:19" ht="12">
      <c r="A59" s="63"/>
      <c r="B59" s="21" t="s">
        <v>95</v>
      </c>
      <c r="C59" s="22">
        <f>SUM(C53,C55,C57)</f>
        <v>4</v>
      </c>
      <c r="D59" s="23">
        <f aca="true" t="shared" si="7" ref="D59:R60">SUM(D53,D55,D57)</f>
        <v>8</v>
      </c>
      <c r="E59" s="23">
        <f t="shared" si="7"/>
        <v>11</v>
      </c>
      <c r="F59" s="23">
        <f t="shared" si="7"/>
        <v>6</v>
      </c>
      <c r="G59" s="23">
        <f t="shared" si="7"/>
        <v>12</v>
      </c>
      <c r="H59" s="23">
        <f t="shared" si="7"/>
        <v>11</v>
      </c>
      <c r="I59" s="23">
        <f t="shared" si="7"/>
        <v>5</v>
      </c>
      <c r="J59" s="23">
        <f t="shared" si="7"/>
        <v>6</v>
      </c>
      <c r="K59" s="23">
        <f t="shared" si="7"/>
        <v>9</v>
      </c>
      <c r="L59" s="23">
        <f t="shared" si="7"/>
        <v>4</v>
      </c>
      <c r="M59" s="23">
        <f t="shared" si="7"/>
        <v>5</v>
      </c>
      <c r="N59" s="23">
        <f t="shared" si="7"/>
        <v>3</v>
      </c>
      <c r="O59" s="23">
        <f t="shared" si="7"/>
        <v>0</v>
      </c>
      <c r="P59" s="23">
        <f t="shared" si="7"/>
        <v>1</v>
      </c>
      <c r="Q59" s="23">
        <f t="shared" si="7"/>
        <v>0</v>
      </c>
      <c r="R59" s="23">
        <f t="shared" si="7"/>
        <v>0</v>
      </c>
      <c r="S59" s="24">
        <f t="shared" si="0"/>
        <v>85</v>
      </c>
    </row>
    <row r="60" spans="1:19" ht="12">
      <c r="A60" s="63"/>
      <c r="B60" s="25" t="s">
        <v>231</v>
      </c>
      <c r="C60" s="26">
        <f>SUM(C54,C56,C58)</f>
        <v>6</v>
      </c>
      <c r="D60" s="27">
        <f t="shared" si="7"/>
        <v>10</v>
      </c>
      <c r="E60" s="27">
        <f t="shared" si="7"/>
        <v>11</v>
      </c>
      <c r="F60" s="27">
        <f t="shared" si="7"/>
        <v>5</v>
      </c>
      <c r="G60" s="27">
        <f t="shared" si="7"/>
        <v>17</v>
      </c>
      <c r="H60" s="27">
        <f t="shared" si="7"/>
        <v>22</v>
      </c>
      <c r="I60" s="27">
        <f t="shared" si="7"/>
        <v>23</v>
      </c>
      <c r="J60" s="27">
        <f t="shared" si="7"/>
        <v>11</v>
      </c>
      <c r="K60" s="27">
        <f t="shared" si="7"/>
        <v>24</v>
      </c>
      <c r="L60" s="27">
        <f t="shared" si="7"/>
        <v>15</v>
      </c>
      <c r="M60" s="27">
        <f t="shared" si="7"/>
        <v>14</v>
      </c>
      <c r="N60" s="27">
        <f t="shared" si="7"/>
        <v>6</v>
      </c>
      <c r="O60" s="27">
        <f t="shared" si="7"/>
        <v>0</v>
      </c>
      <c r="P60" s="27">
        <f t="shared" si="7"/>
        <v>1</v>
      </c>
      <c r="Q60" s="27">
        <f t="shared" si="7"/>
        <v>0</v>
      </c>
      <c r="R60" s="27">
        <f t="shared" si="7"/>
        <v>0</v>
      </c>
      <c r="S60" s="28">
        <f t="shared" si="0"/>
        <v>165</v>
      </c>
    </row>
    <row r="61" spans="1:19" ht="12">
      <c r="A61" s="63"/>
      <c r="B61" s="21" t="s">
        <v>19</v>
      </c>
      <c r="C61" s="22">
        <f>SUM(C51,C59)</f>
        <v>20</v>
      </c>
      <c r="D61" s="23">
        <f aca="true" t="shared" si="8" ref="D61:R62">SUM(D51,D59)</f>
        <v>122</v>
      </c>
      <c r="E61" s="23">
        <f t="shared" si="8"/>
        <v>157</v>
      </c>
      <c r="F61" s="23">
        <f t="shared" si="8"/>
        <v>74</v>
      </c>
      <c r="G61" s="23">
        <f t="shared" si="8"/>
        <v>73</v>
      </c>
      <c r="H61" s="23">
        <f t="shared" si="8"/>
        <v>65</v>
      </c>
      <c r="I61" s="23">
        <f t="shared" si="8"/>
        <v>72</v>
      </c>
      <c r="J61" s="23">
        <f t="shared" si="8"/>
        <v>43</v>
      </c>
      <c r="K61" s="23">
        <f t="shared" si="8"/>
        <v>73</v>
      </c>
      <c r="L61" s="23">
        <f t="shared" si="8"/>
        <v>84</v>
      </c>
      <c r="M61" s="23">
        <f t="shared" si="8"/>
        <v>60</v>
      </c>
      <c r="N61" s="23">
        <f t="shared" si="8"/>
        <v>95</v>
      </c>
      <c r="O61" s="23">
        <f t="shared" si="8"/>
        <v>71</v>
      </c>
      <c r="P61" s="23">
        <f t="shared" si="8"/>
        <v>48</v>
      </c>
      <c r="Q61" s="23">
        <f t="shared" si="8"/>
        <v>21</v>
      </c>
      <c r="R61" s="23">
        <f t="shared" si="8"/>
        <v>33</v>
      </c>
      <c r="S61" s="24">
        <f t="shared" si="0"/>
        <v>1111</v>
      </c>
    </row>
    <row r="62" spans="1:19" ht="12">
      <c r="A62" s="64"/>
      <c r="B62" s="25" t="s">
        <v>20</v>
      </c>
      <c r="C62" s="26">
        <f>SUM(C52,C60)</f>
        <v>23</v>
      </c>
      <c r="D62" s="27">
        <f t="shared" si="8"/>
        <v>137</v>
      </c>
      <c r="E62" s="27">
        <f t="shared" si="8"/>
        <v>168</v>
      </c>
      <c r="F62" s="27">
        <f t="shared" si="8"/>
        <v>79</v>
      </c>
      <c r="G62" s="27">
        <f t="shared" si="8"/>
        <v>83</v>
      </c>
      <c r="H62" s="27">
        <f t="shared" si="8"/>
        <v>86</v>
      </c>
      <c r="I62" s="27">
        <f t="shared" si="8"/>
        <v>100</v>
      </c>
      <c r="J62" s="27">
        <f t="shared" si="8"/>
        <v>57</v>
      </c>
      <c r="K62" s="27">
        <f t="shared" si="8"/>
        <v>102</v>
      </c>
      <c r="L62" s="27">
        <f t="shared" si="8"/>
        <v>120</v>
      </c>
      <c r="M62" s="27">
        <f t="shared" si="8"/>
        <v>78</v>
      </c>
      <c r="N62" s="27">
        <f t="shared" si="8"/>
        <v>107</v>
      </c>
      <c r="O62" s="27">
        <f t="shared" si="8"/>
        <v>83</v>
      </c>
      <c r="P62" s="27">
        <f t="shared" si="8"/>
        <v>56</v>
      </c>
      <c r="Q62" s="27">
        <f t="shared" si="8"/>
        <v>26</v>
      </c>
      <c r="R62" s="27">
        <f t="shared" si="8"/>
        <v>44</v>
      </c>
      <c r="S62" s="28">
        <f t="shared" si="0"/>
        <v>1349</v>
      </c>
    </row>
    <row r="63" spans="1:19" ht="12">
      <c r="A63" s="62" t="s">
        <v>113</v>
      </c>
      <c r="B63" s="11" t="s">
        <v>5</v>
      </c>
      <c r="C63" s="12">
        <v>11</v>
      </c>
      <c r="D63" s="13">
        <v>24</v>
      </c>
      <c r="E63" s="13">
        <v>38</v>
      </c>
      <c r="F63" s="13">
        <v>59</v>
      </c>
      <c r="G63" s="13">
        <v>48</v>
      </c>
      <c r="H63" s="13">
        <v>30</v>
      </c>
      <c r="I63" s="13">
        <v>26</v>
      </c>
      <c r="J63" s="13">
        <v>28</v>
      </c>
      <c r="K63" s="13">
        <v>13</v>
      </c>
      <c r="L63" s="13">
        <v>14</v>
      </c>
      <c r="M63" s="13">
        <v>26</v>
      </c>
      <c r="N63" s="13">
        <v>11</v>
      </c>
      <c r="O63" s="13">
        <v>14</v>
      </c>
      <c r="P63" s="13">
        <v>3</v>
      </c>
      <c r="Q63" s="13">
        <v>2</v>
      </c>
      <c r="R63" s="13"/>
      <c r="S63" s="14">
        <f t="shared" si="0"/>
        <v>347</v>
      </c>
    </row>
    <row r="64" spans="1:19" ht="12">
      <c r="A64" s="63"/>
      <c r="B64" s="15" t="s">
        <v>6</v>
      </c>
      <c r="C64" s="16">
        <v>2</v>
      </c>
      <c r="D64" s="17">
        <v>8</v>
      </c>
      <c r="E64" s="17">
        <v>18</v>
      </c>
      <c r="F64" s="17">
        <v>23</v>
      </c>
      <c r="G64" s="17">
        <v>16</v>
      </c>
      <c r="H64" s="17">
        <v>4</v>
      </c>
      <c r="I64" s="17">
        <v>11</v>
      </c>
      <c r="J64" s="17">
        <v>8</v>
      </c>
      <c r="K64" s="17">
        <v>3</v>
      </c>
      <c r="L64" s="17">
        <v>8</v>
      </c>
      <c r="M64" s="17">
        <v>9</v>
      </c>
      <c r="N64" s="17">
        <v>12</v>
      </c>
      <c r="O64" s="17">
        <v>4</v>
      </c>
      <c r="P64" s="17"/>
      <c r="Q64" s="17"/>
      <c r="R64" s="17">
        <v>1</v>
      </c>
      <c r="S64" s="18">
        <f t="shared" si="0"/>
        <v>127</v>
      </c>
    </row>
    <row r="65" spans="1:19" ht="12">
      <c r="A65" s="63"/>
      <c r="B65" s="15" t="s">
        <v>7</v>
      </c>
      <c r="C65" s="16">
        <v>2</v>
      </c>
      <c r="D65" s="17">
        <v>8</v>
      </c>
      <c r="E65" s="17">
        <v>18</v>
      </c>
      <c r="F65" s="17">
        <v>23</v>
      </c>
      <c r="G65" s="17">
        <v>16</v>
      </c>
      <c r="H65" s="17">
        <v>4</v>
      </c>
      <c r="I65" s="17">
        <v>11</v>
      </c>
      <c r="J65" s="17">
        <v>8</v>
      </c>
      <c r="K65" s="17">
        <v>3</v>
      </c>
      <c r="L65" s="17">
        <v>8</v>
      </c>
      <c r="M65" s="17">
        <v>9</v>
      </c>
      <c r="N65" s="17">
        <v>12</v>
      </c>
      <c r="O65" s="17">
        <v>4</v>
      </c>
      <c r="P65" s="17"/>
      <c r="Q65" s="17"/>
      <c r="R65" s="17">
        <v>1</v>
      </c>
      <c r="S65" s="18">
        <f t="shared" si="0"/>
        <v>127</v>
      </c>
    </row>
    <row r="66" spans="1:19" ht="12">
      <c r="A66" s="63"/>
      <c r="B66" s="11" t="s">
        <v>85</v>
      </c>
      <c r="C66" s="19"/>
      <c r="D66" s="20">
        <v>2</v>
      </c>
      <c r="E66" s="20"/>
      <c r="F66" s="20">
        <v>1</v>
      </c>
      <c r="G66" s="20"/>
      <c r="H66" s="20">
        <v>1</v>
      </c>
      <c r="I66" s="20">
        <v>2</v>
      </c>
      <c r="J66" s="20">
        <v>1</v>
      </c>
      <c r="K66" s="20"/>
      <c r="L66" s="20">
        <v>1</v>
      </c>
      <c r="M66" s="20">
        <v>1</v>
      </c>
      <c r="N66" s="20"/>
      <c r="O66" s="20"/>
      <c r="P66" s="20"/>
      <c r="Q66" s="20"/>
      <c r="R66" s="20"/>
      <c r="S66" s="14">
        <f t="shared" si="0"/>
        <v>9</v>
      </c>
    </row>
    <row r="67" spans="1:19" ht="12">
      <c r="A67" s="63"/>
      <c r="B67" s="11" t="s">
        <v>86</v>
      </c>
      <c r="C67" s="19"/>
      <c r="D67" s="20">
        <v>2</v>
      </c>
      <c r="E67" s="20"/>
      <c r="F67" s="20">
        <v>1</v>
      </c>
      <c r="G67" s="20"/>
      <c r="H67" s="20">
        <v>1</v>
      </c>
      <c r="I67" s="20">
        <v>2</v>
      </c>
      <c r="J67" s="20">
        <v>1</v>
      </c>
      <c r="K67" s="20"/>
      <c r="L67" s="20">
        <v>1</v>
      </c>
      <c r="M67" s="20">
        <v>1</v>
      </c>
      <c r="N67" s="20"/>
      <c r="O67" s="20"/>
      <c r="P67" s="20"/>
      <c r="Q67" s="20"/>
      <c r="R67" s="20"/>
      <c r="S67" s="14">
        <f t="shared" si="0"/>
        <v>9</v>
      </c>
    </row>
    <row r="68" spans="1:19" ht="12">
      <c r="A68" s="63"/>
      <c r="B68" s="15" t="s">
        <v>108</v>
      </c>
      <c r="C68" s="16">
        <v>26</v>
      </c>
      <c r="D68" s="17">
        <v>120</v>
      </c>
      <c r="E68" s="17">
        <v>134</v>
      </c>
      <c r="F68" s="17">
        <v>157</v>
      </c>
      <c r="G68" s="17">
        <v>101</v>
      </c>
      <c r="H68" s="17">
        <v>90</v>
      </c>
      <c r="I68" s="17">
        <v>104</v>
      </c>
      <c r="J68" s="17">
        <v>105</v>
      </c>
      <c r="K68" s="17">
        <v>99</v>
      </c>
      <c r="L68" s="17">
        <v>114</v>
      </c>
      <c r="M68" s="17">
        <v>160</v>
      </c>
      <c r="N68" s="17">
        <v>122</v>
      </c>
      <c r="O68" s="17">
        <v>154</v>
      </c>
      <c r="P68" s="17">
        <v>40</v>
      </c>
      <c r="Q68" s="17">
        <v>33</v>
      </c>
      <c r="R68" s="17">
        <v>29</v>
      </c>
      <c r="S68" s="18">
        <f t="shared" si="0"/>
        <v>1588</v>
      </c>
    </row>
    <row r="69" spans="1:19" ht="12">
      <c r="A69" s="63"/>
      <c r="B69" s="15" t="s">
        <v>197</v>
      </c>
      <c r="C69" s="16">
        <v>11</v>
      </c>
      <c r="D69" s="17">
        <v>17</v>
      </c>
      <c r="E69" s="17">
        <v>35</v>
      </c>
      <c r="F69" s="17">
        <v>19</v>
      </c>
      <c r="G69" s="17">
        <v>35</v>
      </c>
      <c r="H69" s="17">
        <v>24</v>
      </c>
      <c r="I69" s="17">
        <v>23</v>
      </c>
      <c r="J69" s="17">
        <v>36</v>
      </c>
      <c r="K69" s="17">
        <v>31</v>
      </c>
      <c r="L69" s="17">
        <v>29</v>
      </c>
      <c r="M69" s="17">
        <v>32</v>
      </c>
      <c r="N69" s="17">
        <v>26</v>
      </c>
      <c r="O69" s="17">
        <v>22</v>
      </c>
      <c r="P69" s="17">
        <v>7</v>
      </c>
      <c r="Q69" s="17">
        <v>6</v>
      </c>
      <c r="R69" s="17">
        <v>4</v>
      </c>
      <c r="S69" s="18">
        <f t="shared" si="0"/>
        <v>357</v>
      </c>
    </row>
    <row r="70" spans="1:19" ht="12">
      <c r="A70" s="63"/>
      <c r="B70" s="15" t="s">
        <v>198</v>
      </c>
      <c r="C70" s="16">
        <v>23</v>
      </c>
      <c r="D70" s="17">
        <v>35</v>
      </c>
      <c r="E70" s="17">
        <v>71</v>
      </c>
      <c r="F70" s="17">
        <v>39</v>
      </c>
      <c r="G70" s="17">
        <v>74</v>
      </c>
      <c r="H70" s="17">
        <v>50</v>
      </c>
      <c r="I70" s="17">
        <v>47</v>
      </c>
      <c r="J70" s="17">
        <v>80</v>
      </c>
      <c r="K70" s="17">
        <v>66</v>
      </c>
      <c r="L70" s="17">
        <v>62</v>
      </c>
      <c r="M70" s="17">
        <v>68</v>
      </c>
      <c r="N70" s="17">
        <v>53</v>
      </c>
      <c r="O70" s="17">
        <v>45</v>
      </c>
      <c r="P70" s="17">
        <v>14</v>
      </c>
      <c r="Q70" s="17">
        <v>12</v>
      </c>
      <c r="R70" s="17">
        <v>8</v>
      </c>
      <c r="S70" s="18">
        <f t="shared" si="0"/>
        <v>747</v>
      </c>
    </row>
    <row r="71" spans="1:19" ht="12">
      <c r="A71" s="63"/>
      <c r="B71" s="15" t="s">
        <v>8</v>
      </c>
      <c r="C71" s="16">
        <v>37</v>
      </c>
      <c r="D71" s="17">
        <v>137</v>
      </c>
      <c r="E71" s="17">
        <v>169</v>
      </c>
      <c r="F71" s="17">
        <v>176</v>
      </c>
      <c r="G71" s="17">
        <v>136</v>
      </c>
      <c r="H71" s="17">
        <v>114</v>
      </c>
      <c r="I71" s="17">
        <v>127</v>
      </c>
      <c r="J71" s="17">
        <v>141</v>
      </c>
      <c r="K71" s="17">
        <v>130</v>
      </c>
      <c r="L71" s="17">
        <v>143</v>
      </c>
      <c r="M71" s="17">
        <v>192</v>
      </c>
      <c r="N71" s="17">
        <v>148</v>
      </c>
      <c r="O71" s="17">
        <v>176</v>
      </c>
      <c r="P71" s="17">
        <v>47</v>
      </c>
      <c r="Q71" s="17">
        <v>39</v>
      </c>
      <c r="R71" s="17">
        <v>33</v>
      </c>
      <c r="S71" s="18">
        <f t="shared" si="0"/>
        <v>1945</v>
      </c>
    </row>
    <row r="72" spans="1:19" ht="12">
      <c r="A72" s="63"/>
      <c r="B72" s="15" t="s">
        <v>9</v>
      </c>
      <c r="C72" s="16">
        <v>49</v>
      </c>
      <c r="D72" s="17">
        <v>155</v>
      </c>
      <c r="E72" s="17">
        <v>205</v>
      </c>
      <c r="F72" s="17">
        <v>196</v>
      </c>
      <c r="G72" s="17">
        <v>175</v>
      </c>
      <c r="H72" s="17">
        <v>140</v>
      </c>
      <c r="I72" s="17">
        <v>151</v>
      </c>
      <c r="J72" s="17">
        <v>185</v>
      </c>
      <c r="K72" s="17">
        <v>165</v>
      </c>
      <c r="L72" s="17">
        <v>176</v>
      </c>
      <c r="M72" s="17">
        <v>228</v>
      </c>
      <c r="N72" s="17">
        <v>175</v>
      </c>
      <c r="O72" s="17">
        <v>199</v>
      </c>
      <c r="P72" s="17">
        <v>54</v>
      </c>
      <c r="Q72" s="17">
        <v>45</v>
      </c>
      <c r="R72" s="17">
        <v>37</v>
      </c>
      <c r="S72" s="18">
        <f aca="true" t="shared" si="9" ref="S72:S135">SUM(C72:R72)</f>
        <v>2335</v>
      </c>
    </row>
    <row r="73" spans="1:19" ht="12">
      <c r="A73" s="63"/>
      <c r="B73" s="11" t="s">
        <v>10</v>
      </c>
      <c r="C73" s="19"/>
      <c r="D73" s="20">
        <v>2</v>
      </c>
      <c r="E73" s="20"/>
      <c r="F73" s="20"/>
      <c r="G73" s="20"/>
      <c r="H73" s="20"/>
      <c r="I73" s="20"/>
      <c r="J73" s="20"/>
      <c r="K73" s="20"/>
      <c r="L73" s="20"/>
      <c r="M73" s="20"/>
      <c r="N73" s="20"/>
      <c r="O73" s="20"/>
      <c r="P73" s="20"/>
      <c r="Q73" s="20"/>
      <c r="R73" s="20"/>
      <c r="S73" s="14">
        <f t="shared" si="9"/>
        <v>2</v>
      </c>
    </row>
    <row r="74" spans="1:19" ht="12">
      <c r="A74" s="63"/>
      <c r="B74" s="11" t="s">
        <v>11</v>
      </c>
      <c r="C74" s="19"/>
      <c r="D74" s="20">
        <v>14</v>
      </c>
      <c r="E74" s="20"/>
      <c r="F74" s="20"/>
      <c r="G74" s="20"/>
      <c r="H74" s="20"/>
      <c r="I74" s="20"/>
      <c r="J74" s="20"/>
      <c r="K74" s="20"/>
      <c r="L74" s="20"/>
      <c r="M74" s="20"/>
      <c r="N74" s="20"/>
      <c r="O74" s="20"/>
      <c r="P74" s="20"/>
      <c r="Q74" s="20"/>
      <c r="R74" s="20"/>
      <c r="S74" s="14">
        <f t="shared" si="9"/>
        <v>14</v>
      </c>
    </row>
    <row r="75" spans="1:19" ht="12">
      <c r="A75" s="63"/>
      <c r="B75" s="15" t="s">
        <v>87</v>
      </c>
      <c r="C75" s="16"/>
      <c r="D75" s="17"/>
      <c r="E75" s="17"/>
      <c r="F75" s="17"/>
      <c r="G75" s="17"/>
      <c r="H75" s="17"/>
      <c r="I75" s="17"/>
      <c r="J75" s="17"/>
      <c r="K75" s="17"/>
      <c r="L75" s="17"/>
      <c r="M75" s="17"/>
      <c r="N75" s="17"/>
      <c r="O75" s="17"/>
      <c r="P75" s="17"/>
      <c r="Q75" s="17"/>
      <c r="R75" s="17"/>
      <c r="S75" s="18">
        <f t="shared" si="9"/>
        <v>0</v>
      </c>
    </row>
    <row r="76" spans="1:19" ht="12">
      <c r="A76" s="63"/>
      <c r="B76" s="15" t="s">
        <v>88</v>
      </c>
      <c r="C76" s="16"/>
      <c r="D76" s="17"/>
      <c r="E76" s="17"/>
      <c r="F76" s="17"/>
      <c r="G76" s="17"/>
      <c r="H76" s="17"/>
      <c r="I76" s="17"/>
      <c r="J76" s="17"/>
      <c r="K76" s="17"/>
      <c r="L76" s="17"/>
      <c r="M76" s="17"/>
      <c r="N76" s="17"/>
      <c r="O76" s="17"/>
      <c r="P76" s="17"/>
      <c r="Q76" s="17"/>
      <c r="R76" s="17"/>
      <c r="S76" s="18">
        <f t="shared" si="9"/>
        <v>0</v>
      </c>
    </row>
    <row r="77" spans="1:19" ht="12">
      <c r="A77" s="63"/>
      <c r="B77" s="11" t="s">
        <v>12</v>
      </c>
      <c r="C77" s="19"/>
      <c r="D77" s="20"/>
      <c r="E77" s="20"/>
      <c r="F77" s="20"/>
      <c r="G77" s="20"/>
      <c r="H77" s="20"/>
      <c r="I77" s="20"/>
      <c r="J77" s="20"/>
      <c r="K77" s="20"/>
      <c r="L77" s="20"/>
      <c r="M77" s="20"/>
      <c r="N77" s="20"/>
      <c r="O77" s="20"/>
      <c r="P77" s="20"/>
      <c r="Q77" s="20"/>
      <c r="R77" s="20"/>
      <c r="S77" s="14">
        <f t="shared" si="9"/>
        <v>0</v>
      </c>
    </row>
    <row r="78" spans="1:19" ht="12">
      <c r="A78" s="63"/>
      <c r="B78" s="11" t="s">
        <v>13</v>
      </c>
      <c r="C78" s="19">
        <v>10</v>
      </c>
      <c r="D78" s="20">
        <v>3</v>
      </c>
      <c r="E78" s="20">
        <v>9</v>
      </c>
      <c r="F78" s="20">
        <v>3</v>
      </c>
      <c r="G78" s="20">
        <v>7</v>
      </c>
      <c r="H78" s="20"/>
      <c r="I78" s="20">
        <v>2</v>
      </c>
      <c r="J78" s="20"/>
      <c r="K78" s="20"/>
      <c r="L78" s="20"/>
      <c r="M78" s="20">
        <v>2</v>
      </c>
      <c r="N78" s="20"/>
      <c r="O78" s="20"/>
      <c r="P78" s="20"/>
      <c r="Q78" s="20"/>
      <c r="R78" s="20"/>
      <c r="S78" s="14">
        <f t="shared" si="9"/>
        <v>36</v>
      </c>
    </row>
    <row r="79" spans="1:19" ht="12">
      <c r="A79" s="63"/>
      <c r="B79" s="21" t="s">
        <v>14</v>
      </c>
      <c r="C79" s="22">
        <f>SUM(C64,C66,C71,C73,C75,C77)</f>
        <v>39</v>
      </c>
      <c r="D79" s="23">
        <f aca="true" t="shared" si="10" ref="D79:R79">SUM(D64,D66,D71,D73,D75,D77)</f>
        <v>149</v>
      </c>
      <c r="E79" s="23">
        <f t="shared" si="10"/>
        <v>187</v>
      </c>
      <c r="F79" s="23">
        <f t="shared" si="10"/>
        <v>200</v>
      </c>
      <c r="G79" s="23">
        <f t="shared" si="10"/>
        <v>152</v>
      </c>
      <c r="H79" s="23">
        <f t="shared" si="10"/>
        <v>119</v>
      </c>
      <c r="I79" s="23">
        <f t="shared" si="10"/>
        <v>140</v>
      </c>
      <c r="J79" s="23">
        <f t="shared" si="10"/>
        <v>150</v>
      </c>
      <c r="K79" s="23">
        <f t="shared" si="10"/>
        <v>133</v>
      </c>
      <c r="L79" s="23">
        <f t="shared" si="10"/>
        <v>152</v>
      </c>
      <c r="M79" s="23">
        <f t="shared" si="10"/>
        <v>202</v>
      </c>
      <c r="N79" s="23">
        <f t="shared" si="10"/>
        <v>160</v>
      </c>
      <c r="O79" s="23">
        <f t="shared" si="10"/>
        <v>180</v>
      </c>
      <c r="P79" s="23">
        <f t="shared" si="10"/>
        <v>47</v>
      </c>
      <c r="Q79" s="23">
        <f t="shared" si="10"/>
        <v>39</v>
      </c>
      <c r="R79" s="23">
        <f t="shared" si="10"/>
        <v>34</v>
      </c>
      <c r="S79" s="24">
        <f t="shared" si="9"/>
        <v>2083</v>
      </c>
    </row>
    <row r="80" spans="1:19" ht="12">
      <c r="A80" s="63"/>
      <c r="B80" s="25" t="s">
        <v>230</v>
      </c>
      <c r="C80" s="26">
        <f>SUM(C63,C65,C67,C72,C74,C76,C78)</f>
        <v>72</v>
      </c>
      <c r="D80" s="27">
        <f aca="true" t="shared" si="11" ref="D80:R80">SUM(D63,D65,D67,D72,D74,D76,D78)</f>
        <v>206</v>
      </c>
      <c r="E80" s="27">
        <f t="shared" si="11"/>
        <v>270</v>
      </c>
      <c r="F80" s="27">
        <f t="shared" si="11"/>
        <v>282</v>
      </c>
      <c r="G80" s="27">
        <f t="shared" si="11"/>
        <v>246</v>
      </c>
      <c r="H80" s="27">
        <f t="shared" si="11"/>
        <v>175</v>
      </c>
      <c r="I80" s="27">
        <f t="shared" si="11"/>
        <v>192</v>
      </c>
      <c r="J80" s="27">
        <f t="shared" si="11"/>
        <v>222</v>
      </c>
      <c r="K80" s="27">
        <f t="shared" si="11"/>
        <v>181</v>
      </c>
      <c r="L80" s="27">
        <f t="shared" si="11"/>
        <v>199</v>
      </c>
      <c r="M80" s="27">
        <f t="shared" si="11"/>
        <v>266</v>
      </c>
      <c r="N80" s="27">
        <f t="shared" si="11"/>
        <v>198</v>
      </c>
      <c r="O80" s="27">
        <f t="shared" si="11"/>
        <v>217</v>
      </c>
      <c r="P80" s="27">
        <f t="shared" si="11"/>
        <v>57</v>
      </c>
      <c r="Q80" s="27">
        <f t="shared" si="11"/>
        <v>47</v>
      </c>
      <c r="R80" s="27">
        <f t="shared" si="11"/>
        <v>38</v>
      </c>
      <c r="S80" s="28">
        <f t="shared" si="9"/>
        <v>2868</v>
      </c>
    </row>
    <row r="81" spans="1:19" ht="12">
      <c r="A81" s="63"/>
      <c r="B81" s="11" t="s">
        <v>15</v>
      </c>
      <c r="C81" s="19">
        <v>3</v>
      </c>
      <c r="D81" s="20">
        <v>6</v>
      </c>
      <c r="E81" s="20">
        <v>1</v>
      </c>
      <c r="F81" s="20">
        <v>10</v>
      </c>
      <c r="G81" s="20">
        <v>4</v>
      </c>
      <c r="H81" s="20">
        <v>7</v>
      </c>
      <c r="I81" s="20">
        <v>4</v>
      </c>
      <c r="J81" s="20">
        <v>7</v>
      </c>
      <c r="K81" s="20">
        <v>6</v>
      </c>
      <c r="L81" s="20">
        <v>2</v>
      </c>
      <c r="M81" s="20">
        <v>5</v>
      </c>
      <c r="N81" s="20"/>
      <c r="O81" s="20"/>
      <c r="P81" s="20"/>
      <c r="Q81" s="20"/>
      <c r="R81" s="20"/>
      <c r="S81" s="14">
        <f t="shared" si="9"/>
        <v>55</v>
      </c>
    </row>
    <row r="82" spans="1:19" ht="12">
      <c r="A82" s="63"/>
      <c r="B82" s="11" t="s">
        <v>16</v>
      </c>
      <c r="C82" s="19">
        <v>4</v>
      </c>
      <c r="D82" s="20">
        <v>8</v>
      </c>
      <c r="E82" s="20">
        <v>1</v>
      </c>
      <c r="F82" s="20">
        <v>17</v>
      </c>
      <c r="G82" s="20">
        <v>5</v>
      </c>
      <c r="H82" s="20">
        <v>7</v>
      </c>
      <c r="I82" s="20">
        <v>6</v>
      </c>
      <c r="J82" s="20">
        <v>8</v>
      </c>
      <c r="K82" s="20">
        <v>7</v>
      </c>
      <c r="L82" s="20">
        <v>2</v>
      </c>
      <c r="M82" s="20">
        <v>6</v>
      </c>
      <c r="N82" s="20"/>
      <c r="O82" s="20"/>
      <c r="P82" s="20"/>
      <c r="Q82" s="20"/>
      <c r="R82" s="20"/>
      <c r="S82" s="14">
        <f t="shared" si="9"/>
        <v>71</v>
      </c>
    </row>
    <row r="83" spans="1:19" ht="12">
      <c r="A83" s="63"/>
      <c r="B83" s="15" t="s">
        <v>17</v>
      </c>
      <c r="C83" s="16">
        <v>1</v>
      </c>
      <c r="D83" s="17">
        <v>5</v>
      </c>
      <c r="E83" s="17">
        <v>5</v>
      </c>
      <c r="F83" s="17">
        <v>16</v>
      </c>
      <c r="G83" s="17">
        <v>9</v>
      </c>
      <c r="H83" s="17">
        <v>9</v>
      </c>
      <c r="I83" s="17">
        <v>6</v>
      </c>
      <c r="J83" s="17">
        <v>10</v>
      </c>
      <c r="K83" s="17">
        <v>6</v>
      </c>
      <c r="L83" s="17">
        <v>9</v>
      </c>
      <c r="M83" s="17"/>
      <c r="N83" s="17">
        <v>4</v>
      </c>
      <c r="O83" s="17"/>
      <c r="P83" s="17"/>
      <c r="Q83" s="17"/>
      <c r="R83" s="17">
        <v>2</v>
      </c>
      <c r="S83" s="18">
        <f t="shared" si="9"/>
        <v>82</v>
      </c>
    </row>
    <row r="84" spans="1:19" ht="12">
      <c r="A84" s="63"/>
      <c r="B84" s="15" t="s">
        <v>18</v>
      </c>
      <c r="C84" s="16">
        <v>1</v>
      </c>
      <c r="D84" s="17">
        <v>6</v>
      </c>
      <c r="E84" s="17">
        <v>5</v>
      </c>
      <c r="F84" s="17">
        <v>23</v>
      </c>
      <c r="G84" s="17">
        <v>9</v>
      </c>
      <c r="H84" s="17">
        <v>10</v>
      </c>
      <c r="I84" s="17">
        <v>7</v>
      </c>
      <c r="J84" s="17">
        <v>11</v>
      </c>
      <c r="K84" s="17">
        <v>7</v>
      </c>
      <c r="L84" s="17">
        <v>11</v>
      </c>
      <c r="M84" s="17"/>
      <c r="N84" s="17">
        <v>4</v>
      </c>
      <c r="O84" s="17"/>
      <c r="P84" s="17"/>
      <c r="Q84" s="17"/>
      <c r="R84" s="17">
        <v>2</v>
      </c>
      <c r="S84" s="18">
        <f t="shared" si="9"/>
        <v>96</v>
      </c>
    </row>
    <row r="85" spans="1:19" ht="12">
      <c r="A85" s="63"/>
      <c r="B85" s="11" t="s">
        <v>91</v>
      </c>
      <c r="C85" s="19"/>
      <c r="D85" s="20"/>
      <c r="E85" s="20"/>
      <c r="F85" s="20"/>
      <c r="G85" s="20"/>
      <c r="H85" s="20"/>
      <c r="I85" s="20"/>
      <c r="J85" s="20"/>
      <c r="K85" s="20"/>
      <c r="L85" s="20"/>
      <c r="M85" s="20"/>
      <c r="N85" s="20"/>
      <c r="O85" s="20"/>
      <c r="P85" s="20"/>
      <c r="Q85" s="20"/>
      <c r="R85" s="20"/>
      <c r="S85" s="14">
        <f t="shared" si="9"/>
        <v>0</v>
      </c>
    </row>
    <row r="86" spans="1:19" ht="12">
      <c r="A86" s="63"/>
      <c r="B86" s="11" t="s">
        <v>92</v>
      </c>
      <c r="C86" s="19"/>
      <c r="D86" s="20"/>
      <c r="E86" s="20"/>
      <c r="F86" s="20"/>
      <c r="G86" s="20"/>
      <c r="H86" s="20"/>
      <c r="I86" s="20"/>
      <c r="J86" s="20"/>
      <c r="K86" s="20"/>
      <c r="L86" s="20"/>
      <c r="M86" s="20"/>
      <c r="N86" s="20"/>
      <c r="O86" s="20"/>
      <c r="P86" s="20"/>
      <c r="Q86" s="20"/>
      <c r="R86" s="20"/>
      <c r="S86" s="14">
        <f t="shared" si="9"/>
        <v>0</v>
      </c>
    </row>
    <row r="87" spans="1:19" ht="12">
      <c r="A87" s="63"/>
      <c r="B87" s="21" t="s">
        <v>95</v>
      </c>
      <c r="C87" s="22">
        <f>SUM(C81,C83,C85)</f>
        <v>4</v>
      </c>
      <c r="D87" s="23">
        <f aca="true" t="shared" si="12" ref="D87:R88">SUM(D81,D83,D85)</f>
        <v>11</v>
      </c>
      <c r="E87" s="23">
        <f t="shared" si="12"/>
        <v>6</v>
      </c>
      <c r="F87" s="23">
        <f t="shared" si="12"/>
        <v>26</v>
      </c>
      <c r="G87" s="23">
        <f t="shared" si="12"/>
        <v>13</v>
      </c>
      <c r="H87" s="23">
        <f t="shared" si="12"/>
        <v>16</v>
      </c>
      <c r="I87" s="23">
        <f t="shared" si="12"/>
        <v>10</v>
      </c>
      <c r="J87" s="23">
        <f t="shared" si="12"/>
        <v>17</v>
      </c>
      <c r="K87" s="23">
        <f t="shared" si="12"/>
        <v>12</v>
      </c>
      <c r="L87" s="23">
        <f t="shared" si="12"/>
        <v>11</v>
      </c>
      <c r="M87" s="23">
        <f t="shared" si="12"/>
        <v>5</v>
      </c>
      <c r="N87" s="23">
        <f t="shared" si="12"/>
        <v>4</v>
      </c>
      <c r="O87" s="23">
        <f t="shared" si="12"/>
        <v>0</v>
      </c>
      <c r="P87" s="23">
        <f t="shared" si="12"/>
        <v>0</v>
      </c>
      <c r="Q87" s="23">
        <f t="shared" si="12"/>
        <v>0</v>
      </c>
      <c r="R87" s="23">
        <f t="shared" si="12"/>
        <v>2</v>
      </c>
      <c r="S87" s="24">
        <f t="shared" si="9"/>
        <v>137</v>
      </c>
    </row>
    <row r="88" spans="1:19" ht="12">
      <c r="A88" s="63"/>
      <c r="B88" s="25" t="s">
        <v>231</v>
      </c>
      <c r="C88" s="26">
        <f>SUM(C82,C84,C86)</f>
        <v>5</v>
      </c>
      <c r="D88" s="27">
        <f t="shared" si="12"/>
        <v>14</v>
      </c>
      <c r="E88" s="27">
        <f t="shared" si="12"/>
        <v>6</v>
      </c>
      <c r="F88" s="27">
        <f t="shared" si="12"/>
        <v>40</v>
      </c>
      <c r="G88" s="27">
        <f t="shared" si="12"/>
        <v>14</v>
      </c>
      <c r="H88" s="27">
        <f t="shared" si="12"/>
        <v>17</v>
      </c>
      <c r="I88" s="27">
        <f t="shared" si="12"/>
        <v>13</v>
      </c>
      <c r="J88" s="27">
        <f t="shared" si="12"/>
        <v>19</v>
      </c>
      <c r="K88" s="27">
        <f t="shared" si="12"/>
        <v>14</v>
      </c>
      <c r="L88" s="27">
        <f t="shared" si="12"/>
        <v>13</v>
      </c>
      <c r="M88" s="27">
        <f t="shared" si="12"/>
        <v>6</v>
      </c>
      <c r="N88" s="27">
        <f t="shared" si="12"/>
        <v>4</v>
      </c>
      <c r="O88" s="27">
        <f t="shared" si="12"/>
        <v>0</v>
      </c>
      <c r="P88" s="27">
        <f t="shared" si="12"/>
        <v>0</v>
      </c>
      <c r="Q88" s="27">
        <f t="shared" si="12"/>
        <v>0</v>
      </c>
      <c r="R88" s="27">
        <f t="shared" si="12"/>
        <v>2</v>
      </c>
      <c r="S88" s="28">
        <f t="shared" si="9"/>
        <v>167</v>
      </c>
    </row>
    <row r="89" spans="1:19" ht="12">
      <c r="A89" s="63"/>
      <c r="B89" s="21" t="s">
        <v>19</v>
      </c>
      <c r="C89" s="22">
        <f>SUM(C79,C87)</f>
        <v>43</v>
      </c>
      <c r="D89" s="23">
        <f aca="true" t="shared" si="13" ref="D89:R90">SUM(D79,D87)</f>
        <v>160</v>
      </c>
      <c r="E89" s="23">
        <f t="shared" si="13"/>
        <v>193</v>
      </c>
      <c r="F89" s="23">
        <f t="shared" si="13"/>
        <v>226</v>
      </c>
      <c r="G89" s="23">
        <f t="shared" si="13"/>
        <v>165</v>
      </c>
      <c r="H89" s="23">
        <f t="shared" si="13"/>
        <v>135</v>
      </c>
      <c r="I89" s="23">
        <f t="shared" si="13"/>
        <v>150</v>
      </c>
      <c r="J89" s="23">
        <f t="shared" si="13"/>
        <v>167</v>
      </c>
      <c r="K89" s="23">
        <f t="shared" si="13"/>
        <v>145</v>
      </c>
      <c r="L89" s="23">
        <f t="shared" si="13"/>
        <v>163</v>
      </c>
      <c r="M89" s="23">
        <f t="shared" si="13"/>
        <v>207</v>
      </c>
      <c r="N89" s="23">
        <f t="shared" si="13"/>
        <v>164</v>
      </c>
      <c r="O89" s="23">
        <f t="shared" si="13"/>
        <v>180</v>
      </c>
      <c r="P89" s="23">
        <f t="shared" si="13"/>
        <v>47</v>
      </c>
      <c r="Q89" s="23">
        <f t="shared" si="13"/>
        <v>39</v>
      </c>
      <c r="R89" s="23">
        <f t="shared" si="13"/>
        <v>36</v>
      </c>
      <c r="S89" s="24">
        <f t="shared" si="9"/>
        <v>2220</v>
      </c>
    </row>
    <row r="90" spans="1:19" ht="12">
      <c r="A90" s="64"/>
      <c r="B90" s="25" t="s">
        <v>20</v>
      </c>
      <c r="C90" s="26">
        <f>SUM(C80,C88)</f>
        <v>77</v>
      </c>
      <c r="D90" s="27">
        <f t="shared" si="13"/>
        <v>220</v>
      </c>
      <c r="E90" s="27">
        <f t="shared" si="13"/>
        <v>276</v>
      </c>
      <c r="F90" s="27">
        <f t="shared" si="13"/>
        <v>322</v>
      </c>
      <c r="G90" s="27">
        <f t="shared" si="13"/>
        <v>260</v>
      </c>
      <c r="H90" s="27">
        <f t="shared" si="13"/>
        <v>192</v>
      </c>
      <c r="I90" s="27">
        <f t="shared" si="13"/>
        <v>205</v>
      </c>
      <c r="J90" s="27">
        <f t="shared" si="13"/>
        <v>241</v>
      </c>
      <c r="K90" s="27">
        <f t="shared" si="13"/>
        <v>195</v>
      </c>
      <c r="L90" s="27">
        <f t="shared" si="13"/>
        <v>212</v>
      </c>
      <c r="M90" s="27">
        <f t="shared" si="13"/>
        <v>272</v>
      </c>
      <c r="N90" s="27">
        <f t="shared" si="13"/>
        <v>202</v>
      </c>
      <c r="O90" s="27">
        <f t="shared" si="13"/>
        <v>217</v>
      </c>
      <c r="P90" s="27">
        <f t="shared" si="13"/>
        <v>57</v>
      </c>
      <c r="Q90" s="27">
        <f t="shared" si="13"/>
        <v>47</v>
      </c>
      <c r="R90" s="27">
        <f t="shared" si="13"/>
        <v>40</v>
      </c>
      <c r="S90" s="28">
        <f t="shared" si="9"/>
        <v>3035</v>
      </c>
    </row>
    <row r="91" spans="1:19" ht="12">
      <c r="A91" s="62" t="s">
        <v>114</v>
      </c>
      <c r="B91" s="11" t="s">
        <v>5</v>
      </c>
      <c r="C91" s="12">
        <v>1</v>
      </c>
      <c r="D91" s="13">
        <v>1</v>
      </c>
      <c r="E91" s="13">
        <v>8</v>
      </c>
      <c r="F91" s="13">
        <v>6</v>
      </c>
      <c r="G91" s="13">
        <v>5</v>
      </c>
      <c r="H91" s="13">
        <v>3</v>
      </c>
      <c r="I91" s="13">
        <v>7</v>
      </c>
      <c r="J91" s="13">
        <v>4</v>
      </c>
      <c r="K91" s="13">
        <v>3</v>
      </c>
      <c r="L91" s="13">
        <v>3</v>
      </c>
      <c r="M91" s="13">
        <v>9</v>
      </c>
      <c r="N91" s="13">
        <v>1</v>
      </c>
      <c r="O91" s="13">
        <v>3</v>
      </c>
      <c r="P91" s="13">
        <v>2</v>
      </c>
      <c r="Q91" s="13">
        <v>2</v>
      </c>
      <c r="R91" s="13"/>
      <c r="S91" s="14">
        <f t="shared" si="9"/>
        <v>58</v>
      </c>
    </row>
    <row r="92" spans="1:19" ht="12">
      <c r="A92" s="63"/>
      <c r="B92" s="15" t="s">
        <v>6</v>
      </c>
      <c r="C92" s="16"/>
      <c r="D92" s="17">
        <v>2</v>
      </c>
      <c r="E92" s="17">
        <v>5</v>
      </c>
      <c r="F92" s="17">
        <v>3</v>
      </c>
      <c r="G92" s="17">
        <v>1</v>
      </c>
      <c r="H92" s="17">
        <v>1</v>
      </c>
      <c r="I92" s="17">
        <v>1</v>
      </c>
      <c r="J92" s="17">
        <v>2</v>
      </c>
      <c r="K92" s="17"/>
      <c r="L92" s="17">
        <v>2</v>
      </c>
      <c r="M92" s="17">
        <v>3</v>
      </c>
      <c r="N92" s="17">
        <v>6</v>
      </c>
      <c r="O92" s="17">
        <v>2</v>
      </c>
      <c r="P92" s="17"/>
      <c r="Q92" s="17">
        <v>3</v>
      </c>
      <c r="R92" s="17">
        <v>2</v>
      </c>
      <c r="S92" s="18">
        <f t="shared" si="9"/>
        <v>33</v>
      </c>
    </row>
    <row r="93" spans="1:19" ht="12">
      <c r="A93" s="63"/>
      <c r="B93" s="15" t="s">
        <v>7</v>
      </c>
      <c r="C93" s="16"/>
      <c r="D93" s="17">
        <v>2</v>
      </c>
      <c r="E93" s="17">
        <v>5</v>
      </c>
      <c r="F93" s="17">
        <v>3</v>
      </c>
      <c r="G93" s="17">
        <v>1</v>
      </c>
      <c r="H93" s="17">
        <v>1</v>
      </c>
      <c r="I93" s="17">
        <v>1</v>
      </c>
      <c r="J93" s="17">
        <v>2</v>
      </c>
      <c r="K93" s="17"/>
      <c r="L93" s="17">
        <v>2</v>
      </c>
      <c r="M93" s="17">
        <v>3</v>
      </c>
      <c r="N93" s="17">
        <v>6</v>
      </c>
      <c r="O93" s="17">
        <v>2</v>
      </c>
      <c r="P93" s="17"/>
      <c r="Q93" s="17">
        <v>3</v>
      </c>
      <c r="R93" s="17">
        <v>2</v>
      </c>
      <c r="S93" s="18">
        <f t="shared" si="9"/>
        <v>33</v>
      </c>
    </row>
    <row r="94" spans="1:19" ht="12">
      <c r="A94" s="63"/>
      <c r="B94" s="11" t="s">
        <v>85</v>
      </c>
      <c r="C94" s="19">
        <v>1</v>
      </c>
      <c r="D94" s="20">
        <v>1</v>
      </c>
      <c r="E94" s="20"/>
      <c r="F94" s="20">
        <v>2</v>
      </c>
      <c r="G94" s="20">
        <v>1</v>
      </c>
      <c r="H94" s="20">
        <v>1</v>
      </c>
      <c r="I94" s="20">
        <v>1</v>
      </c>
      <c r="J94" s="20">
        <v>2</v>
      </c>
      <c r="K94" s="20">
        <v>1</v>
      </c>
      <c r="L94" s="20"/>
      <c r="M94" s="20"/>
      <c r="N94" s="20">
        <v>1</v>
      </c>
      <c r="O94" s="20">
        <v>1</v>
      </c>
      <c r="P94" s="20"/>
      <c r="Q94" s="20"/>
      <c r="R94" s="20"/>
      <c r="S94" s="14">
        <f t="shared" si="9"/>
        <v>12</v>
      </c>
    </row>
    <row r="95" spans="1:19" ht="12">
      <c r="A95" s="63"/>
      <c r="B95" s="11" t="s">
        <v>86</v>
      </c>
      <c r="C95" s="19">
        <v>1</v>
      </c>
      <c r="D95" s="20">
        <v>1</v>
      </c>
      <c r="E95" s="20"/>
      <c r="F95" s="20">
        <v>2</v>
      </c>
      <c r="G95" s="20">
        <v>1</v>
      </c>
      <c r="H95" s="20">
        <v>1</v>
      </c>
      <c r="I95" s="20">
        <v>1</v>
      </c>
      <c r="J95" s="20">
        <v>2</v>
      </c>
      <c r="K95" s="20">
        <v>1</v>
      </c>
      <c r="L95" s="20"/>
      <c r="M95" s="20"/>
      <c r="N95" s="20">
        <v>1</v>
      </c>
      <c r="O95" s="20">
        <v>1</v>
      </c>
      <c r="P95" s="20"/>
      <c r="Q95" s="20"/>
      <c r="R95" s="20"/>
      <c r="S95" s="14">
        <f t="shared" si="9"/>
        <v>12</v>
      </c>
    </row>
    <row r="96" spans="1:19" ht="12">
      <c r="A96" s="63"/>
      <c r="B96" s="15" t="s">
        <v>108</v>
      </c>
      <c r="C96" s="16">
        <v>50</v>
      </c>
      <c r="D96" s="17">
        <v>330</v>
      </c>
      <c r="E96" s="17">
        <v>306</v>
      </c>
      <c r="F96" s="17">
        <v>297</v>
      </c>
      <c r="G96" s="17">
        <v>175</v>
      </c>
      <c r="H96" s="17">
        <v>159</v>
      </c>
      <c r="I96" s="17">
        <v>199</v>
      </c>
      <c r="J96" s="17">
        <v>147</v>
      </c>
      <c r="K96" s="17">
        <v>172</v>
      </c>
      <c r="L96" s="17">
        <v>220</v>
      </c>
      <c r="M96" s="17">
        <v>162</v>
      </c>
      <c r="N96" s="17">
        <v>354</v>
      </c>
      <c r="O96" s="17">
        <v>305</v>
      </c>
      <c r="P96" s="17">
        <v>92</v>
      </c>
      <c r="Q96" s="17">
        <v>52</v>
      </c>
      <c r="R96" s="17">
        <v>45</v>
      </c>
      <c r="S96" s="18">
        <f t="shared" si="9"/>
        <v>3065</v>
      </c>
    </row>
    <row r="97" spans="1:19" ht="12">
      <c r="A97" s="63"/>
      <c r="B97" s="15" t="s">
        <v>197</v>
      </c>
      <c r="C97" s="16">
        <v>4</v>
      </c>
      <c r="D97" s="17">
        <v>45</v>
      </c>
      <c r="E97" s="17">
        <v>39</v>
      </c>
      <c r="F97" s="17">
        <v>49</v>
      </c>
      <c r="G97" s="17">
        <v>31</v>
      </c>
      <c r="H97" s="17">
        <v>39</v>
      </c>
      <c r="I97" s="17">
        <v>52</v>
      </c>
      <c r="J97" s="17">
        <v>24</v>
      </c>
      <c r="K97" s="17">
        <v>33</v>
      </c>
      <c r="L97" s="17">
        <v>41</v>
      </c>
      <c r="M97" s="17">
        <v>27</v>
      </c>
      <c r="N97" s="17">
        <v>48</v>
      </c>
      <c r="O97" s="17">
        <v>68</v>
      </c>
      <c r="P97" s="17">
        <v>41</v>
      </c>
      <c r="Q97" s="17">
        <v>23</v>
      </c>
      <c r="R97" s="17">
        <v>22</v>
      </c>
      <c r="S97" s="18">
        <f t="shared" si="9"/>
        <v>586</v>
      </c>
    </row>
    <row r="98" spans="1:19" ht="12">
      <c r="A98" s="63"/>
      <c r="B98" s="15" t="s">
        <v>198</v>
      </c>
      <c r="C98" s="16">
        <v>8</v>
      </c>
      <c r="D98" s="17">
        <v>92</v>
      </c>
      <c r="E98" s="17">
        <v>83</v>
      </c>
      <c r="F98" s="17">
        <v>105</v>
      </c>
      <c r="G98" s="17">
        <v>64</v>
      </c>
      <c r="H98" s="17">
        <v>81</v>
      </c>
      <c r="I98" s="17">
        <v>110</v>
      </c>
      <c r="J98" s="17">
        <v>48</v>
      </c>
      <c r="K98" s="17">
        <v>71</v>
      </c>
      <c r="L98" s="17">
        <v>89</v>
      </c>
      <c r="M98" s="17">
        <v>58</v>
      </c>
      <c r="N98" s="17">
        <v>97</v>
      </c>
      <c r="O98" s="17">
        <v>152</v>
      </c>
      <c r="P98" s="17">
        <v>90</v>
      </c>
      <c r="Q98" s="17">
        <v>55</v>
      </c>
      <c r="R98" s="17">
        <v>58</v>
      </c>
      <c r="S98" s="18">
        <f t="shared" si="9"/>
        <v>1261</v>
      </c>
    </row>
    <row r="99" spans="1:19" ht="12">
      <c r="A99" s="63"/>
      <c r="B99" s="15" t="s">
        <v>8</v>
      </c>
      <c r="C99" s="16">
        <v>54</v>
      </c>
      <c r="D99" s="17">
        <v>375</v>
      </c>
      <c r="E99" s="17">
        <v>345</v>
      </c>
      <c r="F99" s="17">
        <v>346</v>
      </c>
      <c r="G99" s="17">
        <v>206</v>
      </c>
      <c r="H99" s="17">
        <v>198</v>
      </c>
      <c r="I99" s="17">
        <v>251</v>
      </c>
      <c r="J99" s="17">
        <v>171</v>
      </c>
      <c r="K99" s="17">
        <v>205</v>
      </c>
      <c r="L99" s="17">
        <v>261</v>
      </c>
      <c r="M99" s="17">
        <v>189</v>
      </c>
      <c r="N99" s="17">
        <v>402</v>
      </c>
      <c r="O99" s="17">
        <v>373</v>
      </c>
      <c r="P99" s="17">
        <v>133</v>
      </c>
      <c r="Q99" s="17">
        <v>75</v>
      </c>
      <c r="R99" s="17">
        <v>67</v>
      </c>
      <c r="S99" s="18">
        <f t="shared" si="9"/>
        <v>3651</v>
      </c>
    </row>
    <row r="100" spans="1:19" ht="12">
      <c r="A100" s="63"/>
      <c r="B100" s="15" t="s">
        <v>9</v>
      </c>
      <c r="C100" s="16">
        <v>58</v>
      </c>
      <c r="D100" s="17">
        <v>422</v>
      </c>
      <c r="E100" s="17">
        <v>389</v>
      </c>
      <c r="F100" s="17">
        <v>402</v>
      </c>
      <c r="G100" s="17">
        <v>239</v>
      </c>
      <c r="H100" s="17">
        <v>240</v>
      </c>
      <c r="I100" s="17">
        <v>309</v>
      </c>
      <c r="J100" s="17">
        <v>195</v>
      </c>
      <c r="K100" s="17">
        <v>243</v>
      </c>
      <c r="L100" s="17">
        <v>309</v>
      </c>
      <c r="M100" s="17">
        <v>220</v>
      </c>
      <c r="N100" s="17">
        <v>451</v>
      </c>
      <c r="O100" s="17">
        <v>457</v>
      </c>
      <c r="P100" s="17">
        <v>182</v>
      </c>
      <c r="Q100" s="17">
        <v>107</v>
      </c>
      <c r="R100" s="17">
        <v>103</v>
      </c>
      <c r="S100" s="18">
        <f t="shared" si="9"/>
        <v>4326</v>
      </c>
    </row>
    <row r="101" spans="1:19" ht="12">
      <c r="A101" s="63"/>
      <c r="B101" s="11" t="s">
        <v>10</v>
      </c>
      <c r="C101" s="19"/>
      <c r="D101" s="20">
        <v>1</v>
      </c>
      <c r="E101" s="20"/>
      <c r="F101" s="20"/>
      <c r="G101" s="20"/>
      <c r="H101" s="20"/>
      <c r="I101" s="20"/>
      <c r="J101" s="20"/>
      <c r="K101" s="20"/>
      <c r="L101" s="20"/>
      <c r="M101" s="20"/>
      <c r="N101" s="20"/>
      <c r="O101" s="20"/>
      <c r="P101" s="20"/>
      <c r="Q101" s="20"/>
      <c r="R101" s="20"/>
      <c r="S101" s="14">
        <f t="shared" si="9"/>
        <v>1</v>
      </c>
    </row>
    <row r="102" spans="1:19" ht="12">
      <c r="A102" s="63"/>
      <c r="B102" s="11" t="s">
        <v>11</v>
      </c>
      <c r="C102" s="19"/>
      <c r="D102" s="20">
        <v>7</v>
      </c>
      <c r="E102" s="20"/>
      <c r="F102" s="20"/>
      <c r="G102" s="20"/>
      <c r="H102" s="20"/>
      <c r="I102" s="20"/>
      <c r="J102" s="20"/>
      <c r="K102" s="20"/>
      <c r="L102" s="20"/>
      <c r="M102" s="20"/>
      <c r="N102" s="20"/>
      <c r="O102" s="20"/>
      <c r="P102" s="20"/>
      <c r="Q102" s="20"/>
      <c r="R102" s="20"/>
      <c r="S102" s="14">
        <f t="shared" si="9"/>
        <v>7</v>
      </c>
    </row>
    <row r="103" spans="1:19" ht="12">
      <c r="A103" s="63"/>
      <c r="B103" s="15" t="s">
        <v>87</v>
      </c>
      <c r="C103" s="16"/>
      <c r="D103" s="17"/>
      <c r="E103" s="17"/>
      <c r="F103" s="17"/>
      <c r="G103" s="17"/>
      <c r="H103" s="17"/>
      <c r="I103" s="17"/>
      <c r="J103" s="17"/>
      <c r="K103" s="17"/>
      <c r="L103" s="17"/>
      <c r="M103" s="17"/>
      <c r="N103" s="17"/>
      <c r="O103" s="17"/>
      <c r="P103" s="17"/>
      <c r="Q103" s="17"/>
      <c r="R103" s="17"/>
      <c r="S103" s="18">
        <f t="shared" si="9"/>
        <v>0</v>
      </c>
    </row>
    <row r="104" spans="1:19" ht="12">
      <c r="A104" s="63"/>
      <c r="B104" s="15" t="s">
        <v>88</v>
      </c>
      <c r="C104" s="16"/>
      <c r="D104" s="17"/>
      <c r="E104" s="17"/>
      <c r="F104" s="17"/>
      <c r="G104" s="17"/>
      <c r="H104" s="17"/>
      <c r="I104" s="17"/>
      <c r="J104" s="17"/>
      <c r="K104" s="17"/>
      <c r="L104" s="17"/>
      <c r="M104" s="17"/>
      <c r="N104" s="17"/>
      <c r="O104" s="17"/>
      <c r="P104" s="17"/>
      <c r="Q104" s="17"/>
      <c r="R104" s="17"/>
      <c r="S104" s="18">
        <f t="shared" si="9"/>
        <v>0</v>
      </c>
    </row>
    <row r="105" spans="1:19" ht="12">
      <c r="A105" s="63"/>
      <c r="B105" s="11" t="s">
        <v>12</v>
      </c>
      <c r="C105" s="19"/>
      <c r="D105" s="20"/>
      <c r="E105" s="20"/>
      <c r="F105" s="20"/>
      <c r="G105" s="20"/>
      <c r="H105" s="20"/>
      <c r="I105" s="20"/>
      <c r="J105" s="20"/>
      <c r="K105" s="20"/>
      <c r="L105" s="20"/>
      <c r="M105" s="20"/>
      <c r="N105" s="20"/>
      <c r="O105" s="20"/>
      <c r="P105" s="20"/>
      <c r="Q105" s="20"/>
      <c r="R105" s="20"/>
      <c r="S105" s="14">
        <f t="shared" si="9"/>
        <v>0</v>
      </c>
    </row>
    <row r="106" spans="1:19" ht="12">
      <c r="A106" s="63"/>
      <c r="B106" s="11" t="s">
        <v>13</v>
      </c>
      <c r="C106" s="19">
        <v>2</v>
      </c>
      <c r="D106" s="20"/>
      <c r="E106" s="20">
        <v>4</v>
      </c>
      <c r="F106" s="20"/>
      <c r="G106" s="20">
        <v>3</v>
      </c>
      <c r="H106" s="20">
        <v>1</v>
      </c>
      <c r="I106" s="20">
        <v>1</v>
      </c>
      <c r="J106" s="20">
        <v>1</v>
      </c>
      <c r="K106" s="20"/>
      <c r="L106" s="20"/>
      <c r="M106" s="20"/>
      <c r="N106" s="20"/>
      <c r="O106" s="20"/>
      <c r="P106" s="20"/>
      <c r="Q106" s="20">
        <v>2</v>
      </c>
      <c r="R106" s="20"/>
      <c r="S106" s="14">
        <f t="shared" si="9"/>
        <v>14</v>
      </c>
    </row>
    <row r="107" spans="1:19" ht="12">
      <c r="A107" s="63"/>
      <c r="B107" s="21" t="s">
        <v>14</v>
      </c>
      <c r="C107" s="22">
        <f>SUM(C92,C94,C99,C101,C103,C105)</f>
        <v>55</v>
      </c>
      <c r="D107" s="23">
        <f aca="true" t="shared" si="14" ref="D107:R107">SUM(D92,D94,D99,D101,D103,D105)</f>
        <v>379</v>
      </c>
      <c r="E107" s="23">
        <f t="shared" si="14"/>
        <v>350</v>
      </c>
      <c r="F107" s="23">
        <f t="shared" si="14"/>
        <v>351</v>
      </c>
      <c r="G107" s="23">
        <f t="shared" si="14"/>
        <v>208</v>
      </c>
      <c r="H107" s="23">
        <f t="shared" si="14"/>
        <v>200</v>
      </c>
      <c r="I107" s="23">
        <f t="shared" si="14"/>
        <v>253</v>
      </c>
      <c r="J107" s="23">
        <f t="shared" si="14"/>
        <v>175</v>
      </c>
      <c r="K107" s="23">
        <f t="shared" si="14"/>
        <v>206</v>
      </c>
      <c r="L107" s="23">
        <f t="shared" si="14"/>
        <v>263</v>
      </c>
      <c r="M107" s="23">
        <f t="shared" si="14"/>
        <v>192</v>
      </c>
      <c r="N107" s="23">
        <f t="shared" si="14"/>
        <v>409</v>
      </c>
      <c r="O107" s="23">
        <f t="shared" si="14"/>
        <v>376</v>
      </c>
      <c r="P107" s="23">
        <f t="shared" si="14"/>
        <v>133</v>
      </c>
      <c r="Q107" s="23">
        <f t="shared" si="14"/>
        <v>78</v>
      </c>
      <c r="R107" s="23">
        <f t="shared" si="14"/>
        <v>69</v>
      </c>
      <c r="S107" s="24">
        <f t="shared" si="9"/>
        <v>3697</v>
      </c>
    </row>
    <row r="108" spans="1:19" ht="12">
      <c r="A108" s="63"/>
      <c r="B108" s="25" t="s">
        <v>230</v>
      </c>
      <c r="C108" s="26">
        <f>SUM(C91,C93,C95,C100,C102,C104,C106)</f>
        <v>62</v>
      </c>
      <c r="D108" s="27">
        <f aca="true" t="shared" si="15" ref="D108:R108">SUM(D91,D93,D95,D100,D102,D104,D106)</f>
        <v>433</v>
      </c>
      <c r="E108" s="27">
        <f t="shared" si="15"/>
        <v>406</v>
      </c>
      <c r="F108" s="27">
        <f t="shared" si="15"/>
        <v>413</v>
      </c>
      <c r="G108" s="27">
        <f t="shared" si="15"/>
        <v>249</v>
      </c>
      <c r="H108" s="27">
        <f t="shared" si="15"/>
        <v>246</v>
      </c>
      <c r="I108" s="27">
        <f t="shared" si="15"/>
        <v>319</v>
      </c>
      <c r="J108" s="27">
        <f t="shared" si="15"/>
        <v>204</v>
      </c>
      <c r="K108" s="27">
        <f t="shared" si="15"/>
        <v>247</v>
      </c>
      <c r="L108" s="27">
        <f t="shared" si="15"/>
        <v>314</v>
      </c>
      <c r="M108" s="27">
        <f t="shared" si="15"/>
        <v>232</v>
      </c>
      <c r="N108" s="27">
        <f t="shared" si="15"/>
        <v>459</v>
      </c>
      <c r="O108" s="27">
        <f t="shared" si="15"/>
        <v>463</v>
      </c>
      <c r="P108" s="27">
        <f t="shared" si="15"/>
        <v>184</v>
      </c>
      <c r="Q108" s="27">
        <f t="shared" si="15"/>
        <v>114</v>
      </c>
      <c r="R108" s="27">
        <f t="shared" si="15"/>
        <v>105</v>
      </c>
      <c r="S108" s="28">
        <f t="shared" si="9"/>
        <v>4450</v>
      </c>
    </row>
    <row r="109" spans="1:19" ht="12">
      <c r="A109" s="63"/>
      <c r="B109" s="11" t="s">
        <v>15</v>
      </c>
      <c r="C109" s="19">
        <v>2</v>
      </c>
      <c r="D109" s="20">
        <v>5</v>
      </c>
      <c r="E109" s="20">
        <v>1</v>
      </c>
      <c r="F109" s="20">
        <v>1</v>
      </c>
      <c r="G109" s="20">
        <v>2</v>
      </c>
      <c r="H109" s="20">
        <v>4</v>
      </c>
      <c r="I109" s="20">
        <v>1</v>
      </c>
      <c r="J109" s="20"/>
      <c r="K109" s="20">
        <v>1</v>
      </c>
      <c r="L109" s="20"/>
      <c r="M109" s="20">
        <v>1</v>
      </c>
      <c r="N109" s="20">
        <v>1</v>
      </c>
      <c r="O109" s="20">
        <v>1</v>
      </c>
      <c r="P109" s="20"/>
      <c r="Q109" s="20"/>
      <c r="R109" s="20"/>
      <c r="S109" s="14">
        <f t="shared" si="9"/>
        <v>20</v>
      </c>
    </row>
    <row r="110" spans="1:19" ht="12">
      <c r="A110" s="63"/>
      <c r="B110" s="11" t="s">
        <v>16</v>
      </c>
      <c r="C110" s="19">
        <v>2</v>
      </c>
      <c r="D110" s="20">
        <v>6</v>
      </c>
      <c r="E110" s="20">
        <v>1</v>
      </c>
      <c r="F110" s="20">
        <v>1</v>
      </c>
      <c r="G110" s="20">
        <v>3</v>
      </c>
      <c r="H110" s="20">
        <v>5</v>
      </c>
      <c r="I110" s="20">
        <v>2</v>
      </c>
      <c r="J110" s="20"/>
      <c r="K110" s="20">
        <v>1</v>
      </c>
      <c r="L110" s="20"/>
      <c r="M110" s="20">
        <v>1</v>
      </c>
      <c r="N110" s="20">
        <v>1</v>
      </c>
      <c r="O110" s="20">
        <v>1</v>
      </c>
      <c r="P110" s="20"/>
      <c r="Q110" s="20"/>
      <c r="R110" s="20"/>
      <c r="S110" s="14">
        <f t="shared" si="9"/>
        <v>24</v>
      </c>
    </row>
    <row r="111" spans="1:19" ht="12">
      <c r="A111" s="63"/>
      <c r="B111" s="15" t="s">
        <v>17</v>
      </c>
      <c r="C111" s="16">
        <v>1</v>
      </c>
      <c r="D111" s="17">
        <v>2</v>
      </c>
      <c r="E111" s="17">
        <v>1</v>
      </c>
      <c r="F111" s="17">
        <v>5</v>
      </c>
      <c r="G111" s="17">
        <v>3</v>
      </c>
      <c r="H111" s="17">
        <v>3</v>
      </c>
      <c r="I111" s="17">
        <v>3</v>
      </c>
      <c r="J111" s="17">
        <v>3</v>
      </c>
      <c r="K111" s="17">
        <v>8</v>
      </c>
      <c r="L111" s="17">
        <v>1</v>
      </c>
      <c r="M111" s="17">
        <v>1</v>
      </c>
      <c r="N111" s="17">
        <v>5</v>
      </c>
      <c r="O111" s="17">
        <v>1</v>
      </c>
      <c r="P111" s="17">
        <v>1</v>
      </c>
      <c r="Q111" s="17"/>
      <c r="R111" s="17"/>
      <c r="S111" s="18">
        <f t="shared" si="9"/>
        <v>38</v>
      </c>
    </row>
    <row r="112" spans="1:19" ht="12">
      <c r="A112" s="63"/>
      <c r="B112" s="15" t="s">
        <v>18</v>
      </c>
      <c r="C112" s="16">
        <v>1</v>
      </c>
      <c r="D112" s="17">
        <v>2</v>
      </c>
      <c r="E112" s="17">
        <v>1</v>
      </c>
      <c r="F112" s="17">
        <v>5</v>
      </c>
      <c r="G112" s="17">
        <v>3</v>
      </c>
      <c r="H112" s="17">
        <v>3</v>
      </c>
      <c r="I112" s="17">
        <v>3</v>
      </c>
      <c r="J112" s="17">
        <v>5</v>
      </c>
      <c r="K112" s="17">
        <v>11</v>
      </c>
      <c r="L112" s="17">
        <v>1</v>
      </c>
      <c r="M112" s="17">
        <v>1</v>
      </c>
      <c r="N112" s="17">
        <v>6</v>
      </c>
      <c r="O112" s="17">
        <v>2</v>
      </c>
      <c r="P112" s="17">
        <v>2</v>
      </c>
      <c r="Q112" s="17"/>
      <c r="R112" s="17"/>
      <c r="S112" s="18">
        <f t="shared" si="9"/>
        <v>46</v>
      </c>
    </row>
    <row r="113" spans="1:19" ht="12">
      <c r="A113" s="63"/>
      <c r="B113" s="11" t="s">
        <v>91</v>
      </c>
      <c r="C113" s="19"/>
      <c r="D113" s="20"/>
      <c r="E113" s="20"/>
      <c r="F113" s="20"/>
      <c r="G113" s="20"/>
      <c r="H113" s="20"/>
      <c r="I113" s="20"/>
      <c r="J113" s="20"/>
      <c r="K113" s="20"/>
      <c r="L113" s="20"/>
      <c r="M113" s="20"/>
      <c r="N113" s="20"/>
      <c r="O113" s="20"/>
      <c r="P113" s="20"/>
      <c r="Q113" s="20"/>
      <c r="R113" s="20"/>
      <c r="S113" s="14">
        <f t="shared" si="9"/>
        <v>0</v>
      </c>
    </row>
    <row r="114" spans="1:19" ht="12">
      <c r="A114" s="63"/>
      <c r="B114" s="11" t="s">
        <v>92</v>
      </c>
      <c r="C114" s="19"/>
      <c r="D114" s="20"/>
      <c r="E114" s="20"/>
      <c r="F114" s="20"/>
      <c r="G114" s="20"/>
      <c r="H114" s="20"/>
      <c r="I114" s="20"/>
      <c r="J114" s="20"/>
      <c r="K114" s="20"/>
      <c r="L114" s="20"/>
      <c r="M114" s="20"/>
      <c r="N114" s="20"/>
      <c r="O114" s="20"/>
      <c r="P114" s="20"/>
      <c r="Q114" s="20"/>
      <c r="R114" s="20"/>
      <c r="S114" s="14">
        <f t="shared" si="9"/>
        <v>0</v>
      </c>
    </row>
    <row r="115" spans="1:19" ht="12">
      <c r="A115" s="63"/>
      <c r="B115" s="21" t="s">
        <v>95</v>
      </c>
      <c r="C115" s="22">
        <f>SUM(C109,C111,C113)</f>
        <v>3</v>
      </c>
      <c r="D115" s="23">
        <f aca="true" t="shared" si="16" ref="D115:R116">SUM(D109,D111,D113)</f>
        <v>7</v>
      </c>
      <c r="E115" s="23">
        <f t="shared" si="16"/>
        <v>2</v>
      </c>
      <c r="F115" s="23">
        <f t="shared" si="16"/>
        <v>6</v>
      </c>
      <c r="G115" s="23">
        <f t="shared" si="16"/>
        <v>5</v>
      </c>
      <c r="H115" s="23">
        <f t="shared" si="16"/>
        <v>7</v>
      </c>
      <c r="I115" s="23">
        <f t="shared" si="16"/>
        <v>4</v>
      </c>
      <c r="J115" s="23">
        <f t="shared" si="16"/>
        <v>3</v>
      </c>
      <c r="K115" s="23">
        <f t="shared" si="16"/>
        <v>9</v>
      </c>
      <c r="L115" s="23">
        <f t="shared" si="16"/>
        <v>1</v>
      </c>
      <c r="M115" s="23">
        <f t="shared" si="16"/>
        <v>2</v>
      </c>
      <c r="N115" s="23">
        <f t="shared" si="16"/>
        <v>6</v>
      </c>
      <c r="O115" s="23">
        <f t="shared" si="16"/>
        <v>2</v>
      </c>
      <c r="P115" s="23">
        <f t="shared" si="16"/>
        <v>1</v>
      </c>
      <c r="Q115" s="23">
        <f t="shared" si="16"/>
        <v>0</v>
      </c>
      <c r="R115" s="23">
        <f t="shared" si="16"/>
        <v>0</v>
      </c>
      <c r="S115" s="24">
        <f t="shared" si="9"/>
        <v>58</v>
      </c>
    </row>
    <row r="116" spans="1:19" ht="12">
      <c r="A116" s="63"/>
      <c r="B116" s="25" t="s">
        <v>231</v>
      </c>
      <c r="C116" s="26">
        <f>SUM(C110,C112,C114)</f>
        <v>3</v>
      </c>
      <c r="D116" s="27">
        <f t="shared" si="16"/>
        <v>8</v>
      </c>
      <c r="E116" s="27">
        <f t="shared" si="16"/>
        <v>2</v>
      </c>
      <c r="F116" s="27">
        <f t="shared" si="16"/>
        <v>6</v>
      </c>
      <c r="G116" s="27">
        <f t="shared" si="16"/>
        <v>6</v>
      </c>
      <c r="H116" s="27">
        <f t="shared" si="16"/>
        <v>8</v>
      </c>
      <c r="I116" s="27">
        <f t="shared" si="16"/>
        <v>5</v>
      </c>
      <c r="J116" s="27">
        <f t="shared" si="16"/>
        <v>5</v>
      </c>
      <c r="K116" s="27">
        <f t="shared" si="16"/>
        <v>12</v>
      </c>
      <c r="L116" s="27">
        <f t="shared" si="16"/>
        <v>1</v>
      </c>
      <c r="M116" s="27">
        <f t="shared" si="16"/>
        <v>2</v>
      </c>
      <c r="N116" s="27">
        <f t="shared" si="16"/>
        <v>7</v>
      </c>
      <c r="O116" s="27">
        <f t="shared" si="16"/>
        <v>3</v>
      </c>
      <c r="P116" s="27">
        <f t="shared" si="16"/>
        <v>2</v>
      </c>
      <c r="Q116" s="27">
        <f t="shared" si="16"/>
        <v>0</v>
      </c>
      <c r="R116" s="27">
        <f t="shared" si="16"/>
        <v>0</v>
      </c>
      <c r="S116" s="28">
        <f t="shared" si="9"/>
        <v>70</v>
      </c>
    </row>
    <row r="117" spans="1:19" ht="12">
      <c r="A117" s="63"/>
      <c r="B117" s="21" t="s">
        <v>19</v>
      </c>
      <c r="C117" s="22">
        <f>SUM(C107,C115)</f>
        <v>58</v>
      </c>
      <c r="D117" s="23">
        <f aca="true" t="shared" si="17" ref="D117:R118">SUM(D107,D115)</f>
        <v>386</v>
      </c>
      <c r="E117" s="23">
        <f t="shared" si="17"/>
        <v>352</v>
      </c>
      <c r="F117" s="23">
        <f t="shared" si="17"/>
        <v>357</v>
      </c>
      <c r="G117" s="23">
        <f t="shared" si="17"/>
        <v>213</v>
      </c>
      <c r="H117" s="23">
        <f t="shared" si="17"/>
        <v>207</v>
      </c>
      <c r="I117" s="23">
        <f t="shared" si="17"/>
        <v>257</v>
      </c>
      <c r="J117" s="23">
        <f t="shared" si="17"/>
        <v>178</v>
      </c>
      <c r="K117" s="23">
        <f t="shared" si="17"/>
        <v>215</v>
      </c>
      <c r="L117" s="23">
        <f t="shared" si="17"/>
        <v>264</v>
      </c>
      <c r="M117" s="23">
        <f t="shared" si="17"/>
        <v>194</v>
      </c>
      <c r="N117" s="23">
        <f t="shared" si="17"/>
        <v>415</v>
      </c>
      <c r="O117" s="23">
        <f t="shared" si="17"/>
        <v>378</v>
      </c>
      <c r="P117" s="23">
        <f t="shared" si="17"/>
        <v>134</v>
      </c>
      <c r="Q117" s="23">
        <f t="shared" si="17"/>
        <v>78</v>
      </c>
      <c r="R117" s="23">
        <f t="shared" si="17"/>
        <v>69</v>
      </c>
      <c r="S117" s="24">
        <f t="shared" si="9"/>
        <v>3755</v>
      </c>
    </row>
    <row r="118" spans="1:19" ht="12">
      <c r="A118" s="64"/>
      <c r="B118" s="25" t="s">
        <v>20</v>
      </c>
      <c r="C118" s="26">
        <f>SUM(C108,C116)</f>
        <v>65</v>
      </c>
      <c r="D118" s="27">
        <f t="shared" si="17"/>
        <v>441</v>
      </c>
      <c r="E118" s="27">
        <f t="shared" si="17"/>
        <v>408</v>
      </c>
      <c r="F118" s="27">
        <f t="shared" si="17"/>
        <v>419</v>
      </c>
      <c r="G118" s="27">
        <f t="shared" si="17"/>
        <v>255</v>
      </c>
      <c r="H118" s="27">
        <f t="shared" si="17"/>
        <v>254</v>
      </c>
      <c r="I118" s="27">
        <f t="shared" si="17"/>
        <v>324</v>
      </c>
      <c r="J118" s="27">
        <f t="shared" si="17"/>
        <v>209</v>
      </c>
      <c r="K118" s="27">
        <f t="shared" si="17"/>
        <v>259</v>
      </c>
      <c r="L118" s="27">
        <f t="shared" si="17"/>
        <v>315</v>
      </c>
      <c r="M118" s="27">
        <f t="shared" si="17"/>
        <v>234</v>
      </c>
      <c r="N118" s="27">
        <f t="shared" si="17"/>
        <v>466</v>
      </c>
      <c r="O118" s="27">
        <f t="shared" si="17"/>
        <v>466</v>
      </c>
      <c r="P118" s="27">
        <f t="shared" si="17"/>
        <v>186</v>
      </c>
      <c r="Q118" s="27">
        <f t="shared" si="17"/>
        <v>114</v>
      </c>
      <c r="R118" s="27">
        <f t="shared" si="17"/>
        <v>105</v>
      </c>
      <c r="S118" s="28">
        <f t="shared" si="9"/>
        <v>4520</v>
      </c>
    </row>
    <row r="119" spans="1:19" ht="12">
      <c r="A119" s="62" t="s">
        <v>115</v>
      </c>
      <c r="B119" s="11" t="s">
        <v>5</v>
      </c>
      <c r="C119" s="12">
        <v>1</v>
      </c>
      <c r="D119" s="13">
        <v>7</v>
      </c>
      <c r="E119" s="13">
        <v>8</v>
      </c>
      <c r="F119" s="13">
        <v>2</v>
      </c>
      <c r="G119" s="13">
        <v>4</v>
      </c>
      <c r="H119" s="13">
        <v>2</v>
      </c>
      <c r="I119" s="13">
        <v>17</v>
      </c>
      <c r="J119" s="13">
        <v>7</v>
      </c>
      <c r="K119" s="13">
        <v>6</v>
      </c>
      <c r="L119" s="13">
        <v>4</v>
      </c>
      <c r="M119" s="13">
        <v>3</v>
      </c>
      <c r="N119" s="13">
        <v>14</v>
      </c>
      <c r="O119" s="13">
        <v>3</v>
      </c>
      <c r="P119" s="13"/>
      <c r="Q119" s="13">
        <v>2</v>
      </c>
      <c r="R119" s="13"/>
      <c r="S119" s="14">
        <f t="shared" si="9"/>
        <v>80</v>
      </c>
    </row>
    <row r="120" spans="1:19" ht="12">
      <c r="A120" s="63"/>
      <c r="B120" s="15" t="s">
        <v>6</v>
      </c>
      <c r="C120" s="16">
        <v>1</v>
      </c>
      <c r="D120" s="17">
        <v>1</v>
      </c>
      <c r="E120" s="17"/>
      <c r="F120" s="17">
        <v>1</v>
      </c>
      <c r="G120" s="17"/>
      <c r="H120" s="17">
        <v>1</v>
      </c>
      <c r="I120" s="17">
        <v>1</v>
      </c>
      <c r="J120" s="17">
        <v>2</v>
      </c>
      <c r="K120" s="17"/>
      <c r="L120" s="17"/>
      <c r="M120" s="17">
        <v>1</v>
      </c>
      <c r="N120" s="17">
        <v>2</v>
      </c>
      <c r="O120" s="17"/>
      <c r="P120" s="17"/>
      <c r="Q120" s="17"/>
      <c r="R120" s="17"/>
      <c r="S120" s="18">
        <f t="shared" si="9"/>
        <v>10</v>
      </c>
    </row>
    <row r="121" spans="1:19" ht="12">
      <c r="A121" s="63"/>
      <c r="B121" s="15" t="s">
        <v>7</v>
      </c>
      <c r="C121" s="16">
        <v>1</v>
      </c>
      <c r="D121" s="17">
        <v>1</v>
      </c>
      <c r="E121" s="17"/>
      <c r="F121" s="17">
        <v>1</v>
      </c>
      <c r="G121" s="17"/>
      <c r="H121" s="17">
        <v>1</v>
      </c>
      <c r="I121" s="17">
        <v>1</v>
      </c>
      <c r="J121" s="17">
        <v>2</v>
      </c>
      <c r="K121" s="17"/>
      <c r="L121" s="17"/>
      <c r="M121" s="17">
        <v>1</v>
      </c>
      <c r="N121" s="17">
        <v>2</v>
      </c>
      <c r="O121" s="17"/>
      <c r="P121" s="17"/>
      <c r="Q121" s="17"/>
      <c r="R121" s="17"/>
      <c r="S121" s="18">
        <f t="shared" si="9"/>
        <v>10</v>
      </c>
    </row>
    <row r="122" spans="1:19" ht="12">
      <c r="A122" s="63"/>
      <c r="B122" s="11" t="s">
        <v>85</v>
      </c>
      <c r="C122" s="19"/>
      <c r="D122" s="20"/>
      <c r="E122" s="20"/>
      <c r="F122" s="20">
        <v>3</v>
      </c>
      <c r="G122" s="20"/>
      <c r="H122" s="20"/>
      <c r="I122" s="20"/>
      <c r="J122" s="20"/>
      <c r="K122" s="20">
        <v>2</v>
      </c>
      <c r="L122" s="20"/>
      <c r="M122" s="20">
        <v>1</v>
      </c>
      <c r="N122" s="20">
        <v>1</v>
      </c>
      <c r="O122" s="20"/>
      <c r="P122" s="20"/>
      <c r="Q122" s="20"/>
      <c r="R122" s="20"/>
      <c r="S122" s="14">
        <f t="shared" si="9"/>
        <v>7</v>
      </c>
    </row>
    <row r="123" spans="1:19" ht="12">
      <c r="A123" s="63"/>
      <c r="B123" s="11" t="s">
        <v>86</v>
      </c>
      <c r="C123" s="19"/>
      <c r="D123" s="20"/>
      <c r="E123" s="20"/>
      <c r="F123" s="20">
        <v>3</v>
      </c>
      <c r="G123" s="20"/>
      <c r="H123" s="20"/>
      <c r="I123" s="20"/>
      <c r="J123" s="20"/>
      <c r="K123" s="20">
        <v>2</v>
      </c>
      <c r="L123" s="20"/>
      <c r="M123" s="20">
        <v>1</v>
      </c>
      <c r="N123" s="20">
        <v>1</v>
      </c>
      <c r="O123" s="20"/>
      <c r="P123" s="20"/>
      <c r="Q123" s="20"/>
      <c r="R123" s="20"/>
      <c r="S123" s="14">
        <f t="shared" si="9"/>
        <v>7</v>
      </c>
    </row>
    <row r="124" spans="1:19" ht="12">
      <c r="A124" s="63"/>
      <c r="B124" s="15" t="s">
        <v>108</v>
      </c>
      <c r="C124" s="16">
        <v>7</v>
      </c>
      <c r="D124" s="17">
        <v>86</v>
      </c>
      <c r="E124" s="17">
        <v>121</v>
      </c>
      <c r="F124" s="17">
        <v>206</v>
      </c>
      <c r="G124" s="17">
        <v>92</v>
      </c>
      <c r="H124" s="17">
        <v>78</v>
      </c>
      <c r="I124" s="17">
        <v>74</v>
      </c>
      <c r="J124" s="17">
        <v>46</v>
      </c>
      <c r="K124" s="17">
        <v>70</v>
      </c>
      <c r="L124" s="17">
        <v>49</v>
      </c>
      <c r="M124" s="17">
        <v>43</v>
      </c>
      <c r="N124" s="17">
        <v>52</v>
      </c>
      <c r="O124" s="17">
        <v>68</v>
      </c>
      <c r="P124" s="17">
        <v>32</v>
      </c>
      <c r="Q124" s="17">
        <v>23</v>
      </c>
      <c r="R124" s="17">
        <v>19</v>
      </c>
      <c r="S124" s="18">
        <f t="shared" si="9"/>
        <v>1066</v>
      </c>
    </row>
    <row r="125" spans="1:19" ht="12">
      <c r="A125" s="63"/>
      <c r="B125" s="15" t="s">
        <v>197</v>
      </c>
      <c r="C125" s="16">
        <v>4</v>
      </c>
      <c r="D125" s="17">
        <v>10</v>
      </c>
      <c r="E125" s="17">
        <v>22</v>
      </c>
      <c r="F125" s="17">
        <v>26</v>
      </c>
      <c r="G125" s="17">
        <v>8</v>
      </c>
      <c r="H125" s="17">
        <v>10</v>
      </c>
      <c r="I125" s="17">
        <v>19</v>
      </c>
      <c r="J125" s="17">
        <v>19</v>
      </c>
      <c r="K125" s="17">
        <v>19</v>
      </c>
      <c r="L125" s="17">
        <v>16</v>
      </c>
      <c r="M125" s="17">
        <v>10</v>
      </c>
      <c r="N125" s="17">
        <v>19</v>
      </c>
      <c r="O125" s="17">
        <v>7</v>
      </c>
      <c r="P125" s="17">
        <v>9</v>
      </c>
      <c r="Q125" s="17">
        <v>13</v>
      </c>
      <c r="R125" s="17">
        <v>19</v>
      </c>
      <c r="S125" s="18">
        <f t="shared" si="9"/>
        <v>230</v>
      </c>
    </row>
    <row r="126" spans="1:19" ht="12">
      <c r="A126" s="63"/>
      <c r="B126" s="15" t="s">
        <v>198</v>
      </c>
      <c r="C126" s="16">
        <v>9</v>
      </c>
      <c r="D126" s="17">
        <v>21</v>
      </c>
      <c r="E126" s="17">
        <v>45</v>
      </c>
      <c r="F126" s="17">
        <v>55</v>
      </c>
      <c r="G126" s="17">
        <v>16</v>
      </c>
      <c r="H126" s="17">
        <v>21</v>
      </c>
      <c r="I126" s="17">
        <v>42</v>
      </c>
      <c r="J126" s="17">
        <v>38</v>
      </c>
      <c r="K126" s="17">
        <v>39</v>
      </c>
      <c r="L126" s="17">
        <v>36</v>
      </c>
      <c r="M126" s="17">
        <v>21</v>
      </c>
      <c r="N126" s="17">
        <v>42</v>
      </c>
      <c r="O126" s="17">
        <v>15</v>
      </c>
      <c r="P126" s="17">
        <v>20</v>
      </c>
      <c r="Q126" s="17">
        <v>32</v>
      </c>
      <c r="R126" s="17">
        <v>46</v>
      </c>
      <c r="S126" s="18">
        <f t="shared" si="9"/>
        <v>498</v>
      </c>
    </row>
    <row r="127" spans="1:19" ht="12">
      <c r="A127" s="63"/>
      <c r="B127" s="15" t="s">
        <v>8</v>
      </c>
      <c r="C127" s="16">
        <v>11</v>
      </c>
      <c r="D127" s="17">
        <v>96</v>
      </c>
      <c r="E127" s="17">
        <v>143</v>
      </c>
      <c r="F127" s="17">
        <v>232</v>
      </c>
      <c r="G127" s="17">
        <v>100</v>
      </c>
      <c r="H127" s="17">
        <v>88</v>
      </c>
      <c r="I127" s="17">
        <v>93</v>
      </c>
      <c r="J127" s="17">
        <v>65</v>
      </c>
      <c r="K127" s="17">
        <v>89</v>
      </c>
      <c r="L127" s="17">
        <v>65</v>
      </c>
      <c r="M127" s="17">
        <v>53</v>
      </c>
      <c r="N127" s="17">
        <v>71</v>
      </c>
      <c r="O127" s="17">
        <v>75</v>
      </c>
      <c r="P127" s="17">
        <v>41</v>
      </c>
      <c r="Q127" s="17">
        <v>36</v>
      </c>
      <c r="R127" s="17">
        <v>38</v>
      </c>
      <c r="S127" s="18">
        <f t="shared" si="9"/>
        <v>1296</v>
      </c>
    </row>
    <row r="128" spans="1:19" ht="12">
      <c r="A128" s="63"/>
      <c r="B128" s="15" t="s">
        <v>9</v>
      </c>
      <c r="C128" s="16">
        <v>16</v>
      </c>
      <c r="D128" s="17">
        <v>107</v>
      </c>
      <c r="E128" s="17">
        <v>166</v>
      </c>
      <c r="F128" s="17">
        <v>261</v>
      </c>
      <c r="G128" s="17">
        <v>108</v>
      </c>
      <c r="H128" s="17">
        <v>99</v>
      </c>
      <c r="I128" s="17">
        <v>116</v>
      </c>
      <c r="J128" s="17">
        <v>84</v>
      </c>
      <c r="K128" s="17">
        <v>109</v>
      </c>
      <c r="L128" s="17">
        <v>85</v>
      </c>
      <c r="M128" s="17">
        <v>64</v>
      </c>
      <c r="N128" s="17">
        <v>94</v>
      </c>
      <c r="O128" s="17">
        <v>83</v>
      </c>
      <c r="P128" s="17">
        <v>52</v>
      </c>
      <c r="Q128" s="17">
        <v>55</v>
      </c>
      <c r="R128" s="17">
        <v>65</v>
      </c>
      <c r="S128" s="18">
        <f t="shared" si="9"/>
        <v>1564</v>
      </c>
    </row>
    <row r="129" spans="1:19" ht="12">
      <c r="A129" s="63"/>
      <c r="B129" s="11" t="s">
        <v>10</v>
      </c>
      <c r="C129" s="19"/>
      <c r="D129" s="20"/>
      <c r="E129" s="20"/>
      <c r="F129" s="20"/>
      <c r="G129" s="20"/>
      <c r="H129" s="20"/>
      <c r="I129" s="20"/>
      <c r="J129" s="20"/>
      <c r="K129" s="20"/>
      <c r="L129" s="20"/>
      <c r="M129" s="20"/>
      <c r="N129" s="20"/>
      <c r="O129" s="20"/>
      <c r="P129" s="20"/>
      <c r="Q129" s="20"/>
      <c r="R129" s="20"/>
      <c r="S129" s="14">
        <f t="shared" si="9"/>
        <v>0</v>
      </c>
    </row>
    <row r="130" spans="1:19" ht="12">
      <c r="A130" s="63"/>
      <c r="B130" s="11" t="s">
        <v>11</v>
      </c>
      <c r="C130" s="19"/>
      <c r="D130" s="20"/>
      <c r="E130" s="20"/>
      <c r="F130" s="20"/>
      <c r="G130" s="20"/>
      <c r="H130" s="20"/>
      <c r="I130" s="20"/>
      <c r="J130" s="20"/>
      <c r="K130" s="20"/>
      <c r="L130" s="20"/>
      <c r="M130" s="20"/>
      <c r="N130" s="20"/>
      <c r="O130" s="20"/>
      <c r="P130" s="20"/>
      <c r="Q130" s="20"/>
      <c r="R130" s="20"/>
      <c r="S130" s="14">
        <f t="shared" si="9"/>
        <v>0</v>
      </c>
    </row>
    <row r="131" spans="1:19" ht="12">
      <c r="A131" s="63"/>
      <c r="B131" s="15" t="s">
        <v>87</v>
      </c>
      <c r="C131" s="16"/>
      <c r="D131" s="17"/>
      <c r="E131" s="17"/>
      <c r="F131" s="17"/>
      <c r="G131" s="17"/>
      <c r="H131" s="17"/>
      <c r="I131" s="17"/>
      <c r="J131" s="17"/>
      <c r="K131" s="17"/>
      <c r="L131" s="17"/>
      <c r="M131" s="17"/>
      <c r="N131" s="17"/>
      <c r="O131" s="17"/>
      <c r="P131" s="17"/>
      <c r="Q131" s="17"/>
      <c r="R131" s="17"/>
      <c r="S131" s="18">
        <f t="shared" si="9"/>
        <v>0</v>
      </c>
    </row>
    <row r="132" spans="1:19" ht="12">
      <c r="A132" s="63"/>
      <c r="B132" s="15" t="s">
        <v>88</v>
      </c>
      <c r="C132" s="16"/>
      <c r="D132" s="17"/>
      <c r="E132" s="17"/>
      <c r="F132" s="17"/>
      <c r="G132" s="17"/>
      <c r="H132" s="17"/>
      <c r="I132" s="17"/>
      <c r="J132" s="17"/>
      <c r="K132" s="17"/>
      <c r="L132" s="17"/>
      <c r="M132" s="17"/>
      <c r="N132" s="17"/>
      <c r="O132" s="17"/>
      <c r="P132" s="17"/>
      <c r="Q132" s="17"/>
      <c r="R132" s="17"/>
      <c r="S132" s="18">
        <f t="shared" si="9"/>
        <v>0</v>
      </c>
    </row>
    <row r="133" spans="1:19" ht="12">
      <c r="A133" s="63"/>
      <c r="B133" s="11" t="s">
        <v>12</v>
      </c>
      <c r="C133" s="19"/>
      <c r="D133" s="20"/>
      <c r="E133" s="20"/>
      <c r="F133" s="20"/>
      <c r="G133" s="20"/>
      <c r="H133" s="20"/>
      <c r="I133" s="20"/>
      <c r="J133" s="20"/>
      <c r="K133" s="20"/>
      <c r="L133" s="20"/>
      <c r="M133" s="20"/>
      <c r="N133" s="20"/>
      <c r="O133" s="20"/>
      <c r="P133" s="20"/>
      <c r="Q133" s="20"/>
      <c r="R133" s="20"/>
      <c r="S133" s="14">
        <f t="shared" si="9"/>
        <v>0</v>
      </c>
    </row>
    <row r="134" spans="1:19" ht="12">
      <c r="A134" s="63"/>
      <c r="B134" s="11" t="s">
        <v>13</v>
      </c>
      <c r="C134" s="19"/>
      <c r="D134" s="20"/>
      <c r="E134" s="20"/>
      <c r="F134" s="20"/>
      <c r="G134" s="20"/>
      <c r="H134" s="20"/>
      <c r="I134" s="20"/>
      <c r="J134" s="20"/>
      <c r="K134" s="20"/>
      <c r="L134" s="20"/>
      <c r="M134" s="20"/>
      <c r="N134" s="20"/>
      <c r="O134" s="20"/>
      <c r="P134" s="20"/>
      <c r="Q134" s="20"/>
      <c r="R134" s="20"/>
      <c r="S134" s="14">
        <f t="shared" si="9"/>
        <v>0</v>
      </c>
    </row>
    <row r="135" spans="1:19" ht="12">
      <c r="A135" s="63"/>
      <c r="B135" s="21" t="s">
        <v>14</v>
      </c>
      <c r="C135" s="22">
        <f>SUM(C120,C122,C127,C129,C131,C133)</f>
        <v>12</v>
      </c>
      <c r="D135" s="23">
        <f aca="true" t="shared" si="18" ref="D135:R135">SUM(D120,D122,D127,D129,D131,D133)</f>
        <v>97</v>
      </c>
      <c r="E135" s="23">
        <f t="shared" si="18"/>
        <v>143</v>
      </c>
      <c r="F135" s="23">
        <f t="shared" si="18"/>
        <v>236</v>
      </c>
      <c r="G135" s="23">
        <f t="shared" si="18"/>
        <v>100</v>
      </c>
      <c r="H135" s="23">
        <f t="shared" si="18"/>
        <v>89</v>
      </c>
      <c r="I135" s="23">
        <f t="shared" si="18"/>
        <v>94</v>
      </c>
      <c r="J135" s="23">
        <f t="shared" si="18"/>
        <v>67</v>
      </c>
      <c r="K135" s="23">
        <f t="shared" si="18"/>
        <v>91</v>
      </c>
      <c r="L135" s="23">
        <f t="shared" si="18"/>
        <v>65</v>
      </c>
      <c r="M135" s="23">
        <f t="shared" si="18"/>
        <v>55</v>
      </c>
      <c r="N135" s="23">
        <f t="shared" si="18"/>
        <v>74</v>
      </c>
      <c r="O135" s="23">
        <f t="shared" si="18"/>
        <v>75</v>
      </c>
      <c r="P135" s="23">
        <f t="shared" si="18"/>
        <v>41</v>
      </c>
      <c r="Q135" s="23">
        <f t="shared" si="18"/>
        <v>36</v>
      </c>
      <c r="R135" s="23">
        <f t="shared" si="18"/>
        <v>38</v>
      </c>
      <c r="S135" s="24">
        <f t="shared" si="9"/>
        <v>1313</v>
      </c>
    </row>
    <row r="136" spans="1:19" ht="12">
      <c r="A136" s="63"/>
      <c r="B136" s="25" t="s">
        <v>230</v>
      </c>
      <c r="C136" s="26">
        <f>SUM(C119,C121,C123,C128,C130,C132,C134)</f>
        <v>18</v>
      </c>
      <c r="D136" s="27">
        <f aca="true" t="shared" si="19" ref="D136:R136">SUM(D119,D121,D123,D128,D130,D132,D134)</f>
        <v>115</v>
      </c>
      <c r="E136" s="27">
        <f t="shared" si="19"/>
        <v>174</v>
      </c>
      <c r="F136" s="27">
        <f t="shared" si="19"/>
        <v>267</v>
      </c>
      <c r="G136" s="27">
        <f t="shared" si="19"/>
        <v>112</v>
      </c>
      <c r="H136" s="27">
        <f t="shared" si="19"/>
        <v>102</v>
      </c>
      <c r="I136" s="27">
        <f t="shared" si="19"/>
        <v>134</v>
      </c>
      <c r="J136" s="27">
        <f t="shared" si="19"/>
        <v>93</v>
      </c>
      <c r="K136" s="27">
        <f t="shared" si="19"/>
        <v>117</v>
      </c>
      <c r="L136" s="27">
        <f t="shared" si="19"/>
        <v>89</v>
      </c>
      <c r="M136" s="27">
        <f t="shared" si="19"/>
        <v>69</v>
      </c>
      <c r="N136" s="27">
        <f t="shared" si="19"/>
        <v>111</v>
      </c>
      <c r="O136" s="27">
        <f t="shared" si="19"/>
        <v>86</v>
      </c>
      <c r="P136" s="27">
        <f t="shared" si="19"/>
        <v>52</v>
      </c>
      <c r="Q136" s="27">
        <f t="shared" si="19"/>
        <v>57</v>
      </c>
      <c r="R136" s="27">
        <f t="shared" si="19"/>
        <v>65</v>
      </c>
      <c r="S136" s="28">
        <f aca="true" t="shared" si="20" ref="S136:S199">SUM(C136:R136)</f>
        <v>1661</v>
      </c>
    </row>
    <row r="137" spans="1:19" ht="12">
      <c r="A137" s="63"/>
      <c r="B137" s="11" t="s">
        <v>15</v>
      </c>
      <c r="C137" s="19">
        <v>2</v>
      </c>
      <c r="D137" s="20">
        <v>4</v>
      </c>
      <c r="E137" s="20">
        <v>6</v>
      </c>
      <c r="F137" s="20">
        <v>6</v>
      </c>
      <c r="G137" s="20">
        <v>5</v>
      </c>
      <c r="H137" s="20">
        <v>4</v>
      </c>
      <c r="I137" s="20">
        <v>1</v>
      </c>
      <c r="J137" s="20">
        <v>1</v>
      </c>
      <c r="K137" s="20">
        <v>3</v>
      </c>
      <c r="L137" s="20">
        <v>1</v>
      </c>
      <c r="M137" s="20">
        <v>2</v>
      </c>
      <c r="N137" s="20">
        <v>1</v>
      </c>
      <c r="O137" s="20"/>
      <c r="P137" s="20"/>
      <c r="Q137" s="20"/>
      <c r="R137" s="20"/>
      <c r="S137" s="14">
        <f t="shared" si="20"/>
        <v>36</v>
      </c>
    </row>
    <row r="138" spans="1:19" ht="12">
      <c r="A138" s="63"/>
      <c r="B138" s="11" t="s">
        <v>16</v>
      </c>
      <c r="C138" s="19">
        <v>5</v>
      </c>
      <c r="D138" s="20">
        <v>9</v>
      </c>
      <c r="E138" s="20">
        <v>6</v>
      </c>
      <c r="F138" s="20">
        <v>6</v>
      </c>
      <c r="G138" s="20">
        <v>7</v>
      </c>
      <c r="H138" s="20">
        <v>4</v>
      </c>
      <c r="I138" s="20">
        <v>1</v>
      </c>
      <c r="J138" s="20">
        <v>2</v>
      </c>
      <c r="K138" s="20">
        <v>4</v>
      </c>
      <c r="L138" s="20">
        <v>1</v>
      </c>
      <c r="M138" s="20">
        <v>2</v>
      </c>
      <c r="N138" s="20">
        <v>1</v>
      </c>
      <c r="O138" s="20"/>
      <c r="P138" s="20"/>
      <c r="Q138" s="20"/>
      <c r="R138" s="20"/>
      <c r="S138" s="14">
        <f t="shared" si="20"/>
        <v>48</v>
      </c>
    </row>
    <row r="139" spans="1:19" ht="12">
      <c r="A139" s="63"/>
      <c r="B139" s="15" t="s">
        <v>17</v>
      </c>
      <c r="C139" s="16">
        <v>3</v>
      </c>
      <c r="D139" s="17">
        <v>3</v>
      </c>
      <c r="E139" s="17">
        <v>3</v>
      </c>
      <c r="F139" s="17">
        <v>7</v>
      </c>
      <c r="G139" s="17">
        <v>6</v>
      </c>
      <c r="H139" s="17">
        <v>4</v>
      </c>
      <c r="I139" s="17">
        <v>2</v>
      </c>
      <c r="J139" s="17">
        <v>8</v>
      </c>
      <c r="K139" s="17">
        <v>3</v>
      </c>
      <c r="L139" s="17">
        <v>4</v>
      </c>
      <c r="M139" s="17">
        <v>1</v>
      </c>
      <c r="N139" s="17">
        <v>2</v>
      </c>
      <c r="O139" s="17">
        <v>1</v>
      </c>
      <c r="P139" s="17">
        <v>3</v>
      </c>
      <c r="Q139" s="17"/>
      <c r="R139" s="17">
        <v>5</v>
      </c>
      <c r="S139" s="18">
        <f t="shared" si="20"/>
        <v>55</v>
      </c>
    </row>
    <row r="140" spans="1:19" ht="12">
      <c r="A140" s="63"/>
      <c r="B140" s="15" t="s">
        <v>18</v>
      </c>
      <c r="C140" s="16">
        <v>3</v>
      </c>
      <c r="D140" s="17">
        <v>3</v>
      </c>
      <c r="E140" s="17">
        <v>4</v>
      </c>
      <c r="F140" s="17">
        <v>9</v>
      </c>
      <c r="G140" s="17">
        <v>9</v>
      </c>
      <c r="H140" s="17">
        <v>5</v>
      </c>
      <c r="I140" s="17">
        <v>2</v>
      </c>
      <c r="J140" s="17">
        <v>8</v>
      </c>
      <c r="K140" s="17">
        <v>5</v>
      </c>
      <c r="L140" s="17">
        <v>5</v>
      </c>
      <c r="M140" s="17">
        <v>1</v>
      </c>
      <c r="N140" s="17">
        <v>2</v>
      </c>
      <c r="O140" s="17">
        <v>1</v>
      </c>
      <c r="P140" s="17">
        <v>3</v>
      </c>
      <c r="Q140" s="17"/>
      <c r="R140" s="17">
        <v>9</v>
      </c>
      <c r="S140" s="18">
        <f t="shared" si="20"/>
        <v>69</v>
      </c>
    </row>
    <row r="141" spans="1:19" ht="12">
      <c r="A141" s="63"/>
      <c r="B141" s="11" t="s">
        <v>91</v>
      </c>
      <c r="C141" s="19"/>
      <c r="D141" s="20"/>
      <c r="E141" s="20"/>
      <c r="F141" s="20"/>
      <c r="G141" s="20"/>
      <c r="H141" s="20"/>
      <c r="I141" s="20"/>
      <c r="J141" s="20"/>
      <c r="K141" s="20"/>
      <c r="L141" s="20"/>
      <c r="M141" s="20"/>
      <c r="N141" s="20"/>
      <c r="O141" s="20"/>
      <c r="P141" s="20"/>
      <c r="Q141" s="20"/>
      <c r="R141" s="20"/>
      <c r="S141" s="14">
        <f t="shared" si="20"/>
        <v>0</v>
      </c>
    </row>
    <row r="142" spans="1:19" ht="12">
      <c r="A142" s="63"/>
      <c r="B142" s="11" t="s">
        <v>92</v>
      </c>
      <c r="C142" s="19"/>
      <c r="D142" s="20"/>
      <c r="E142" s="20"/>
      <c r="F142" s="20"/>
      <c r="G142" s="20"/>
      <c r="H142" s="20"/>
      <c r="I142" s="20"/>
      <c r="J142" s="20"/>
      <c r="K142" s="20"/>
      <c r="L142" s="20"/>
      <c r="M142" s="20"/>
      <c r="N142" s="20"/>
      <c r="O142" s="20"/>
      <c r="P142" s="20"/>
      <c r="Q142" s="20"/>
      <c r="R142" s="20"/>
      <c r="S142" s="14">
        <f t="shared" si="20"/>
        <v>0</v>
      </c>
    </row>
    <row r="143" spans="1:19" ht="12">
      <c r="A143" s="63"/>
      <c r="B143" s="21" t="s">
        <v>95</v>
      </c>
      <c r="C143" s="22">
        <f>SUM(C137,C139,C141)</f>
        <v>5</v>
      </c>
      <c r="D143" s="23">
        <f aca="true" t="shared" si="21" ref="D143:R144">SUM(D137,D139,D141)</f>
        <v>7</v>
      </c>
      <c r="E143" s="23">
        <f t="shared" si="21"/>
        <v>9</v>
      </c>
      <c r="F143" s="23">
        <f t="shared" si="21"/>
        <v>13</v>
      </c>
      <c r="G143" s="23">
        <f t="shared" si="21"/>
        <v>11</v>
      </c>
      <c r="H143" s="23">
        <f t="shared" si="21"/>
        <v>8</v>
      </c>
      <c r="I143" s="23">
        <f t="shared" si="21"/>
        <v>3</v>
      </c>
      <c r="J143" s="23">
        <f t="shared" si="21"/>
        <v>9</v>
      </c>
      <c r="K143" s="23">
        <f t="shared" si="21"/>
        <v>6</v>
      </c>
      <c r="L143" s="23">
        <f t="shared" si="21"/>
        <v>5</v>
      </c>
      <c r="M143" s="23">
        <f t="shared" si="21"/>
        <v>3</v>
      </c>
      <c r="N143" s="23">
        <f t="shared" si="21"/>
        <v>3</v>
      </c>
      <c r="O143" s="23">
        <f t="shared" si="21"/>
        <v>1</v>
      </c>
      <c r="P143" s="23">
        <f t="shared" si="21"/>
        <v>3</v>
      </c>
      <c r="Q143" s="23">
        <f t="shared" si="21"/>
        <v>0</v>
      </c>
      <c r="R143" s="23">
        <f t="shared" si="21"/>
        <v>5</v>
      </c>
      <c r="S143" s="24">
        <f t="shared" si="20"/>
        <v>91</v>
      </c>
    </row>
    <row r="144" spans="1:19" ht="12">
      <c r="A144" s="63"/>
      <c r="B144" s="25" t="s">
        <v>231</v>
      </c>
      <c r="C144" s="26">
        <f>SUM(C138,C140,C142)</f>
        <v>8</v>
      </c>
      <c r="D144" s="27">
        <f t="shared" si="21"/>
        <v>12</v>
      </c>
      <c r="E144" s="27">
        <f t="shared" si="21"/>
        <v>10</v>
      </c>
      <c r="F144" s="27">
        <f t="shared" si="21"/>
        <v>15</v>
      </c>
      <c r="G144" s="27">
        <f t="shared" si="21"/>
        <v>16</v>
      </c>
      <c r="H144" s="27">
        <f t="shared" si="21"/>
        <v>9</v>
      </c>
      <c r="I144" s="27">
        <f t="shared" si="21"/>
        <v>3</v>
      </c>
      <c r="J144" s="27">
        <f t="shared" si="21"/>
        <v>10</v>
      </c>
      <c r="K144" s="27">
        <f t="shared" si="21"/>
        <v>9</v>
      </c>
      <c r="L144" s="27">
        <f t="shared" si="21"/>
        <v>6</v>
      </c>
      <c r="M144" s="27">
        <f t="shared" si="21"/>
        <v>3</v>
      </c>
      <c r="N144" s="27">
        <f t="shared" si="21"/>
        <v>3</v>
      </c>
      <c r="O144" s="27">
        <f t="shared" si="21"/>
        <v>1</v>
      </c>
      <c r="P144" s="27">
        <f t="shared" si="21"/>
        <v>3</v>
      </c>
      <c r="Q144" s="27">
        <f t="shared" si="21"/>
        <v>0</v>
      </c>
      <c r="R144" s="27">
        <f t="shared" si="21"/>
        <v>9</v>
      </c>
      <c r="S144" s="28">
        <f t="shared" si="20"/>
        <v>117</v>
      </c>
    </row>
    <row r="145" spans="1:19" ht="12">
      <c r="A145" s="63"/>
      <c r="B145" s="21" t="s">
        <v>19</v>
      </c>
      <c r="C145" s="22">
        <f>SUM(C135,C143)</f>
        <v>17</v>
      </c>
      <c r="D145" s="23">
        <f aca="true" t="shared" si="22" ref="D145:R146">SUM(D135,D143)</f>
        <v>104</v>
      </c>
      <c r="E145" s="23">
        <f t="shared" si="22"/>
        <v>152</v>
      </c>
      <c r="F145" s="23">
        <f t="shared" si="22"/>
        <v>249</v>
      </c>
      <c r="G145" s="23">
        <f t="shared" si="22"/>
        <v>111</v>
      </c>
      <c r="H145" s="23">
        <f t="shared" si="22"/>
        <v>97</v>
      </c>
      <c r="I145" s="23">
        <f t="shared" si="22"/>
        <v>97</v>
      </c>
      <c r="J145" s="23">
        <f t="shared" si="22"/>
        <v>76</v>
      </c>
      <c r="K145" s="23">
        <f t="shared" si="22"/>
        <v>97</v>
      </c>
      <c r="L145" s="23">
        <f t="shared" si="22"/>
        <v>70</v>
      </c>
      <c r="M145" s="23">
        <f t="shared" si="22"/>
        <v>58</v>
      </c>
      <c r="N145" s="23">
        <f t="shared" si="22"/>
        <v>77</v>
      </c>
      <c r="O145" s="23">
        <f t="shared" si="22"/>
        <v>76</v>
      </c>
      <c r="P145" s="23">
        <f t="shared" si="22"/>
        <v>44</v>
      </c>
      <c r="Q145" s="23">
        <f t="shared" si="22"/>
        <v>36</v>
      </c>
      <c r="R145" s="23">
        <f t="shared" si="22"/>
        <v>43</v>
      </c>
      <c r="S145" s="24">
        <f t="shared" si="20"/>
        <v>1404</v>
      </c>
    </row>
    <row r="146" spans="1:19" ht="12">
      <c r="A146" s="64"/>
      <c r="B146" s="25" t="s">
        <v>20</v>
      </c>
      <c r="C146" s="26">
        <f>SUM(C136,C144)</f>
        <v>26</v>
      </c>
      <c r="D146" s="27">
        <f t="shared" si="22"/>
        <v>127</v>
      </c>
      <c r="E146" s="27">
        <f t="shared" si="22"/>
        <v>184</v>
      </c>
      <c r="F146" s="27">
        <f t="shared" si="22"/>
        <v>282</v>
      </c>
      <c r="G146" s="27">
        <f t="shared" si="22"/>
        <v>128</v>
      </c>
      <c r="H146" s="27">
        <f t="shared" si="22"/>
        <v>111</v>
      </c>
      <c r="I146" s="27">
        <f t="shared" si="22"/>
        <v>137</v>
      </c>
      <c r="J146" s="27">
        <f t="shared" si="22"/>
        <v>103</v>
      </c>
      <c r="K146" s="27">
        <f t="shared" si="22"/>
        <v>126</v>
      </c>
      <c r="L146" s="27">
        <f t="shared" si="22"/>
        <v>95</v>
      </c>
      <c r="M146" s="27">
        <f t="shared" si="22"/>
        <v>72</v>
      </c>
      <c r="N146" s="27">
        <f t="shared" si="22"/>
        <v>114</v>
      </c>
      <c r="O146" s="27">
        <f t="shared" si="22"/>
        <v>87</v>
      </c>
      <c r="P146" s="27">
        <f t="shared" si="22"/>
        <v>55</v>
      </c>
      <c r="Q146" s="27">
        <f t="shared" si="22"/>
        <v>57</v>
      </c>
      <c r="R146" s="27">
        <f t="shared" si="22"/>
        <v>74</v>
      </c>
      <c r="S146" s="28">
        <f t="shared" si="20"/>
        <v>1778</v>
      </c>
    </row>
    <row r="147" spans="1:19" ht="12">
      <c r="A147" s="62" t="s">
        <v>116</v>
      </c>
      <c r="B147" s="11" t="s">
        <v>5</v>
      </c>
      <c r="C147" s="12">
        <v>15</v>
      </c>
      <c r="D147" s="13">
        <v>6</v>
      </c>
      <c r="E147" s="13">
        <v>5</v>
      </c>
      <c r="F147" s="13">
        <v>8</v>
      </c>
      <c r="G147" s="13">
        <v>6</v>
      </c>
      <c r="H147" s="13">
        <v>7</v>
      </c>
      <c r="I147" s="13">
        <v>8</v>
      </c>
      <c r="J147" s="13">
        <v>6</v>
      </c>
      <c r="K147" s="13">
        <v>6</v>
      </c>
      <c r="L147" s="13">
        <v>1</v>
      </c>
      <c r="M147" s="13">
        <v>2</v>
      </c>
      <c r="N147" s="13">
        <v>2</v>
      </c>
      <c r="O147" s="13">
        <v>10</v>
      </c>
      <c r="P147" s="13">
        <v>4</v>
      </c>
      <c r="Q147" s="13">
        <v>1</v>
      </c>
      <c r="R147" s="13"/>
      <c r="S147" s="14">
        <f t="shared" si="20"/>
        <v>87</v>
      </c>
    </row>
    <row r="148" spans="1:19" ht="12">
      <c r="A148" s="63"/>
      <c r="B148" s="15" t="s">
        <v>6</v>
      </c>
      <c r="C148" s="16"/>
      <c r="D148" s="17"/>
      <c r="E148" s="17"/>
      <c r="F148" s="17"/>
      <c r="G148" s="17"/>
      <c r="H148" s="17"/>
      <c r="I148" s="17"/>
      <c r="J148" s="17"/>
      <c r="K148" s="17"/>
      <c r="L148" s="17"/>
      <c r="M148" s="17"/>
      <c r="N148" s="17"/>
      <c r="O148" s="17"/>
      <c r="P148" s="17"/>
      <c r="Q148" s="17"/>
      <c r="R148" s="17"/>
      <c r="S148" s="18">
        <f t="shared" si="20"/>
        <v>0</v>
      </c>
    </row>
    <row r="149" spans="1:19" ht="12">
      <c r="A149" s="63"/>
      <c r="B149" s="15" t="s">
        <v>7</v>
      </c>
      <c r="C149" s="16"/>
      <c r="D149" s="17"/>
      <c r="E149" s="17"/>
      <c r="F149" s="17"/>
      <c r="G149" s="17"/>
      <c r="H149" s="17"/>
      <c r="I149" s="17"/>
      <c r="J149" s="17"/>
      <c r="K149" s="17"/>
      <c r="L149" s="17"/>
      <c r="M149" s="17"/>
      <c r="N149" s="17"/>
      <c r="O149" s="17"/>
      <c r="P149" s="17"/>
      <c r="Q149" s="17"/>
      <c r="R149" s="17"/>
      <c r="S149" s="18">
        <f t="shared" si="20"/>
        <v>0</v>
      </c>
    </row>
    <row r="150" spans="1:19" ht="12">
      <c r="A150" s="63"/>
      <c r="B150" s="11" t="s">
        <v>85</v>
      </c>
      <c r="C150" s="19"/>
      <c r="D150" s="20"/>
      <c r="E150" s="20"/>
      <c r="F150" s="20"/>
      <c r="G150" s="20"/>
      <c r="H150" s="20"/>
      <c r="I150" s="20"/>
      <c r="J150" s="20"/>
      <c r="K150" s="20"/>
      <c r="L150" s="20"/>
      <c r="M150" s="20"/>
      <c r="N150" s="20"/>
      <c r="O150" s="20"/>
      <c r="P150" s="20"/>
      <c r="Q150" s="20"/>
      <c r="R150" s="20"/>
      <c r="S150" s="14">
        <f t="shared" si="20"/>
        <v>0</v>
      </c>
    </row>
    <row r="151" spans="1:19" ht="12">
      <c r="A151" s="63"/>
      <c r="B151" s="11" t="s">
        <v>86</v>
      </c>
      <c r="C151" s="19"/>
      <c r="D151" s="20"/>
      <c r="E151" s="20"/>
      <c r="F151" s="20"/>
      <c r="G151" s="20"/>
      <c r="H151" s="20"/>
      <c r="I151" s="20"/>
      <c r="J151" s="20"/>
      <c r="K151" s="20"/>
      <c r="L151" s="20"/>
      <c r="M151" s="20"/>
      <c r="N151" s="20"/>
      <c r="O151" s="20"/>
      <c r="P151" s="20"/>
      <c r="Q151" s="20"/>
      <c r="R151" s="20"/>
      <c r="S151" s="14">
        <f t="shared" si="20"/>
        <v>0</v>
      </c>
    </row>
    <row r="152" spans="1:19" ht="12">
      <c r="A152" s="63"/>
      <c r="B152" s="15" t="s">
        <v>108</v>
      </c>
      <c r="C152" s="16"/>
      <c r="D152" s="17"/>
      <c r="E152" s="17"/>
      <c r="F152" s="17"/>
      <c r="G152" s="17"/>
      <c r="H152" s="17"/>
      <c r="I152" s="17"/>
      <c r="J152" s="17"/>
      <c r="K152" s="17"/>
      <c r="L152" s="17"/>
      <c r="M152" s="17"/>
      <c r="N152" s="17"/>
      <c r="O152" s="17"/>
      <c r="P152" s="17"/>
      <c r="Q152" s="17"/>
      <c r="R152" s="17"/>
      <c r="S152" s="18">
        <f t="shared" si="20"/>
        <v>0</v>
      </c>
    </row>
    <row r="153" spans="1:19" ht="12">
      <c r="A153" s="63"/>
      <c r="B153" s="15" t="s">
        <v>197</v>
      </c>
      <c r="C153" s="16"/>
      <c r="D153" s="17"/>
      <c r="E153" s="17"/>
      <c r="F153" s="17"/>
      <c r="G153" s="17"/>
      <c r="H153" s="17"/>
      <c r="I153" s="17"/>
      <c r="J153" s="17"/>
      <c r="K153" s="17"/>
      <c r="L153" s="17"/>
      <c r="M153" s="17"/>
      <c r="N153" s="17"/>
      <c r="O153" s="17"/>
      <c r="P153" s="17"/>
      <c r="Q153" s="17"/>
      <c r="R153" s="17"/>
      <c r="S153" s="18">
        <f t="shared" si="20"/>
        <v>0</v>
      </c>
    </row>
    <row r="154" spans="1:19" ht="12">
      <c r="A154" s="63"/>
      <c r="B154" s="15" t="s">
        <v>198</v>
      </c>
      <c r="C154" s="16"/>
      <c r="D154" s="17"/>
      <c r="E154" s="17"/>
      <c r="F154" s="17"/>
      <c r="G154" s="17"/>
      <c r="H154" s="17"/>
      <c r="I154" s="17"/>
      <c r="J154" s="17"/>
      <c r="K154" s="17"/>
      <c r="L154" s="17"/>
      <c r="M154" s="17"/>
      <c r="N154" s="17"/>
      <c r="O154" s="17"/>
      <c r="P154" s="17"/>
      <c r="Q154" s="17"/>
      <c r="R154" s="17"/>
      <c r="S154" s="18">
        <f t="shared" si="20"/>
        <v>0</v>
      </c>
    </row>
    <row r="155" spans="1:19" ht="12">
      <c r="A155" s="63"/>
      <c r="B155" s="15" t="s">
        <v>8</v>
      </c>
      <c r="C155" s="16"/>
      <c r="D155" s="17"/>
      <c r="E155" s="17"/>
      <c r="F155" s="17"/>
      <c r="G155" s="17"/>
      <c r="H155" s="17"/>
      <c r="I155" s="17"/>
      <c r="J155" s="17"/>
      <c r="K155" s="17"/>
      <c r="L155" s="17"/>
      <c r="M155" s="17"/>
      <c r="N155" s="17"/>
      <c r="O155" s="17"/>
      <c r="P155" s="17"/>
      <c r="Q155" s="17"/>
      <c r="R155" s="17"/>
      <c r="S155" s="18">
        <f t="shared" si="20"/>
        <v>0</v>
      </c>
    </row>
    <row r="156" spans="1:19" ht="12">
      <c r="A156" s="63"/>
      <c r="B156" s="15" t="s">
        <v>9</v>
      </c>
      <c r="C156" s="16"/>
      <c r="D156" s="17"/>
      <c r="E156" s="17"/>
      <c r="F156" s="17"/>
      <c r="G156" s="17"/>
      <c r="H156" s="17"/>
      <c r="I156" s="17"/>
      <c r="J156" s="17"/>
      <c r="K156" s="17"/>
      <c r="L156" s="17"/>
      <c r="M156" s="17"/>
      <c r="N156" s="17"/>
      <c r="O156" s="17"/>
      <c r="P156" s="17"/>
      <c r="Q156" s="17"/>
      <c r="R156" s="17"/>
      <c r="S156" s="18">
        <f t="shared" si="20"/>
        <v>0</v>
      </c>
    </row>
    <row r="157" spans="1:19" ht="12">
      <c r="A157" s="63"/>
      <c r="B157" s="11" t="s">
        <v>10</v>
      </c>
      <c r="C157" s="19"/>
      <c r="D157" s="20"/>
      <c r="E157" s="20"/>
      <c r="F157" s="20"/>
      <c r="G157" s="20"/>
      <c r="H157" s="20"/>
      <c r="I157" s="20"/>
      <c r="J157" s="20"/>
      <c r="K157" s="20"/>
      <c r="L157" s="20"/>
      <c r="M157" s="20"/>
      <c r="N157" s="20"/>
      <c r="O157" s="20"/>
      <c r="P157" s="20"/>
      <c r="Q157" s="20"/>
      <c r="R157" s="20"/>
      <c r="S157" s="14">
        <f t="shared" si="20"/>
        <v>0</v>
      </c>
    </row>
    <row r="158" spans="1:19" ht="12">
      <c r="A158" s="63"/>
      <c r="B158" s="11" t="s">
        <v>11</v>
      </c>
      <c r="C158" s="19"/>
      <c r="D158" s="20"/>
      <c r="E158" s="20"/>
      <c r="F158" s="20"/>
      <c r="G158" s="20"/>
      <c r="H158" s="20"/>
      <c r="I158" s="20"/>
      <c r="J158" s="20"/>
      <c r="K158" s="20"/>
      <c r="L158" s="20"/>
      <c r="M158" s="20"/>
      <c r="N158" s="20"/>
      <c r="O158" s="20"/>
      <c r="P158" s="20"/>
      <c r="Q158" s="20"/>
      <c r="R158" s="20"/>
      <c r="S158" s="14">
        <f t="shared" si="20"/>
        <v>0</v>
      </c>
    </row>
    <row r="159" spans="1:19" ht="12">
      <c r="A159" s="63"/>
      <c r="B159" s="15" t="s">
        <v>87</v>
      </c>
      <c r="C159" s="16"/>
      <c r="D159" s="17"/>
      <c r="E159" s="17"/>
      <c r="F159" s="17"/>
      <c r="G159" s="17"/>
      <c r="H159" s="17"/>
      <c r="I159" s="17"/>
      <c r="J159" s="17"/>
      <c r="K159" s="17"/>
      <c r="L159" s="17"/>
      <c r="M159" s="17"/>
      <c r="N159" s="17"/>
      <c r="O159" s="17"/>
      <c r="P159" s="17"/>
      <c r="Q159" s="17"/>
      <c r="R159" s="17"/>
      <c r="S159" s="18">
        <f t="shared" si="20"/>
        <v>0</v>
      </c>
    </row>
    <row r="160" spans="1:19" ht="12">
      <c r="A160" s="63"/>
      <c r="B160" s="15" t="s">
        <v>88</v>
      </c>
      <c r="C160" s="16"/>
      <c r="D160" s="17"/>
      <c r="E160" s="17"/>
      <c r="F160" s="17"/>
      <c r="G160" s="17"/>
      <c r="H160" s="17"/>
      <c r="I160" s="17"/>
      <c r="J160" s="17"/>
      <c r="K160" s="17"/>
      <c r="L160" s="17"/>
      <c r="M160" s="17"/>
      <c r="N160" s="17"/>
      <c r="O160" s="17"/>
      <c r="P160" s="17"/>
      <c r="Q160" s="17"/>
      <c r="R160" s="17"/>
      <c r="S160" s="18">
        <f t="shared" si="20"/>
        <v>0</v>
      </c>
    </row>
    <row r="161" spans="1:19" ht="12">
      <c r="A161" s="63"/>
      <c r="B161" s="11" t="s">
        <v>12</v>
      </c>
      <c r="C161" s="19"/>
      <c r="D161" s="20"/>
      <c r="E161" s="20"/>
      <c r="F161" s="20"/>
      <c r="G161" s="20"/>
      <c r="H161" s="20"/>
      <c r="I161" s="20"/>
      <c r="J161" s="20"/>
      <c r="K161" s="20"/>
      <c r="L161" s="20"/>
      <c r="M161" s="20"/>
      <c r="N161" s="20"/>
      <c r="O161" s="20"/>
      <c r="P161" s="20"/>
      <c r="Q161" s="20"/>
      <c r="R161" s="20"/>
      <c r="S161" s="14">
        <f t="shared" si="20"/>
        <v>0</v>
      </c>
    </row>
    <row r="162" spans="1:19" ht="12">
      <c r="A162" s="63"/>
      <c r="B162" s="11" t="s">
        <v>13</v>
      </c>
      <c r="C162" s="19"/>
      <c r="D162" s="20">
        <v>1</v>
      </c>
      <c r="E162" s="20"/>
      <c r="F162" s="20"/>
      <c r="G162" s="20"/>
      <c r="H162" s="20"/>
      <c r="I162" s="20"/>
      <c r="J162" s="20"/>
      <c r="K162" s="20"/>
      <c r="L162" s="20">
        <v>2</v>
      </c>
      <c r="M162" s="20"/>
      <c r="N162" s="20"/>
      <c r="O162" s="20"/>
      <c r="P162" s="20"/>
      <c r="Q162" s="20"/>
      <c r="R162" s="20"/>
      <c r="S162" s="14">
        <f t="shared" si="20"/>
        <v>3</v>
      </c>
    </row>
    <row r="163" spans="1:19" ht="12">
      <c r="A163" s="63"/>
      <c r="B163" s="21" t="s">
        <v>14</v>
      </c>
      <c r="C163" s="22">
        <f>SUM(C148,C150,C155,C157,C159,C161)</f>
        <v>0</v>
      </c>
      <c r="D163" s="23">
        <f aca="true" t="shared" si="23" ref="D163:R163">SUM(D148,D150,D155,D157,D159,D161)</f>
        <v>0</v>
      </c>
      <c r="E163" s="23">
        <f t="shared" si="23"/>
        <v>0</v>
      </c>
      <c r="F163" s="23">
        <f t="shared" si="23"/>
        <v>0</v>
      </c>
      <c r="G163" s="23">
        <f t="shared" si="23"/>
        <v>0</v>
      </c>
      <c r="H163" s="23">
        <f t="shared" si="23"/>
        <v>0</v>
      </c>
      <c r="I163" s="23">
        <f t="shared" si="23"/>
        <v>0</v>
      </c>
      <c r="J163" s="23">
        <f t="shared" si="23"/>
        <v>0</v>
      </c>
      <c r="K163" s="23">
        <f t="shared" si="23"/>
        <v>0</v>
      </c>
      <c r="L163" s="23">
        <f t="shared" si="23"/>
        <v>0</v>
      </c>
      <c r="M163" s="23">
        <f t="shared" si="23"/>
        <v>0</v>
      </c>
      <c r="N163" s="23">
        <f t="shared" si="23"/>
        <v>0</v>
      </c>
      <c r="O163" s="23">
        <f t="shared" si="23"/>
        <v>0</v>
      </c>
      <c r="P163" s="23">
        <f t="shared" si="23"/>
        <v>0</v>
      </c>
      <c r="Q163" s="23">
        <f t="shared" si="23"/>
        <v>0</v>
      </c>
      <c r="R163" s="23">
        <f t="shared" si="23"/>
        <v>0</v>
      </c>
      <c r="S163" s="24">
        <f t="shared" si="20"/>
        <v>0</v>
      </c>
    </row>
    <row r="164" spans="1:19" ht="12">
      <c r="A164" s="63"/>
      <c r="B164" s="25" t="s">
        <v>230</v>
      </c>
      <c r="C164" s="26">
        <f>SUM(C147,C149,C151,C156,C158,C160,C162)</f>
        <v>15</v>
      </c>
      <c r="D164" s="27">
        <f aca="true" t="shared" si="24" ref="D164:R164">SUM(D147,D149,D151,D156,D158,D160,D162)</f>
        <v>7</v>
      </c>
      <c r="E164" s="27">
        <f t="shared" si="24"/>
        <v>5</v>
      </c>
      <c r="F164" s="27">
        <f t="shared" si="24"/>
        <v>8</v>
      </c>
      <c r="G164" s="27">
        <f t="shared" si="24"/>
        <v>6</v>
      </c>
      <c r="H164" s="27">
        <f t="shared" si="24"/>
        <v>7</v>
      </c>
      <c r="I164" s="27">
        <f t="shared" si="24"/>
        <v>8</v>
      </c>
      <c r="J164" s="27">
        <f t="shared" si="24"/>
        <v>6</v>
      </c>
      <c r="K164" s="27">
        <f t="shared" si="24"/>
        <v>6</v>
      </c>
      <c r="L164" s="27">
        <f t="shared" si="24"/>
        <v>3</v>
      </c>
      <c r="M164" s="27">
        <f t="shared" si="24"/>
        <v>2</v>
      </c>
      <c r="N164" s="27">
        <f t="shared" si="24"/>
        <v>2</v>
      </c>
      <c r="O164" s="27">
        <f t="shared" si="24"/>
        <v>10</v>
      </c>
      <c r="P164" s="27">
        <f t="shared" si="24"/>
        <v>4</v>
      </c>
      <c r="Q164" s="27">
        <f t="shared" si="24"/>
        <v>1</v>
      </c>
      <c r="R164" s="27">
        <f t="shared" si="24"/>
        <v>0</v>
      </c>
      <c r="S164" s="28">
        <f t="shared" si="20"/>
        <v>90</v>
      </c>
    </row>
    <row r="165" spans="1:19" ht="12">
      <c r="A165" s="63"/>
      <c r="B165" s="11" t="s">
        <v>15</v>
      </c>
      <c r="C165" s="19"/>
      <c r="D165" s="20"/>
      <c r="E165" s="20"/>
      <c r="F165" s="20"/>
      <c r="G165" s="20"/>
      <c r="H165" s="20"/>
      <c r="I165" s="20"/>
      <c r="J165" s="20"/>
      <c r="K165" s="20"/>
      <c r="L165" s="20"/>
      <c r="M165" s="20"/>
      <c r="N165" s="20"/>
      <c r="O165" s="20"/>
      <c r="P165" s="20"/>
      <c r="Q165" s="20"/>
      <c r="R165" s="20"/>
      <c r="S165" s="14">
        <f t="shared" si="20"/>
        <v>0</v>
      </c>
    </row>
    <row r="166" spans="1:19" ht="12">
      <c r="A166" s="63"/>
      <c r="B166" s="11" t="s">
        <v>16</v>
      </c>
      <c r="C166" s="19"/>
      <c r="D166" s="20"/>
      <c r="E166" s="20"/>
      <c r="F166" s="20"/>
      <c r="G166" s="20"/>
      <c r="H166" s="20"/>
      <c r="I166" s="20"/>
      <c r="J166" s="20"/>
      <c r="K166" s="20"/>
      <c r="L166" s="20"/>
      <c r="M166" s="20"/>
      <c r="N166" s="20"/>
      <c r="O166" s="20"/>
      <c r="P166" s="20"/>
      <c r="Q166" s="20"/>
      <c r="R166" s="20"/>
      <c r="S166" s="14">
        <f t="shared" si="20"/>
        <v>0</v>
      </c>
    </row>
    <row r="167" spans="1:19" ht="12">
      <c r="A167" s="63"/>
      <c r="B167" s="15" t="s">
        <v>17</v>
      </c>
      <c r="C167" s="16"/>
      <c r="D167" s="17"/>
      <c r="E167" s="17"/>
      <c r="F167" s="17"/>
      <c r="G167" s="17"/>
      <c r="H167" s="17"/>
      <c r="I167" s="17"/>
      <c r="J167" s="17"/>
      <c r="K167" s="17"/>
      <c r="L167" s="17"/>
      <c r="M167" s="17"/>
      <c r="N167" s="17"/>
      <c r="O167" s="17"/>
      <c r="P167" s="17"/>
      <c r="Q167" s="17"/>
      <c r="R167" s="17"/>
      <c r="S167" s="18">
        <f t="shared" si="20"/>
        <v>0</v>
      </c>
    </row>
    <row r="168" spans="1:19" ht="12">
      <c r="A168" s="63"/>
      <c r="B168" s="15" t="s">
        <v>18</v>
      </c>
      <c r="C168" s="16"/>
      <c r="D168" s="17"/>
      <c r="E168" s="17"/>
      <c r="F168" s="17"/>
      <c r="G168" s="17"/>
      <c r="H168" s="17"/>
      <c r="I168" s="17"/>
      <c r="J168" s="17"/>
      <c r="K168" s="17"/>
      <c r="L168" s="17"/>
      <c r="M168" s="17"/>
      <c r="N168" s="17"/>
      <c r="O168" s="17"/>
      <c r="P168" s="17"/>
      <c r="Q168" s="17"/>
      <c r="R168" s="17"/>
      <c r="S168" s="18">
        <f t="shared" si="20"/>
        <v>0</v>
      </c>
    </row>
    <row r="169" spans="1:19" ht="12">
      <c r="A169" s="63"/>
      <c r="B169" s="11" t="s">
        <v>91</v>
      </c>
      <c r="C169" s="19"/>
      <c r="D169" s="20"/>
      <c r="E169" s="20"/>
      <c r="F169" s="20"/>
      <c r="G169" s="20"/>
      <c r="H169" s="20"/>
      <c r="I169" s="20"/>
      <c r="J169" s="20"/>
      <c r="K169" s="20"/>
      <c r="L169" s="20"/>
      <c r="M169" s="20"/>
      <c r="N169" s="20"/>
      <c r="O169" s="20"/>
      <c r="P169" s="20"/>
      <c r="Q169" s="20"/>
      <c r="R169" s="20"/>
      <c r="S169" s="14">
        <f t="shared" si="20"/>
        <v>0</v>
      </c>
    </row>
    <row r="170" spans="1:19" ht="12">
      <c r="A170" s="63"/>
      <c r="B170" s="11" t="s">
        <v>92</v>
      </c>
      <c r="C170" s="19"/>
      <c r="D170" s="20"/>
      <c r="E170" s="20"/>
      <c r="F170" s="20"/>
      <c r="G170" s="20"/>
      <c r="H170" s="20"/>
      <c r="I170" s="20"/>
      <c r="J170" s="20"/>
      <c r="K170" s="20"/>
      <c r="L170" s="20"/>
      <c r="M170" s="20"/>
      <c r="N170" s="20"/>
      <c r="O170" s="20"/>
      <c r="P170" s="20"/>
      <c r="Q170" s="20"/>
      <c r="R170" s="20"/>
      <c r="S170" s="14">
        <f t="shared" si="20"/>
        <v>0</v>
      </c>
    </row>
    <row r="171" spans="1:19" ht="12">
      <c r="A171" s="63"/>
      <c r="B171" s="21" t="s">
        <v>95</v>
      </c>
      <c r="C171" s="22">
        <f>SUM(C165,C167,C169)</f>
        <v>0</v>
      </c>
      <c r="D171" s="23">
        <f aca="true" t="shared" si="25" ref="D171:R172">SUM(D165,D167,D169)</f>
        <v>0</v>
      </c>
      <c r="E171" s="23">
        <f t="shared" si="25"/>
        <v>0</v>
      </c>
      <c r="F171" s="23">
        <f t="shared" si="25"/>
        <v>0</v>
      </c>
      <c r="G171" s="23">
        <f t="shared" si="25"/>
        <v>0</v>
      </c>
      <c r="H171" s="23">
        <f t="shared" si="25"/>
        <v>0</v>
      </c>
      <c r="I171" s="23">
        <f t="shared" si="25"/>
        <v>0</v>
      </c>
      <c r="J171" s="23">
        <f t="shared" si="25"/>
        <v>0</v>
      </c>
      <c r="K171" s="23">
        <f t="shared" si="25"/>
        <v>0</v>
      </c>
      <c r="L171" s="23">
        <f t="shared" si="25"/>
        <v>0</v>
      </c>
      <c r="M171" s="23">
        <f t="shared" si="25"/>
        <v>0</v>
      </c>
      <c r="N171" s="23">
        <f t="shared" si="25"/>
        <v>0</v>
      </c>
      <c r="O171" s="23">
        <f t="shared" si="25"/>
        <v>0</v>
      </c>
      <c r="P171" s="23">
        <f t="shared" si="25"/>
        <v>0</v>
      </c>
      <c r="Q171" s="23">
        <f t="shared" si="25"/>
        <v>0</v>
      </c>
      <c r="R171" s="23">
        <f t="shared" si="25"/>
        <v>0</v>
      </c>
      <c r="S171" s="24">
        <f t="shared" si="20"/>
        <v>0</v>
      </c>
    </row>
    <row r="172" spans="1:19" ht="12">
      <c r="A172" s="63"/>
      <c r="B172" s="25" t="s">
        <v>231</v>
      </c>
      <c r="C172" s="26">
        <f>SUM(C166,C168,C170)</f>
        <v>0</v>
      </c>
      <c r="D172" s="27">
        <f t="shared" si="25"/>
        <v>0</v>
      </c>
      <c r="E172" s="27">
        <f t="shared" si="25"/>
        <v>0</v>
      </c>
      <c r="F172" s="27">
        <f t="shared" si="25"/>
        <v>0</v>
      </c>
      <c r="G172" s="27">
        <f t="shared" si="25"/>
        <v>0</v>
      </c>
      <c r="H172" s="27">
        <f t="shared" si="25"/>
        <v>0</v>
      </c>
      <c r="I172" s="27">
        <f t="shared" si="25"/>
        <v>0</v>
      </c>
      <c r="J172" s="27">
        <f t="shared" si="25"/>
        <v>0</v>
      </c>
      <c r="K172" s="27">
        <f t="shared" si="25"/>
        <v>0</v>
      </c>
      <c r="L172" s="27">
        <f t="shared" si="25"/>
        <v>0</v>
      </c>
      <c r="M172" s="27">
        <f t="shared" si="25"/>
        <v>0</v>
      </c>
      <c r="N172" s="27">
        <f t="shared" si="25"/>
        <v>0</v>
      </c>
      <c r="O172" s="27">
        <f t="shared" si="25"/>
        <v>0</v>
      </c>
      <c r="P172" s="27">
        <f t="shared" si="25"/>
        <v>0</v>
      </c>
      <c r="Q172" s="27">
        <f t="shared" si="25"/>
        <v>0</v>
      </c>
      <c r="R172" s="27">
        <f t="shared" si="25"/>
        <v>0</v>
      </c>
      <c r="S172" s="28">
        <f t="shared" si="20"/>
        <v>0</v>
      </c>
    </row>
    <row r="173" spans="1:19" ht="12">
      <c r="A173" s="63"/>
      <c r="B173" s="21" t="s">
        <v>19</v>
      </c>
      <c r="C173" s="22">
        <f>SUM(C163,C171)</f>
        <v>0</v>
      </c>
      <c r="D173" s="23">
        <f aca="true" t="shared" si="26" ref="D173:R174">SUM(D163,D171)</f>
        <v>0</v>
      </c>
      <c r="E173" s="23">
        <f t="shared" si="26"/>
        <v>0</v>
      </c>
      <c r="F173" s="23">
        <f t="shared" si="26"/>
        <v>0</v>
      </c>
      <c r="G173" s="23">
        <f t="shared" si="26"/>
        <v>0</v>
      </c>
      <c r="H173" s="23">
        <f t="shared" si="26"/>
        <v>0</v>
      </c>
      <c r="I173" s="23">
        <f t="shared" si="26"/>
        <v>0</v>
      </c>
      <c r="J173" s="23">
        <f t="shared" si="26"/>
        <v>0</v>
      </c>
      <c r="K173" s="23">
        <f t="shared" si="26"/>
        <v>0</v>
      </c>
      <c r="L173" s="23">
        <f t="shared" si="26"/>
        <v>0</v>
      </c>
      <c r="M173" s="23">
        <f t="shared" si="26"/>
        <v>0</v>
      </c>
      <c r="N173" s="23">
        <f t="shared" si="26"/>
        <v>0</v>
      </c>
      <c r="O173" s="23">
        <f t="shared" si="26"/>
        <v>0</v>
      </c>
      <c r="P173" s="23">
        <f t="shared" si="26"/>
        <v>0</v>
      </c>
      <c r="Q173" s="23">
        <f t="shared" si="26"/>
        <v>0</v>
      </c>
      <c r="R173" s="23">
        <f t="shared" si="26"/>
        <v>0</v>
      </c>
      <c r="S173" s="24">
        <f t="shared" si="20"/>
        <v>0</v>
      </c>
    </row>
    <row r="174" spans="1:19" ht="12">
      <c r="A174" s="64"/>
      <c r="B174" s="25" t="s">
        <v>20</v>
      </c>
      <c r="C174" s="26">
        <f>SUM(C164,C172)</f>
        <v>15</v>
      </c>
      <c r="D174" s="27">
        <f t="shared" si="26"/>
        <v>7</v>
      </c>
      <c r="E174" s="27">
        <f t="shared" si="26"/>
        <v>5</v>
      </c>
      <c r="F174" s="27">
        <f t="shared" si="26"/>
        <v>8</v>
      </c>
      <c r="G174" s="27">
        <f t="shared" si="26"/>
        <v>6</v>
      </c>
      <c r="H174" s="27">
        <f t="shared" si="26"/>
        <v>7</v>
      </c>
      <c r="I174" s="27">
        <f t="shared" si="26"/>
        <v>8</v>
      </c>
      <c r="J174" s="27">
        <f t="shared" si="26"/>
        <v>6</v>
      </c>
      <c r="K174" s="27">
        <f t="shared" si="26"/>
        <v>6</v>
      </c>
      <c r="L174" s="27">
        <f t="shared" si="26"/>
        <v>3</v>
      </c>
      <c r="M174" s="27">
        <f t="shared" si="26"/>
        <v>2</v>
      </c>
      <c r="N174" s="27">
        <f t="shared" si="26"/>
        <v>2</v>
      </c>
      <c r="O174" s="27">
        <f t="shared" si="26"/>
        <v>10</v>
      </c>
      <c r="P174" s="27">
        <f t="shared" si="26"/>
        <v>4</v>
      </c>
      <c r="Q174" s="27">
        <f t="shared" si="26"/>
        <v>1</v>
      </c>
      <c r="R174" s="27">
        <f t="shared" si="26"/>
        <v>0</v>
      </c>
      <c r="S174" s="28">
        <f t="shared" si="20"/>
        <v>90</v>
      </c>
    </row>
    <row r="175" spans="1:19" ht="12">
      <c r="A175" s="62" t="s">
        <v>117</v>
      </c>
      <c r="B175" s="11" t="s">
        <v>5</v>
      </c>
      <c r="C175" s="12"/>
      <c r="D175" s="13">
        <v>4</v>
      </c>
      <c r="E175" s="13"/>
      <c r="F175" s="13"/>
      <c r="G175" s="13"/>
      <c r="H175" s="13">
        <v>11</v>
      </c>
      <c r="I175" s="13">
        <v>11</v>
      </c>
      <c r="J175" s="13">
        <v>8</v>
      </c>
      <c r="K175" s="13">
        <v>9</v>
      </c>
      <c r="L175" s="13">
        <v>6</v>
      </c>
      <c r="M175" s="13">
        <v>6</v>
      </c>
      <c r="N175" s="13">
        <v>5</v>
      </c>
      <c r="O175" s="13">
        <v>5</v>
      </c>
      <c r="P175" s="13">
        <v>3</v>
      </c>
      <c r="Q175" s="13"/>
      <c r="R175" s="13"/>
      <c r="S175" s="14">
        <f t="shared" si="20"/>
        <v>68</v>
      </c>
    </row>
    <row r="176" spans="1:19" ht="12">
      <c r="A176" s="63"/>
      <c r="B176" s="15" t="s">
        <v>6</v>
      </c>
      <c r="C176" s="16"/>
      <c r="D176" s="17"/>
      <c r="E176" s="17">
        <v>1</v>
      </c>
      <c r="F176" s="17"/>
      <c r="G176" s="17">
        <v>3</v>
      </c>
      <c r="H176" s="17">
        <v>4</v>
      </c>
      <c r="I176" s="17"/>
      <c r="J176" s="17">
        <v>3</v>
      </c>
      <c r="K176" s="17"/>
      <c r="L176" s="17">
        <v>3</v>
      </c>
      <c r="M176" s="17">
        <v>2</v>
      </c>
      <c r="N176" s="17">
        <v>4</v>
      </c>
      <c r="O176" s="17"/>
      <c r="P176" s="17">
        <v>1</v>
      </c>
      <c r="Q176" s="17"/>
      <c r="R176" s="17"/>
      <c r="S176" s="18">
        <f t="shared" si="20"/>
        <v>21</v>
      </c>
    </row>
    <row r="177" spans="1:19" ht="12">
      <c r="A177" s="63"/>
      <c r="B177" s="15" t="s">
        <v>7</v>
      </c>
      <c r="C177" s="16"/>
      <c r="D177" s="17"/>
      <c r="E177" s="17">
        <v>1</v>
      </c>
      <c r="F177" s="17"/>
      <c r="G177" s="17">
        <v>3</v>
      </c>
      <c r="H177" s="17">
        <v>4</v>
      </c>
      <c r="I177" s="17"/>
      <c r="J177" s="17">
        <v>3</v>
      </c>
      <c r="K177" s="17"/>
      <c r="L177" s="17">
        <v>3</v>
      </c>
      <c r="M177" s="17">
        <v>2</v>
      </c>
      <c r="N177" s="17">
        <v>4</v>
      </c>
      <c r="O177" s="17"/>
      <c r="P177" s="17">
        <v>1</v>
      </c>
      <c r="Q177" s="17"/>
      <c r="R177" s="17"/>
      <c r="S177" s="18">
        <f t="shared" si="20"/>
        <v>21</v>
      </c>
    </row>
    <row r="178" spans="1:19" ht="12">
      <c r="A178" s="63"/>
      <c r="B178" s="11" t="s">
        <v>85</v>
      </c>
      <c r="C178" s="19"/>
      <c r="D178" s="20"/>
      <c r="E178" s="20">
        <v>1</v>
      </c>
      <c r="F178" s="20">
        <v>1</v>
      </c>
      <c r="G178" s="20"/>
      <c r="H178" s="20">
        <v>1</v>
      </c>
      <c r="I178" s="20"/>
      <c r="J178" s="20"/>
      <c r="K178" s="20"/>
      <c r="L178" s="20">
        <v>2</v>
      </c>
      <c r="M178" s="20"/>
      <c r="N178" s="20"/>
      <c r="O178" s="20"/>
      <c r="P178" s="20"/>
      <c r="Q178" s="20"/>
      <c r="R178" s="20"/>
      <c r="S178" s="14">
        <f t="shared" si="20"/>
        <v>5</v>
      </c>
    </row>
    <row r="179" spans="1:19" ht="12">
      <c r="A179" s="63"/>
      <c r="B179" s="11" t="s">
        <v>86</v>
      </c>
      <c r="C179" s="19"/>
      <c r="D179" s="20"/>
      <c r="E179" s="20">
        <v>1</v>
      </c>
      <c r="F179" s="20">
        <v>1</v>
      </c>
      <c r="G179" s="20"/>
      <c r="H179" s="20">
        <v>1</v>
      </c>
      <c r="I179" s="20"/>
      <c r="J179" s="20"/>
      <c r="K179" s="20"/>
      <c r="L179" s="20">
        <v>2</v>
      </c>
      <c r="M179" s="20"/>
      <c r="N179" s="20"/>
      <c r="O179" s="20"/>
      <c r="P179" s="20"/>
      <c r="Q179" s="20"/>
      <c r="R179" s="20"/>
      <c r="S179" s="14">
        <f t="shared" si="20"/>
        <v>5</v>
      </c>
    </row>
    <row r="180" spans="1:19" ht="12">
      <c r="A180" s="63"/>
      <c r="B180" s="15" t="s">
        <v>108</v>
      </c>
      <c r="C180" s="16">
        <v>148</v>
      </c>
      <c r="D180" s="17">
        <v>224</v>
      </c>
      <c r="E180" s="17">
        <v>237</v>
      </c>
      <c r="F180" s="17">
        <v>476</v>
      </c>
      <c r="G180" s="17">
        <v>394</v>
      </c>
      <c r="H180" s="17">
        <v>293</v>
      </c>
      <c r="I180" s="17">
        <v>267</v>
      </c>
      <c r="J180" s="17">
        <v>210</v>
      </c>
      <c r="K180" s="17">
        <v>178</v>
      </c>
      <c r="L180" s="17">
        <v>185</v>
      </c>
      <c r="M180" s="17">
        <v>210</v>
      </c>
      <c r="N180" s="17">
        <v>275</v>
      </c>
      <c r="O180" s="17">
        <v>191</v>
      </c>
      <c r="P180" s="17">
        <v>174</v>
      </c>
      <c r="Q180" s="17">
        <v>115</v>
      </c>
      <c r="R180" s="17">
        <v>82</v>
      </c>
      <c r="S180" s="18">
        <f t="shared" si="20"/>
        <v>3659</v>
      </c>
    </row>
    <row r="181" spans="1:19" ht="12">
      <c r="A181" s="63"/>
      <c r="B181" s="15" t="s">
        <v>197</v>
      </c>
      <c r="C181" s="16">
        <v>8</v>
      </c>
      <c r="D181" s="17">
        <v>10</v>
      </c>
      <c r="E181" s="17">
        <v>27</v>
      </c>
      <c r="F181" s="17">
        <v>23</v>
      </c>
      <c r="G181" s="17">
        <v>22</v>
      </c>
      <c r="H181" s="17">
        <v>21</v>
      </c>
      <c r="I181" s="17">
        <v>18</v>
      </c>
      <c r="J181" s="17">
        <v>21</v>
      </c>
      <c r="K181" s="17">
        <v>21</v>
      </c>
      <c r="L181" s="17">
        <v>21</v>
      </c>
      <c r="M181" s="17">
        <v>29</v>
      </c>
      <c r="N181" s="17">
        <v>24</v>
      </c>
      <c r="O181" s="17">
        <v>28</v>
      </c>
      <c r="P181" s="17">
        <v>41</v>
      </c>
      <c r="Q181" s="17">
        <v>33</v>
      </c>
      <c r="R181" s="17">
        <v>31</v>
      </c>
      <c r="S181" s="18">
        <f t="shared" si="20"/>
        <v>378</v>
      </c>
    </row>
    <row r="182" spans="1:19" ht="12">
      <c r="A182" s="63"/>
      <c r="B182" s="15" t="s">
        <v>198</v>
      </c>
      <c r="C182" s="16">
        <v>16</v>
      </c>
      <c r="D182" s="17">
        <v>20</v>
      </c>
      <c r="E182" s="17">
        <v>58</v>
      </c>
      <c r="F182" s="17">
        <v>47</v>
      </c>
      <c r="G182" s="17">
        <v>45</v>
      </c>
      <c r="H182" s="17">
        <v>45</v>
      </c>
      <c r="I182" s="17">
        <v>36</v>
      </c>
      <c r="J182" s="17">
        <v>43</v>
      </c>
      <c r="K182" s="17">
        <v>47</v>
      </c>
      <c r="L182" s="17">
        <v>43</v>
      </c>
      <c r="M182" s="17">
        <v>58</v>
      </c>
      <c r="N182" s="17">
        <v>52</v>
      </c>
      <c r="O182" s="17">
        <v>58</v>
      </c>
      <c r="P182" s="17">
        <v>86</v>
      </c>
      <c r="Q182" s="17">
        <v>69</v>
      </c>
      <c r="R182" s="17">
        <v>65</v>
      </c>
      <c r="S182" s="18">
        <f t="shared" si="20"/>
        <v>788</v>
      </c>
    </row>
    <row r="183" spans="1:19" ht="12">
      <c r="A183" s="63"/>
      <c r="B183" s="15" t="s">
        <v>8</v>
      </c>
      <c r="C183" s="16">
        <v>156</v>
      </c>
      <c r="D183" s="17">
        <v>234</v>
      </c>
      <c r="E183" s="17">
        <v>264</v>
      </c>
      <c r="F183" s="17">
        <v>499</v>
      </c>
      <c r="G183" s="17">
        <v>416</v>
      </c>
      <c r="H183" s="17">
        <v>314</v>
      </c>
      <c r="I183" s="17">
        <v>285</v>
      </c>
      <c r="J183" s="17">
        <v>231</v>
      </c>
      <c r="K183" s="17">
        <v>199</v>
      </c>
      <c r="L183" s="17">
        <v>206</v>
      </c>
      <c r="M183" s="17">
        <v>239</v>
      </c>
      <c r="N183" s="17">
        <v>299</v>
      </c>
      <c r="O183" s="17">
        <v>219</v>
      </c>
      <c r="P183" s="17">
        <v>215</v>
      </c>
      <c r="Q183" s="17">
        <v>148</v>
      </c>
      <c r="R183" s="17">
        <v>113</v>
      </c>
      <c r="S183" s="18">
        <f t="shared" si="20"/>
        <v>4037</v>
      </c>
    </row>
    <row r="184" spans="1:19" ht="12">
      <c r="A184" s="63"/>
      <c r="B184" s="15" t="s">
        <v>9</v>
      </c>
      <c r="C184" s="16">
        <v>164</v>
      </c>
      <c r="D184" s="17">
        <v>244</v>
      </c>
      <c r="E184" s="17">
        <v>295</v>
      </c>
      <c r="F184" s="17">
        <v>523</v>
      </c>
      <c r="G184" s="17">
        <v>439</v>
      </c>
      <c r="H184" s="17">
        <v>338</v>
      </c>
      <c r="I184" s="17">
        <v>303</v>
      </c>
      <c r="J184" s="17">
        <v>253</v>
      </c>
      <c r="K184" s="17">
        <v>225</v>
      </c>
      <c r="L184" s="17">
        <v>228</v>
      </c>
      <c r="M184" s="17">
        <v>268</v>
      </c>
      <c r="N184" s="17">
        <v>327</v>
      </c>
      <c r="O184" s="17">
        <v>249</v>
      </c>
      <c r="P184" s="17">
        <v>260</v>
      </c>
      <c r="Q184" s="17">
        <v>184</v>
      </c>
      <c r="R184" s="17">
        <v>147</v>
      </c>
      <c r="S184" s="18">
        <f t="shared" si="20"/>
        <v>4447</v>
      </c>
    </row>
    <row r="185" spans="1:19" ht="12">
      <c r="A185" s="63"/>
      <c r="B185" s="11" t="s">
        <v>10</v>
      </c>
      <c r="C185" s="19"/>
      <c r="D185" s="20"/>
      <c r="E185" s="20"/>
      <c r="F185" s="20"/>
      <c r="G185" s="20"/>
      <c r="H185" s="20"/>
      <c r="I185" s="20"/>
      <c r="J185" s="20"/>
      <c r="K185" s="20"/>
      <c r="L185" s="20"/>
      <c r="M185" s="20"/>
      <c r="N185" s="20"/>
      <c r="O185" s="20"/>
      <c r="P185" s="20"/>
      <c r="Q185" s="20"/>
      <c r="R185" s="20"/>
      <c r="S185" s="14">
        <f t="shared" si="20"/>
        <v>0</v>
      </c>
    </row>
    <row r="186" spans="1:19" ht="12">
      <c r="A186" s="63"/>
      <c r="B186" s="11" t="s">
        <v>11</v>
      </c>
      <c r="C186" s="19"/>
      <c r="D186" s="20"/>
      <c r="E186" s="20"/>
      <c r="F186" s="20"/>
      <c r="G186" s="20"/>
      <c r="H186" s="20"/>
      <c r="I186" s="20"/>
      <c r="J186" s="20"/>
      <c r="K186" s="20"/>
      <c r="L186" s="20"/>
      <c r="M186" s="20"/>
      <c r="N186" s="20"/>
      <c r="O186" s="20"/>
      <c r="P186" s="20"/>
      <c r="Q186" s="20"/>
      <c r="R186" s="20"/>
      <c r="S186" s="14">
        <f t="shared" si="20"/>
        <v>0</v>
      </c>
    </row>
    <row r="187" spans="1:19" ht="12">
      <c r="A187" s="63"/>
      <c r="B187" s="15" t="s">
        <v>87</v>
      </c>
      <c r="C187" s="16"/>
      <c r="D187" s="17"/>
      <c r="E187" s="17"/>
      <c r="F187" s="17"/>
      <c r="G187" s="17"/>
      <c r="H187" s="17"/>
      <c r="I187" s="17"/>
      <c r="J187" s="17"/>
      <c r="K187" s="17"/>
      <c r="L187" s="17"/>
      <c r="M187" s="17"/>
      <c r="N187" s="17"/>
      <c r="O187" s="17"/>
      <c r="P187" s="17"/>
      <c r="Q187" s="17"/>
      <c r="R187" s="17"/>
      <c r="S187" s="18">
        <f t="shared" si="20"/>
        <v>0</v>
      </c>
    </row>
    <row r="188" spans="1:19" ht="12">
      <c r="A188" s="63"/>
      <c r="B188" s="15" t="s">
        <v>88</v>
      </c>
      <c r="C188" s="16"/>
      <c r="D188" s="17"/>
      <c r="E188" s="17"/>
      <c r="F188" s="17"/>
      <c r="G188" s="17"/>
      <c r="H188" s="17"/>
      <c r="I188" s="17"/>
      <c r="J188" s="17"/>
      <c r="K188" s="17"/>
      <c r="L188" s="17"/>
      <c r="M188" s="17"/>
      <c r="N188" s="17"/>
      <c r="O188" s="17"/>
      <c r="P188" s="17"/>
      <c r="Q188" s="17"/>
      <c r="R188" s="17"/>
      <c r="S188" s="18">
        <f t="shared" si="20"/>
        <v>0</v>
      </c>
    </row>
    <row r="189" spans="1:19" ht="12">
      <c r="A189" s="63"/>
      <c r="B189" s="11" t="s">
        <v>12</v>
      </c>
      <c r="C189" s="19"/>
      <c r="D189" s="20"/>
      <c r="E189" s="20"/>
      <c r="F189" s="20"/>
      <c r="G189" s="20"/>
      <c r="H189" s="20"/>
      <c r="I189" s="20"/>
      <c r="J189" s="20"/>
      <c r="K189" s="20"/>
      <c r="L189" s="20"/>
      <c r="M189" s="20"/>
      <c r="N189" s="20"/>
      <c r="O189" s="20"/>
      <c r="P189" s="20"/>
      <c r="Q189" s="20"/>
      <c r="R189" s="20"/>
      <c r="S189" s="14">
        <f t="shared" si="20"/>
        <v>0</v>
      </c>
    </row>
    <row r="190" spans="1:19" ht="12">
      <c r="A190" s="63"/>
      <c r="B190" s="11" t="s">
        <v>13</v>
      </c>
      <c r="C190" s="19"/>
      <c r="D190" s="20"/>
      <c r="E190" s="20"/>
      <c r="F190" s="20"/>
      <c r="G190" s="20"/>
      <c r="H190" s="20"/>
      <c r="I190" s="20"/>
      <c r="J190" s="20"/>
      <c r="K190" s="20"/>
      <c r="L190" s="20"/>
      <c r="M190" s="20"/>
      <c r="N190" s="20"/>
      <c r="O190" s="20"/>
      <c r="P190" s="20"/>
      <c r="Q190" s="20"/>
      <c r="R190" s="20"/>
      <c r="S190" s="14">
        <f t="shared" si="20"/>
        <v>0</v>
      </c>
    </row>
    <row r="191" spans="1:19" ht="12">
      <c r="A191" s="63"/>
      <c r="B191" s="21" t="s">
        <v>14</v>
      </c>
      <c r="C191" s="22">
        <f>SUM(C176,C178,C183,C185,C187,C189)</f>
        <v>156</v>
      </c>
      <c r="D191" s="23">
        <f aca="true" t="shared" si="27" ref="D191:R191">SUM(D176,D178,D183,D185,D187,D189)</f>
        <v>234</v>
      </c>
      <c r="E191" s="23">
        <f t="shared" si="27"/>
        <v>266</v>
      </c>
      <c r="F191" s="23">
        <f t="shared" si="27"/>
        <v>500</v>
      </c>
      <c r="G191" s="23">
        <f t="shared" si="27"/>
        <v>419</v>
      </c>
      <c r="H191" s="23">
        <f t="shared" si="27"/>
        <v>319</v>
      </c>
      <c r="I191" s="23">
        <f t="shared" si="27"/>
        <v>285</v>
      </c>
      <c r="J191" s="23">
        <f t="shared" si="27"/>
        <v>234</v>
      </c>
      <c r="K191" s="23">
        <f t="shared" si="27"/>
        <v>199</v>
      </c>
      <c r="L191" s="23">
        <f t="shared" si="27"/>
        <v>211</v>
      </c>
      <c r="M191" s="23">
        <f t="shared" si="27"/>
        <v>241</v>
      </c>
      <c r="N191" s="23">
        <f t="shared" si="27"/>
        <v>303</v>
      </c>
      <c r="O191" s="23">
        <f t="shared" si="27"/>
        <v>219</v>
      </c>
      <c r="P191" s="23">
        <f t="shared" si="27"/>
        <v>216</v>
      </c>
      <c r="Q191" s="23">
        <f t="shared" si="27"/>
        <v>148</v>
      </c>
      <c r="R191" s="23">
        <f t="shared" si="27"/>
        <v>113</v>
      </c>
      <c r="S191" s="24">
        <f t="shared" si="20"/>
        <v>4063</v>
      </c>
    </row>
    <row r="192" spans="1:19" ht="12">
      <c r="A192" s="63"/>
      <c r="B192" s="25" t="s">
        <v>230</v>
      </c>
      <c r="C192" s="26">
        <f>SUM(C175,C177,C179,C184,C186,C188,C190)</f>
        <v>164</v>
      </c>
      <c r="D192" s="27">
        <f aca="true" t="shared" si="28" ref="D192:R192">SUM(D175,D177,D179,D184,D186,D188,D190)</f>
        <v>248</v>
      </c>
      <c r="E192" s="27">
        <f t="shared" si="28"/>
        <v>297</v>
      </c>
      <c r="F192" s="27">
        <f t="shared" si="28"/>
        <v>524</v>
      </c>
      <c r="G192" s="27">
        <f t="shared" si="28"/>
        <v>442</v>
      </c>
      <c r="H192" s="27">
        <f t="shared" si="28"/>
        <v>354</v>
      </c>
      <c r="I192" s="27">
        <f t="shared" si="28"/>
        <v>314</v>
      </c>
      <c r="J192" s="27">
        <f t="shared" si="28"/>
        <v>264</v>
      </c>
      <c r="K192" s="27">
        <f t="shared" si="28"/>
        <v>234</v>
      </c>
      <c r="L192" s="27">
        <f t="shared" si="28"/>
        <v>239</v>
      </c>
      <c r="M192" s="27">
        <f t="shared" si="28"/>
        <v>276</v>
      </c>
      <c r="N192" s="27">
        <f t="shared" si="28"/>
        <v>336</v>
      </c>
      <c r="O192" s="27">
        <f t="shared" si="28"/>
        <v>254</v>
      </c>
      <c r="P192" s="27">
        <f t="shared" si="28"/>
        <v>264</v>
      </c>
      <c r="Q192" s="27">
        <f t="shared" si="28"/>
        <v>184</v>
      </c>
      <c r="R192" s="27">
        <f t="shared" si="28"/>
        <v>147</v>
      </c>
      <c r="S192" s="28">
        <f t="shared" si="20"/>
        <v>4541</v>
      </c>
    </row>
    <row r="193" spans="1:19" ht="12">
      <c r="A193" s="63"/>
      <c r="B193" s="11" t="s">
        <v>15</v>
      </c>
      <c r="C193" s="19">
        <v>10</v>
      </c>
      <c r="D193" s="20">
        <v>9</v>
      </c>
      <c r="E193" s="20">
        <v>9</v>
      </c>
      <c r="F193" s="20">
        <v>11</v>
      </c>
      <c r="G193" s="20">
        <v>12</v>
      </c>
      <c r="H193" s="20">
        <v>13</v>
      </c>
      <c r="I193" s="20">
        <v>4</v>
      </c>
      <c r="J193" s="20">
        <v>9</v>
      </c>
      <c r="K193" s="20">
        <v>4</v>
      </c>
      <c r="L193" s="20">
        <v>4</v>
      </c>
      <c r="M193" s="20">
        <v>4</v>
      </c>
      <c r="N193" s="20">
        <v>2</v>
      </c>
      <c r="O193" s="20">
        <v>2</v>
      </c>
      <c r="P193" s="20">
        <v>2</v>
      </c>
      <c r="Q193" s="20"/>
      <c r="R193" s="20">
        <v>1</v>
      </c>
      <c r="S193" s="14">
        <f t="shared" si="20"/>
        <v>96</v>
      </c>
    </row>
    <row r="194" spans="1:19" ht="12">
      <c r="A194" s="63"/>
      <c r="B194" s="11" t="s">
        <v>16</v>
      </c>
      <c r="C194" s="19">
        <v>10</v>
      </c>
      <c r="D194" s="20">
        <v>9</v>
      </c>
      <c r="E194" s="20">
        <v>9</v>
      </c>
      <c r="F194" s="20">
        <v>11</v>
      </c>
      <c r="G194" s="20">
        <v>12</v>
      </c>
      <c r="H194" s="20">
        <v>15</v>
      </c>
      <c r="I194" s="20">
        <v>4</v>
      </c>
      <c r="J194" s="20">
        <v>11</v>
      </c>
      <c r="K194" s="20">
        <v>4</v>
      </c>
      <c r="L194" s="20">
        <v>4</v>
      </c>
      <c r="M194" s="20">
        <v>4</v>
      </c>
      <c r="N194" s="20">
        <v>2</v>
      </c>
      <c r="O194" s="20">
        <v>2</v>
      </c>
      <c r="P194" s="20">
        <v>3</v>
      </c>
      <c r="Q194" s="20"/>
      <c r="R194" s="20">
        <v>2</v>
      </c>
      <c r="S194" s="14">
        <f t="shared" si="20"/>
        <v>102</v>
      </c>
    </row>
    <row r="195" spans="1:19" ht="12">
      <c r="A195" s="63"/>
      <c r="B195" s="15" t="s">
        <v>17</v>
      </c>
      <c r="C195" s="16">
        <v>2</v>
      </c>
      <c r="D195" s="17">
        <v>7</v>
      </c>
      <c r="E195" s="17">
        <v>10</v>
      </c>
      <c r="F195" s="17">
        <v>8</v>
      </c>
      <c r="G195" s="17">
        <v>13</v>
      </c>
      <c r="H195" s="17">
        <v>14</v>
      </c>
      <c r="I195" s="17">
        <v>11</v>
      </c>
      <c r="J195" s="17">
        <v>20</v>
      </c>
      <c r="K195" s="17">
        <v>12</v>
      </c>
      <c r="L195" s="17">
        <v>10</v>
      </c>
      <c r="M195" s="17">
        <v>8</v>
      </c>
      <c r="N195" s="17">
        <v>6</v>
      </c>
      <c r="O195" s="17"/>
      <c r="P195" s="17">
        <v>3</v>
      </c>
      <c r="Q195" s="17">
        <v>4</v>
      </c>
      <c r="R195" s="17"/>
      <c r="S195" s="18">
        <f t="shared" si="20"/>
        <v>128</v>
      </c>
    </row>
    <row r="196" spans="1:19" ht="12">
      <c r="A196" s="63"/>
      <c r="B196" s="15" t="s">
        <v>18</v>
      </c>
      <c r="C196" s="16">
        <v>2</v>
      </c>
      <c r="D196" s="17">
        <v>8</v>
      </c>
      <c r="E196" s="17">
        <v>12</v>
      </c>
      <c r="F196" s="17">
        <v>8</v>
      </c>
      <c r="G196" s="17">
        <v>13</v>
      </c>
      <c r="H196" s="17">
        <v>17</v>
      </c>
      <c r="I196" s="17">
        <v>11</v>
      </c>
      <c r="J196" s="17">
        <v>23</v>
      </c>
      <c r="K196" s="17">
        <v>14</v>
      </c>
      <c r="L196" s="17">
        <v>10</v>
      </c>
      <c r="M196" s="17">
        <v>9</v>
      </c>
      <c r="N196" s="17">
        <v>7</v>
      </c>
      <c r="O196" s="17"/>
      <c r="P196" s="17">
        <v>3</v>
      </c>
      <c r="Q196" s="17">
        <v>4</v>
      </c>
      <c r="R196" s="17"/>
      <c r="S196" s="18">
        <f t="shared" si="20"/>
        <v>141</v>
      </c>
    </row>
    <row r="197" spans="1:19" ht="12">
      <c r="A197" s="63"/>
      <c r="B197" s="11" t="s">
        <v>91</v>
      </c>
      <c r="C197" s="19"/>
      <c r="D197" s="20">
        <v>3</v>
      </c>
      <c r="E197" s="20">
        <v>4</v>
      </c>
      <c r="F197" s="20">
        <v>4</v>
      </c>
      <c r="G197" s="20">
        <v>4</v>
      </c>
      <c r="H197" s="20">
        <v>4</v>
      </c>
      <c r="I197" s="20">
        <v>4</v>
      </c>
      <c r="J197" s="20">
        <v>4</v>
      </c>
      <c r="K197" s="20">
        <v>4</v>
      </c>
      <c r="L197" s="20">
        <v>4</v>
      </c>
      <c r="M197" s="20">
        <v>4</v>
      </c>
      <c r="N197" s="20">
        <v>2</v>
      </c>
      <c r="O197" s="20"/>
      <c r="P197" s="20"/>
      <c r="Q197" s="20"/>
      <c r="R197" s="20"/>
      <c r="S197" s="14">
        <f t="shared" si="20"/>
        <v>41</v>
      </c>
    </row>
    <row r="198" spans="1:19" ht="12">
      <c r="A198" s="63"/>
      <c r="B198" s="11" t="s">
        <v>92</v>
      </c>
      <c r="C198" s="19"/>
      <c r="D198" s="20">
        <v>3</v>
      </c>
      <c r="E198" s="20">
        <v>1</v>
      </c>
      <c r="F198" s="20">
        <v>7</v>
      </c>
      <c r="G198" s="20">
        <v>3</v>
      </c>
      <c r="H198" s="20">
        <v>5</v>
      </c>
      <c r="I198" s="20">
        <v>19</v>
      </c>
      <c r="J198" s="20">
        <v>5</v>
      </c>
      <c r="K198" s="20">
        <v>1</v>
      </c>
      <c r="L198" s="20">
        <v>7</v>
      </c>
      <c r="M198" s="20">
        <v>22</v>
      </c>
      <c r="N198" s="20">
        <v>2</v>
      </c>
      <c r="O198" s="20"/>
      <c r="P198" s="20"/>
      <c r="Q198" s="20"/>
      <c r="R198" s="20"/>
      <c r="S198" s="14">
        <f t="shared" si="20"/>
        <v>75</v>
      </c>
    </row>
    <row r="199" spans="1:19" ht="12">
      <c r="A199" s="63"/>
      <c r="B199" s="21" t="s">
        <v>95</v>
      </c>
      <c r="C199" s="22">
        <f>SUM(C193,C195,C197)</f>
        <v>12</v>
      </c>
      <c r="D199" s="23">
        <f aca="true" t="shared" si="29" ref="D199:R200">SUM(D193,D195,D197)</f>
        <v>19</v>
      </c>
      <c r="E199" s="23">
        <f t="shared" si="29"/>
        <v>23</v>
      </c>
      <c r="F199" s="23">
        <f t="shared" si="29"/>
        <v>23</v>
      </c>
      <c r="G199" s="23">
        <f t="shared" si="29"/>
        <v>29</v>
      </c>
      <c r="H199" s="23">
        <f t="shared" si="29"/>
        <v>31</v>
      </c>
      <c r="I199" s="23">
        <f t="shared" si="29"/>
        <v>19</v>
      </c>
      <c r="J199" s="23">
        <f t="shared" si="29"/>
        <v>33</v>
      </c>
      <c r="K199" s="23">
        <f t="shared" si="29"/>
        <v>20</v>
      </c>
      <c r="L199" s="23">
        <f t="shared" si="29"/>
        <v>18</v>
      </c>
      <c r="M199" s="23">
        <f t="shared" si="29"/>
        <v>16</v>
      </c>
      <c r="N199" s="23">
        <f t="shared" si="29"/>
        <v>10</v>
      </c>
      <c r="O199" s="23">
        <f t="shared" si="29"/>
        <v>2</v>
      </c>
      <c r="P199" s="23">
        <f t="shared" si="29"/>
        <v>5</v>
      </c>
      <c r="Q199" s="23">
        <f t="shared" si="29"/>
        <v>4</v>
      </c>
      <c r="R199" s="23">
        <f t="shared" si="29"/>
        <v>1</v>
      </c>
      <c r="S199" s="24">
        <f t="shared" si="20"/>
        <v>265</v>
      </c>
    </row>
    <row r="200" spans="1:19" ht="12">
      <c r="A200" s="63"/>
      <c r="B200" s="25" t="s">
        <v>231</v>
      </c>
      <c r="C200" s="26">
        <f>SUM(C194,C196,C198)</f>
        <v>12</v>
      </c>
      <c r="D200" s="27">
        <f t="shared" si="29"/>
        <v>20</v>
      </c>
      <c r="E200" s="27">
        <f t="shared" si="29"/>
        <v>22</v>
      </c>
      <c r="F200" s="27">
        <f t="shared" si="29"/>
        <v>26</v>
      </c>
      <c r="G200" s="27">
        <f t="shared" si="29"/>
        <v>28</v>
      </c>
      <c r="H200" s="27">
        <f t="shared" si="29"/>
        <v>37</v>
      </c>
      <c r="I200" s="27">
        <f t="shared" si="29"/>
        <v>34</v>
      </c>
      <c r="J200" s="27">
        <f t="shared" si="29"/>
        <v>39</v>
      </c>
      <c r="K200" s="27">
        <f t="shared" si="29"/>
        <v>19</v>
      </c>
      <c r="L200" s="27">
        <f t="shared" si="29"/>
        <v>21</v>
      </c>
      <c r="M200" s="27">
        <f t="shared" si="29"/>
        <v>35</v>
      </c>
      <c r="N200" s="27">
        <f t="shared" si="29"/>
        <v>11</v>
      </c>
      <c r="O200" s="27">
        <f t="shared" si="29"/>
        <v>2</v>
      </c>
      <c r="P200" s="27">
        <f t="shared" si="29"/>
        <v>6</v>
      </c>
      <c r="Q200" s="27">
        <f t="shared" si="29"/>
        <v>4</v>
      </c>
      <c r="R200" s="27">
        <f t="shared" si="29"/>
        <v>2</v>
      </c>
      <c r="S200" s="28">
        <f aca="true" t="shared" si="30" ref="S200:S263">SUM(C200:R200)</f>
        <v>318</v>
      </c>
    </row>
    <row r="201" spans="1:19" ht="12">
      <c r="A201" s="63"/>
      <c r="B201" s="21" t="s">
        <v>19</v>
      </c>
      <c r="C201" s="22">
        <f>SUM(C191,C199)</f>
        <v>168</v>
      </c>
      <c r="D201" s="23">
        <f aca="true" t="shared" si="31" ref="D201:R202">SUM(D191,D199)</f>
        <v>253</v>
      </c>
      <c r="E201" s="23">
        <f t="shared" si="31"/>
        <v>289</v>
      </c>
      <c r="F201" s="23">
        <f t="shared" si="31"/>
        <v>523</v>
      </c>
      <c r="G201" s="23">
        <f t="shared" si="31"/>
        <v>448</v>
      </c>
      <c r="H201" s="23">
        <f t="shared" si="31"/>
        <v>350</v>
      </c>
      <c r="I201" s="23">
        <f t="shared" si="31"/>
        <v>304</v>
      </c>
      <c r="J201" s="23">
        <f t="shared" si="31"/>
        <v>267</v>
      </c>
      <c r="K201" s="23">
        <f t="shared" si="31"/>
        <v>219</v>
      </c>
      <c r="L201" s="23">
        <f t="shared" si="31"/>
        <v>229</v>
      </c>
      <c r="M201" s="23">
        <f t="shared" si="31"/>
        <v>257</v>
      </c>
      <c r="N201" s="23">
        <f t="shared" si="31"/>
        <v>313</v>
      </c>
      <c r="O201" s="23">
        <f t="shared" si="31"/>
        <v>221</v>
      </c>
      <c r="P201" s="23">
        <f t="shared" si="31"/>
        <v>221</v>
      </c>
      <c r="Q201" s="23">
        <f t="shared" si="31"/>
        <v>152</v>
      </c>
      <c r="R201" s="23">
        <f t="shared" si="31"/>
        <v>114</v>
      </c>
      <c r="S201" s="24">
        <f t="shared" si="30"/>
        <v>4328</v>
      </c>
    </row>
    <row r="202" spans="1:19" ht="12">
      <c r="A202" s="64"/>
      <c r="B202" s="25" t="s">
        <v>20</v>
      </c>
      <c r="C202" s="26">
        <f>SUM(C192,C200)</f>
        <v>176</v>
      </c>
      <c r="D202" s="27">
        <f t="shared" si="31"/>
        <v>268</v>
      </c>
      <c r="E202" s="27">
        <f t="shared" si="31"/>
        <v>319</v>
      </c>
      <c r="F202" s="27">
        <f t="shared" si="31"/>
        <v>550</v>
      </c>
      <c r="G202" s="27">
        <f t="shared" si="31"/>
        <v>470</v>
      </c>
      <c r="H202" s="27">
        <f t="shared" si="31"/>
        <v>391</v>
      </c>
      <c r="I202" s="27">
        <f t="shared" si="31"/>
        <v>348</v>
      </c>
      <c r="J202" s="27">
        <f t="shared" si="31"/>
        <v>303</v>
      </c>
      <c r="K202" s="27">
        <f t="shared" si="31"/>
        <v>253</v>
      </c>
      <c r="L202" s="27">
        <f t="shared" si="31"/>
        <v>260</v>
      </c>
      <c r="M202" s="27">
        <f t="shared" si="31"/>
        <v>311</v>
      </c>
      <c r="N202" s="27">
        <f t="shared" si="31"/>
        <v>347</v>
      </c>
      <c r="O202" s="27">
        <f t="shared" si="31"/>
        <v>256</v>
      </c>
      <c r="P202" s="27">
        <f t="shared" si="31"/>
        <v>270</v>
      </c>
      <c r="Q202" s="27">
        <f t="shared" si="31"/>
        <v>188</v>
      </c>
      <c r="R202" s="27">
        <f t="shared" si="31"/>
        <v>149</v>
      </c>
      <c r="S202" s="28">
        <f t="shared" si="30"/>
        <v>4859</v>
      </c>
    </row>
    <row r="203" spans="1:19" ht="12">
      <c r="A203" s="62" t="s">
        <v>118</v>
      </c>
      <c r="B203" s="11" t="s">
        <v>5</v>
      </c>
      <c r="C203" s="12">
        <v>5</v>
      </c>
      <c r="D203" s="13">
        <v>12</v>
      </c>
      <c r="E203" s="13">
        <v>17</v>
      </c>
      <c r="F203" s="13">
        <v>11</v>
      </c>
      <c r="G203" s="13">
        <v>12</v>
      </c>
      <c r="H203" s="13">
        <v>2</v>
      </c>
      <c r="I203" s="13">
        <v>10</v>
      </c>
      <c r="J203" s="13">
        <v>12</v>
      </c>
      <c r="K203" s="13">
        <v>1</v>
      </c>
      <c r="L203" s="13">
        <v>1</v>
      </c>
      <c r="M203" s="13">
        <v>2</v>
      </c>
      <c r="N203" s="13">
        <v>3</v>
      </c>
      <c r="O203" s="13">
        <v>2</v>
      </c>
      <c r="P203" s="13"/>
      <c r="Q203" s="13"/>
      <c r="R203" s="13"/>
      <c r="S203" s="14">
        <f t="shared" si="30"/>
        <v>90</v>
      </c>
    </row>
    <row r="204" spans="1:19" ht="12">
      <c r="A204" s="63"/>
      <c r="B204" s="15" t="s">
        <v>6</v>
      </c>
      <c r="C204" s="16">
        <v>1</v>
      </c>
      <c r="D204" s="17">
        <v>8</v>
      </c>
      <c r="E204" s="17">
        <v>4</v>
      </c>
      <c r="F204" s="17">
        <v>7</v>
      </c>
      <c r="G204" s="17">
        <v>2</v>
      </c>
      <c r="H204" s="17">
        <v>1</v>
      </c>
      <c r="I204" s="17">
        <v>3</v>
      </c>
      <c r="J204" s="17">
        <v>3</v>
      </c>
      <c r="K204" s="17">
        <v>2</v>
      </c>
      <c r="L204" s="17">
        <v>1</v>
      </c>
      <c r="M204" s="17">
        <v>4</v>
      </c>
      <c r="N204" s="17">
        <v>1</v>
      </c>
      <c r="O204" s="17"/>
      <c r="P204" s="17"/>
      <c r="Q204" s="17"/>
      <c r="R204" s="17"/>
      <c r="S204" s="18">
        <f t="shared" si="30"/>
        <v>37</v>
      </c>
    </row>
    <row r="205" spans="1:19" ht="12">
      <c r="A205" s="63"/>
      <c r="B205" s="15" t="s">
        <v>7</v>
      </c>
      <c r="C205" s="16">
        <v>1</v>
      </c>
      <c r="D205" s="17">
        <v>8</v>
      </c>
      <c r="E205" s="17">
        <v>4</v>
      </c>
      <c r="F205" s="17">
        <v>7</v>
      </c>
      <c r="G205" s="17">
        <v>2</v>
      </c>
      <c r="H205" s="17">
        <v>1</v>
      </c>
      <c r="I205" s="17">
        <v>3</v>
      </c>
      <c r="J205" s="17">
        <v>3</v>
      </c>
      <c r="K205" s="17">
        <v>2</v>
      </c>
      <c r="L205" s="17">
        <v>1</v>
      </c>
      <c r="M205" s="17">
        <v>4</v>
      </c>
      <c r="N205" s="17">
        <v>1</v>
      </c>
      <c r="O205" s="17"/>
      <c r="P205" s="17"/>
      <c r="Q205" s="17"/>
      <c r="R205" s="17"/>
      <c r="S205" s="18">
        <f t="shared" si="30"/>
        <v>37</v>
      </c>
    </row>
    <row r="206" spans="1:19" ht="12">
      <c r="A206" s="63"/>
      <c r="B206" s="11" t="s">
        <v>85</v>
      </c>
      <c r="C206" s="19">
        <v>1</v>
      </c>
      <c r="D206" s="20">
        <v>4</v>
      </c>
      <c r="E206" s="20">
        <v>3</v>
      </c>
      <c r="F206" s="20">
        <v>4</v>
      </c>
      <c r="G206" s="20"/>
      <c r="H206" s="20">
        <v>2</v>
      </c>
      <c r="I206" s="20"/>
      <c r="J206" s="20"/>
      <c r="K206" s="20"/>
      <c r="L206" s="20">
        <v>1</v>
      </c>
      <c r="M206" s="20"/>
      <c r="N206" s="20"/>
      <c r="O206" s="20">
        <v>1</v>
      </c>
      <c r="P206" s="20"/>
      <c r="Q206" s="20"/>
      <c r="R206" s="20"/>
      <c r="S206" s="14">
        <f t="shared" si="30"/>
        <v>16</v>
      </c>
    </row>
    <row r="207" spans="1:19" ht="12">
      <c r="A207" s="63"/>
      <c r="B207" s="11" t="s">
        <v>86</v>
      </c>
      <c r="C207" s="19">
        <v>1</v>
      </c>
      <c r="D207" s="20">
        <v>4</v>
      </c>
      <c r="E207" s="20">
        <v>3</v>
      </c>
      <c r="F207" s="20">
        <v>4</v>
      </c>
      <c r="G207" s="20"/>
      <c r="H207" s="20">
        <v>2</v>
      </c>
      <c r="I207" s="20"/>
      <c r="J207" s="20"/>
      <c r="K207" s="20"/>
      <c r="L207" s="20">
        <v>1</v>
      </c>
      <c r="M207" s="20"/>
      <c r="N207" s="20"/>
      <c r="O207" s="20">
        <v>1</v>
      </c>
      <c r="P207" s="20"/>
      <c r="Q207" s="20"/>
      <c r="R207" s="20"/>
      <c r="S207" s="14">
        <f t="shared" si="30"/>
        <v>16</v>
      </c>
    </row>
    <row r="208" spans="1:19" ht="12">
      <c r="A208" s="63"/>
      <c r="B208" s="15" t="s">
        <v>108</v>
      </c>
      <c r="C208" s="16">
        <v>227</v>
      </c>
      <c r="D208" s="17">
        <v>408</v>
      </c>
      <c r="E208" s="17">
        <v>606</v>
      </c>
      <c r="F208" s="17">
        <v>447</v>
      </c>
      <c r="G208" s="17">
        <v>395</v>
      </c>
      <c r="H208" s="17">
        <v>335</v>
      </c>
      <c r="I208" s="17">
        <v>348</v>
      </c>
      <c r="J208" s="17">
        <v>320</v>
      </c>
      <c r="K208" s="17">
        <v>323</v>
      </c>
      <c r="L208" s="17">
        <v>276</v>
      </c>
      <c r="M208" s="17">
        <v>268</v>
      </c>
      <c r="N208" s="17">
        <v>191</v>
      </c>
      <c r="O208" s="17">
        <v>190</v>
      </c>
      <c r="P208" s="17">
        <v>90</v>
      </c>
      <c r="Q208" s="17">
        <v>52</v>
      </c>
      <c r="R208" s="17">
        <v>38</v>
      </c>
      <c r="S208" s="18">
        <f t="shared" si="30"/>
        <v>4514</v>
      </c>
    </row>
    <row r="209" spans="1:19" ht="12">
      <c r="A209" s="63"/>
      <c r="B209" s="15" t="s">
        <v>197</v>
      </c>
      <c r="C209" s="16">
        <v>31</v>
      </c>
      <c r="D209" s="17">
        <v>51</v>
      </c>
      <c r="E209" s="17">
        <v>103</v>
      </c>
      <c r="F209" s="17">
        <v>95</v>
      </c>
      <c r="G209" s="17">
        <v>56</v>
      </c>
      <c r="H209" s="17">
        <v>39</v>
      </c>
      <c r="I209" s="17">
        <v>41</v>
      </c>
      <c r="J209" s="17">
        <v>85</v>
      </c>
      <c r="K209" s="17">
        <v>54</v>
      </c>
      <c r="L209" s="17">
        <v>54</v>
      </c>
      <c r="M209" s="17">
        <v>47</v>
      </c>
      <c r="N209" s="17">
        <v>26</v>
      </c>
      <c r="O209" s="17">
        <v>56</v>
      </c>
      <c r="P209" s="17">
        <v>25</v>
      </c>
      <c r="Q209" s="17">
        <v>9</v>
      </c>
      <c r="R209" s="17">
        <v>8</v>
      </c>
      <c r="S209" s="18">
        <f t="shared" si="30"/>
        <v>780</v>
      </c>
    </row>
    <row r="210" spans="1:19" ht="12">
      <c r="A210" s="63"/>
      <c r="B210" s="15" t="s">
        <v>198</v>
      </c>
      <c r="C210" s="16">
        <v>66</v>
      </c>
      <c r="D210" s="17">
        <v>113</v>
      </c>
      <c r="E210" s="17">
        <v>217</v>
      </c>
      <c r="F210" s="17">
        <v>198</v>
      </c>
      <c r="G210" s="17">
        <v>115</v>
      </c>
      <c r="H210" s="17">
        <v>84</v>
      </c>
      <c r="I210" s="17">
        <v>90</v>
      </c>
      <c r="J210" s="17">
        <v>186</v>
      </c>
      <c r="K210" s="17">
        <v>110</v>
      </c>
      <c r="L210" s="17">
        <v>116</v>
      </c>
      <c r="M210" s="17">
        <v>100</v>
      </c>
      <c r="N210" s="17">
        <v>53</v>
      </c>
      <c r="O210" s="17">
        <v>122</v>
      </c>
      <c r="P210" s="17">
        <v>55</v>
      </c>
      <c r="Q210" s="17">
        <v>22</v>
      </c>
      <c r="R210" s="17">
        <v>20</v>
      </c>
      <c r="S210" s="18">
        <f t="shared" si="30"/>
        <v>1667</v>
      </c>
    </row>
    <row r="211" spans="1:19" ht="12">
      <c r="A211" s="63"/>
      <c r="B211" s="15" t="s">
        <v>8</v>
      </c>
      <c r="C211" s="16">
        <v>258</v>
      </c>
      <c r="D211" s="17">
        <v>459</v>
      </c>
      <c r="E211" s="17">
        <v>709</v>
      </c>
      <c r="F211" s="17">
        <v>542</v>
      </c>
      <c r="G211" s="17">
        <v>451</v>
      </c>
      <c r="H211" s="17">
        <v>374</v>
      </c>
      <c r="I211" s="17">
        <v>389</v>
      </c>
      <c r="J211" s="17">
        <v>405</v>
      </c>
      <c r="K211" s="17">
        <v>377</v>
      </c>
      <c r="L211" s="17">
        <v>330</v>
      </c>
      <c r="M211" s="17">
        <v>315</v>
      </c>
      <c r="N211" s="17">
        <v>217</v>
      </c>
      <c r="O211" s="17">
        <v>246</v>
      </c>
      <c r="P211" s="17">
        <v>115</v>
      </c>
      <c r="Q211" s="17">
        <v>61</v>
      </c>
      <c r="R211" s="17">
        <v>46</v>
      </c>
      <c r="S211" s="18">
        <f t="shared" si="30"/>
        <v>5294</v>
      </c>
    </row>
    <row r="212" spans="1:19" ht="12">
      <c r="A212" s="63"/>
      <c r="B212" s="15" t="s">
        <v>9</v>
      </c>
      <c r="C212" s="16">
        <v>293</v>
      </c>
      <c r="D212" s="17">
        <v>521</v>
      </c>
      <c r="E212" s="17">
        <v>823</v>
      </c>
      <c r="F212" s="17">
        <v>645</v>
      </c>
      <c r="G212" s="17">
        <v>510</v>
      </c>
      <c r="H212" s="17">
        <v>419</v>
      </c>
      <c r="I212" s="17">
        <v>438</v>
      </c>
      <c r="J212" s="17">
        <v>506</v>
      </c>
      <c r="K212" s="17">
        <v>433</v>
      </c>
      <c r="L212" s="17">
        <v>392</v>
      </c>
      <c r="M212" s="17">
        <v>368</v>
      </c>
      <c r="N212" s="17">
        <v>244</v>
      </c>
      <c r="O212" s="17">
        <v>312</v>
      </c>
      <c r="P212" s="17">
        <v>145</v>
      </c>
      <c r="Q212" s="17">
        <v>74</v>
      </c>
      <c r="R212" s="17">
        <v>58</v>
      </c>
      <c r="S212" s="18">
        <f t="shared" si="30"/>
        <v>6181</v>
      </c>
    </row>
    <row r="213" spans="1:19" ht="12">
      <c r="A213" s="63"/>
      <c r="B213" s="11" t="s">
        <v>10</v>
      </c>
      <c r="C213" s="19"/>
      <c r="D213" s="20">
        <v>1</v>
      </c>
      <c r="E213" s="20"/>
      <c r="F213" s="20"/>
      <c r="G213" s="20"/>
      <c r="H213" s="20"/>
      <c r="I213" s="20"/>
      <c r="J213" s="20"/>
      <c r="K213" s="20"/>
      <c r="L213" s="20"/>
      <c r="M213" s="20"/>
      <c r="N213" s="20"/>
      <c r="O213" s="20"/>
      <c r="P213" s="20"/>
      <c r="Q213" s="20"/>
      <c r="R213" s="20"/>
      <c r="S213" s="14">
        <f t="shared" si="30"/>
        <v>1</v>
      </c>
    </row>
    <row r="214" spans="1:19" ht="12">
      <c r="A214" s="63"/>
      <c r="B214" s="11" t="s">
        <v>11</v>
      </c>
      <c r="C214" s="19"/>
      <c r="D214" s="20">
        <v>8</v>
      </c>
      <c r="E214" s="20"/>
      <c r="F214" s="20"/>
      <c r="G214" s="20"/>
      <c r="H214" s="20"/>
      <c r="I214" s="20"/>
      <c r="J214" s="20"/>
      <c r="K214" s="20"/>
      <c r="L214" s="20"/>
      <c r="M214" s="20"/>
      <c r="N214" s="20"/>
      <c r="O214" s="20"/>
      <c r="P214" s="20"/>
      <c r="Q214" s="20"/>
      <c r="R214" s="20"/>
      <c r="S214" s="14">
        <f t="shared" si="30"/>
        <v>8</v>
      </c>
    </row>
    <row r="215" spans="1:19" ht="12">
      <c r="A215" s="63"/>
      <c r="B215" s="15" t="s">
        <v>87</v>
      </c>
      <c r="C215" s="16"/>
      <c r="D215" s="17"/>
      <c r="E215" s="17"/>
      <c r="F215" s="17"/>
      <c r="G215" s="17"/>
      <c r="H215" s="17"/>
      <c r="I215" s="17"/>
      <c r="J215" s="17"/>
      <c r="K215" s="17"/>
      <c r="L215" s="17"/>
      <c r="M215" s="17"/>
      <c r="N215" s="17"/>
      <c r="O215" s="17"/>
      <c r="P215" s="17"/>
      <c r="Q215" s="17"/>
      <c r="R215" s="17"/>
      <c r="S215" s="18">
        <f t="shared" si="30"/>
        <v>0</v>
      </c>
    </row>
    <row r="216" spans="1:19" ht="12">
      <c r="A216" s="63"/>
      <c r="B216" s="15" t="s">
        <v>88</v>
      </c>
      <c r="C216" s="16"/>
      <c r="D216" s="17"/>
      <c r="E216" s="17"/>
      <c r="F216" s="17"/>
      <c r="G216" s="17"/>
      <c r="H216" s="17"/>
      <c r="I216" s="17"/>
      <c r="J216" s="17"/>
      <c r="K216" s="17"/>
      <c r="L216" s="17"/>
      <c r="M216" s="17"/>
      <c r="N216" s="17"/>
      <c r="O216" s="17"/>
      <c r="P216" s="17"/>
      <c r="Q216" s="17"/>
      <c r="R216" s="17"/>
      <c r="S216" s="18">
        <f t="shared" si="30"/>
        <v>0</v>
      </c>
    </row>
    <row r="217" spans="1:19" ht="12">
      <c r="A217" s="63"/>
      <c r="B217" s="11" t="s">
        <v>12</v>
      </c>
      <c r="C217" s="19">
        <v>2</v>
      </c>
      <c r="D217" s="20">
        <v>2</v>
      </c>
      <c r="E217" s="20">
        <v>2</v>
      </c>
      <c r="F217" s="20">
        <v>2</v>
      </c>
      <c r="G217" s="20">
        <v>2</v>
      </c>
      <c r="H217" s="20">
        <v>2</v>
      </c>
      <c r="I217" s="20">
        <v>2</v>
      </c>
      <c r="J217" s="20">
        <v>2</v>
      </c>
      <c r="K217" s="20">
        <v>2</v>
      </c>
      <c r="L217" s="20">
        <v>2</v>
      </c>
      <c r="M217" s="20">
        <v>2</v>
      </c>
      <c r="N217" s="20">
        <v>2</v>
      </c>
      <c r="O217" s="20">
        <v>2</v>
      </c>
      <c r="P217" s="20">
        <v>2</v>
      </c>
      <c r="Q217" s="20">
        <v>1</v>
      </c>
      <c r="R217" s="20"/>
      <c r="S217" s="14">
        <f t="shared" si="30"/>
        <v>29</v>
      </c>
    </row>
    <row r="218" spans="1:19" ht="12">
      <c r="A218" s="63"/>
      <c r="B218" s="11" t="s">
        <v>13</v>
      </c>
      <c r="C218" s="19">
        <v>1</v>
      </c>
      <c r="D218" s="20">
        <v>2</v>
      </c>
      <c r="E218" s="20">
        <v>6</v>
      </c>
      <c r="F218" s="20">
        <v>4</v>
      </c>
      <c r="G218" s="20">
        <v>4</v>
      </c>
      <c r="H218" s="20">
        <v>10</v>
      </c>
      <c r="I218" s="20">
        <v>2</v>
      </c>
      <c r="J218" s="20">
        <v>4</v>
      </c>
      <c r="K218" s="20">
        <v>6</v>
      </c>
      <c r="L218" s="20">
        <v>3</v>
      </c>
      <c r="M218" s="20">
        <v>6</v>
      </c>
      <c r="N218" s="20"/>
      <c r="O218" s="20"/>
      <c r="P218" s="20"/>
      <c r="Q218" s="20"/>
      <c r="R218" s="20"/>
      <c r="S218" s="14">
        <f t="shared" si="30"/>
        <v>48</v>
      </c>
    </row>
    <row r="219" spans="1:19" ht="12">
      <c r="A219" s="63"/>
      <c r="B219" s="21" t="s">
        <v>14</v>
      </c>
      <c r="C219" s="22">
        <f>SUM(C204,C206,C211,C213,C215,C217)</f>
        <v>262</v>
      </c>
      <c r="D219" s="23">
        <f aca="true" t="shared" si="32" ref="D219:R219">SUM(D204,D206,D211,D213,D215,D217)</f>
        <v>474</v>
      </c>
      <c r="E219" s="23">
        <f t="shared" si="32"/>
        <v>718</v>
      </c>
      <c r="F219" s="23">
        <f t="shared" si="32"/>
        <v>555</v>
      </c>
      <c r="G219" s="23">
        <f t="shared" si="32"/>
        <v>455</v>
      </c>
      <c r="H219" s="23">
        <f t="shared" si="32"/>
        <v>379</v>
      </c>
      <c r="I219" s="23">
        <f t="shared" si="32"/>
        <v>394</v>
      </c>
      <c r="J219" s="23">
        <f t="shared" si="32"/>
        <v>410</v>
      </c>
      <c r="K219" s="23">
        <f t="shared" si="32"/>
        <v>381</v>
      </c>
      <c r="L219" s="23">
        <f t="shared" si="32"/>
        <v>334</v>
      </c>
      <c r="M219" s="23">
        <f t="shared" si="32"/>
        <v>321</v>
      </c>
      <c r="N219" s="23">
        <f t="shared" si="32"/>
        <v>220</v>
      </c>
      <c r="O219" s="23">
        <f t="shared" si="32"/>
        <v>249</v>
      </c>
      <c r="P219" s="23">
        <f t="shared" si="32"/>
        <v>117</v>
      </c>
      <c r="Q219" s="23">
        <f t="shared" si="32"/>
        <v>62</v>
      </c>
      <c r="R219" s="23">
        <f t="shared" si="32"/>
        <v>46</v>
      </c>
      <c r="S219" s="24">
        <f t="shared" si="30"/>
        <v>5377</v>
      </c>
    </row>
    <row r="220" spans="1:19" ht="12">
      <c r="A220" s="63"/>
      <c r="B220" s="25" t="s">
        <v>230</v>
      </c>
      <c r="C220" s="26">
        <f>SUM(C203,C205,C207,C212,C214,C216,C218)</f>
        <v>301</v>
      </c>
      <c r="D220" s="27">
        <f aca="true" t="shared" si="33" ref="D220:R220">SUM(D203,D205,D207,D212,D214,D216,D218)</f>
        <v>555</v>
      </c>
      <c r="E220" s="27">
        <f t="shared" si="33"/>
        <v>853</v>
      </c>
      <c r="F220" s="27">
        <f t="shared" si="33"/>
        <v>671</v>
      </c>
      <c r="G220" s="27">
        <f t="shared" si="33"/>
        <v>528</v>
      </c>
      <c r="H220" s="27">
        <f t="shared" si="33"/>
        <v>434</v>
      </c>
      <c r="I220" s="27">
        <f t="shared" si="33"/>
        <v>453</v>
      </c>
      <c r="J220" s="27">
        <f t="shared" si="33"/>
        <v>525</v>
      </c>
      <c r="K220" s="27">
        <f t="shared" si="33"/>
        <v>442</v>
      </c>
      <c r="L220" s="27">
        <f t="shared" si="33"/>
        <v>398</v>
      </c>
      <c r="M220" s="27">
        <f t="shared" si="33"/>
        <v>380</v>
      </c>
      <c r="N220" s="27">
        <f t="shared" si="33"/>
        <v>248</v>
      </c>
      <c r="O220" s="27">
        <f t="shared" si="33"/>
        <v>315</v>
      </c>
      <c r="P220" s="27">
        <f t="shared" si="33"/>
        <v>145</v>
      </c>
      <c r="Q220" s="27">
        <f t="shared" si="33"/>
        <v>74</v>
      </c>
      <c r="R220" s="27">
        <f t="shared" si="33"/>
        <v>58</v>
      </c>
      <c r="S220" s="28">
        <f t="shared" si="30"/>
        <v>6380</v>
      </c>
    </row>
    <row r="221" spans="1:19" ht="12">
      <c r="A221" s="63"/>
      <c r="B221" s="11" t="s">
        <v>15</v>
      </c>
      <c r="C221" s="19">
        <v>7</v>
      </c>
      <c r="D221" s="20">
        <v>15</v>
      </c>
      <c r="E221" s="20">
        <v>20</v>
      </c>
      <c r="F221" s="20">
        <v>20</v>
      </c>
      <c r="G221" s="20">
        <v>19</v>
      </c>
      <c r="H221" s="20">
        <v>18</v>
      </c>
      <c r="I221" s="20">
        <v>11</v>
      </c>
      <c r="J221" s="20">
        <v>17</v>
      </c>
      <c r="K221" s="20">
        <v>21</v>
      </c>
      <c r="L221" s="20">
        <v>13</v>
      </c>
      <c r="M221" s="20">
        <v>15</v>
      </c>
      <c r="N221" s="20">
        <v>10</v>
      </c>
      <c r="O221" s="20">
        <v>3</v>
      </c>
      <c r="P221" s="20">
        <v>1</v>
      </c>
      <c r="Q221" s="20"/>
      <c r="R221" s="20"/>
      <c r="S221" s="14">
        <f t="shared" si="30"/>
        <v>190</v>
      </c>
    </row>
    <row r="222" spans="1:19" ht="12">
      <c r="A222" s="63"/>
      <c r="B222" s="11" t="s">
        <v>16</v>
      </c>
      <c r="C222" s="19">
        <v>9</v>
      </c>
      <c r="D222" s="20">
        <v>17</v>
      </c>
      <c r="E222" s="20">
        <v>21</v>
      </c>
      <c r="F222" s="20">
        <v>26</v>
      </c>
      <c r="G222" s="20">
        <v>23</v>
      </c>
      <c r="H222" s="20">
        <v>22</v>
      </c>
      <c r="I222" s="20">
        <v>12</v>
      </c>
      <c r="J222" s="20">
        <v>20</v>
      </c>
      <c r="K222" s="20">
        <v>23</v>
      </c>
      <c r="L222" s="20">
        <v>14</v>
      </c>
      <c r="M222" s="20">
        <v>17</v>
      </c>
      <c r="N222" s="20">
        <v>11</v>
      </c>
      <c r="O222" s="20">
        <v>3</v>
      </c>
      <c r="P222" s="20">
        <v>1</v>
      </c>
      <c r="Q222" s="20"/>
      <c r="R222" s="20"/>
      <c r="S222" s="14">
        <f t="shared" si="30"/>
        <v>219</v>
      </c>
    </row>
    <row r="223" spans="1:19" ht="12">
      <c r="A223" s="63"/>
      <c r="B223" s="15" t="s">
        <v>17</v>
      </c>
      <c r="C223" s="16">
        <v>4</v>
      </c>
      <c r="D223" s="17">
        <v>1</v>
      </c>
      <c r="E223" s="17">
        <v>2</v>
      </c>
      <c r="F223" s="17">
        <v>1</v>
      </c>
      <c r="G223" s="17">
        <v>3</v>
      </c>
      <c r="H223" s="17"/>
      <c r="I223" s="17">
        <v>2</v>
      </c>
      <c r="J223" s="17">
        <v>1</v>
      </c>
      <c r="K223" s="17">
        <v>2</v>
      </c>
      <c r="L223" s="17">
        <v>1</v>
      </c>
      <c r="M223" s="17"/>
      <c r="N223" s="17">
        <v>1</v>
      </c>
      <c r="O223" s="17">
        <v>2</v>
      </c>
      <c r="P223" s="17"/>
      <c r="Q223" s="17"/>
      <c r="R223" s="17"/>
      <c r="S223" s="18">
        <f t="shared" si="30"/>
        <v>20</v>
      </c>
    </row>
    <row r="224" spans="1:19" ht="12">
      <c r="A224" s="63"/>
      <c r="B224" s="15" t="s">
        <v>18</v>
      </c>
      <c r="C224" s="16">
        <v>5</v>
      </c>
      <c r="D224" s="17">
        <v>2</v>
      </c>
      <c r="E224" s="17">
        <v>2</v>
      </c>
      <c r="F224" s="17">
        <v>2</v>
      </c>
      <c r="G224" s="17">
        <v>5</v>
      </c>
      <c r="H224" s="17"/>
      <c r="I224" s="17">
        <v>2</v>
      </c>
      <c r="J224" s="17">
        <v>1</v>
      </c>
      <c r="K224" s="17">
        <v>4</v>
      </c>
      <c r="L224" s="17">
        <v>1</v>
      </c>
      <c r="M224" s="17"/>
      <c r="N224" s="17">
        <v>1</v>
      </c>
      <c r="O224" s="17">
        <v>2</v>
      </c>
      <c r="P224" s="17"/>
      <c r="Q224" s="17"/>
      <c r="R224" s="17"/>
      <c r="S224" s="18">
        <f t="shared" si="30"/>
        <v>27</v>
      </c>
    </row>
    <row r="225" spans="1:19" ht="12">
      <c r="A225" s="63"/>
      <c r="B225" s="11" t="s">
        <v>91</v>
      </c>
      <c r="C225" s="19"/>
      <c r="D225" s="20"/>
      <c r="E225" s="20"/>
      <c r="F225" s="20"/>
      <c r="G225" s="20"/>
      <c r="H225" s="20"/>
      <c r="I225" s="20"/>
      <c r="J225" s="20"/>
      <c r="K225" s="20"/>
      <c r="L225" s="20"/>
      <c r="M225" s="20"/>
      <c r="N225" s="20"/>
      <c r="O225" s="20"/>
      <c r="P225" s="20"/>
      <c r="Q225" s="20"/>
      <c r="R225" s="20"/>
      <c r="S225" s="14">
        <f t="shared" si="30"/>
        <v>0</v>
      </c>
    </row>
    <row r="226" spans="1:19" ht="12">
      <c r="A226" s="63"/>
      <c r="B226" s="11" t="s">
        <v>92</v>
      </c>
      <c r="C226" s="19"/>
      <c r="D226" s="20"/>
      <c r="E226" s="20"/>
      <c r="F226" s="20"/>
      <c r="G226" s="20"/>
      <c r="H226" s="20"/>
      <c r="I226" s="20"/>
      <c r="J226" s="20"/>
      <c r="K226" s="20"/>
      <c r="L226" s="20"/>
      <c r="M226" s="20"/>
      <c r="N226" s="20"/>
      <c r="O226" s="20"/>
      <c r="P226" s="20"/>
      <c r="Q226" s="20"/>
      <c r="R226" s="20"/>
      <c r="S226" s="14">
        <f t="shared" si="30"/>
        <v>0</v>
      </c>
    </row>
    <row r="227" spans="1:19" ht="12">
      <c r="A227" s="63"/>
      <c r="B227" s="21" t="s">
        <v>95</v>
      </c>
      <c r="C227" s="22">
        <f>SUM(C221,C223,C225)</f>
        <v>11</v>
      </c>
      <c r="D227" s="23">
        <f aca="true" t="shared" si="34" ref="D227:R228">SUM(D221,D223,D225)</f>
        <v>16</v>
      </c>
      <c r="E227" s="23">
        <f t="shared" si="34"/>
        <v>22</v>
      </c>
      <c r="F227" s="23">
        <f t="shared" si="34"/>
        <v>21</v>
      </c>
      <c r="G227" s="23">
        <f t="shared" si="34"/>
        <v>22</v>
      </c>
      <c r="H227" s="23">
        <f t="shared" si="34"/>
        <v>18</v>
      </c>
      <c r="I227" s="23">
        <f t="shared" si="34"/>
        <v>13</v>
      </c>
      <c r="J227" s="23">
        <f t="shared" si="34"/>
        <v>18</v>
      </c>
      <c r="K227" s="23">
        <f t="shared" si="34"/>
        <v>23</v>
      </c>
      <c r="L227" s="23">
        <f t="shared" si="34"/>
        <v>14</v>
      </c>
      <c r="M227" s="23">
        <f t="shared" si="34"/>
        <v>15</v>
      </c>
      <c r="N227" s="23">
        <f t="shared" si="34"/>
        <v>11</v>
      </c>
      <c r="O227" s="23">
        <f t="shared" si="34"/>
        <v>5</v>
      </c>
      <c r="P227" s="23">
        <f t="shared" si="34"/>
        <v>1</v>
      </c>
      <c r="Q227" s="23">
        <f t="shared" si="34"/>
        <v>0</v>
      </c>
      <c r="R227" s="23">
        <f t="shared" si="34"/>
        <v>0</v>
      </c>
      <c r="S227" s="24">
        <f t="shared" si="30"/>
        <v>210</v>
      </c>
    </row>
    <row r="228" spans="1:19" ht="12">
      <c r="A228" s="63"/>
      <c r="B228" s="25" t="s">
        <v>231</v>
      </c>
      <c r="C228" s="26">
        <f>SUM(C222,C224,C226)</f>
        <v>14</v>
      </c>
      <c r="D228" s="27">
        <f t="shared" si="34"/>
        <v>19</v>
      </c>
      <c r="E228" s="27">
        <f t="shared" si="34"/>
        <v>23</v>
      </c>
      <c r="F228" s="27">
        <f t="shared" si="34"/>
        <v>28</v>
      </c>
      <c r="G228" s="27">
        <f t="shared" si="34"/>
        <v>28</v>
      </c>
      <c r="H228" s="27">
        <f t="shared" si="34"/>
        <v>22</v>
      </c>
      <c r="I228" s="27">
        <f t="shared" si="34"/>
        <v>14</v>
      </c>
      <c r="J228" s="27">
        <f t="shared" si="34"/>
        <v>21</v>
      </c>
      <c r="K228" s="27">
        <f t="shared" si="34"/>
        <v>27</v>
      </c>
      <c r="L228" s="27">
        <f t="shared" si="34"/>
        <v>15</v>
      </c>
      <c r="M228" s="27">
        <f t="shared" si="34"/>
        <v>17</v>
      </c>
      <c r="N228" s="27">
        <f t="shared" si="34"/>
        <v>12</v>
      </c>
      <c r="O228" s="27">
        <f t="shared" si="34"/>
        <v>5</v>
      </c>
      <c r="P228" s="27">
        <f t="shared" si="34"/>
        <v>1</v>
      </c>
      <c r="Q228" s="27">
        <f t="shared" si="34"/>
        <v>0</v>
      </c>
      <c r="R228" s="27">
        <f t="shared" si="34"/>
        <v>0</v>
      </c>
      <c r="S228" s="28">
        <f t="shared" si="30"/>
        <v>246</v>
      </c>
    </row>
    <row r="229" spans="1:19" ht="12">
      <c r="A229" s="63"/>
      <c r="B229" s="21" t="s">
        <v>19</v>
      </c>
      <c r="C229" s="22">
        <f>SUM(C219,C227)</f>
        <v>273</v>
      </c>
      <c r="D229" s="23">
        <f aca="true" t="shared" si="35" ref="D229:R230">SUM(D219,D227)</f>
        <v>490</v>
      </c>
      <c r="E229" s="23">
        <f t="shared" si="35"/>
        <v>740</v>
      </c>
      <c r="F229" s="23">
        <f t="shared" si="35"/>
        <v>576</v>
      </c>
      <c r="G229" s="23">
        <f t="shared" si="35"/>
        <v>477</v>
      </c>
      <c r="H229" s="23">
        <f t="shared" si="35"/>
        <v>397</v>
      </c>
      <c r="I229" s="23">
        <f t="shared" si="35"/>
        <v>407</v>
      </c>
      <c r="J229" s="23">
        <f t="shared" si="35"/>
        <v>428</v>
      </c>
      <c r="K229" s="23">
        <f t="shared" si="35"/>
        <v>404</v>
      </c>
      <c r="L229" s="23">
        <f t="shared" si="35"/>
        <v>348</v>
      </c>
      <c r="M229" s="23">
        <f t="shared" si="35"/>
        <v>336</v>
      </c>
      <c r="N229" s="23">
        <f t="shared" si="35"/>
        <v>231</v>
      </c>
      <c r="O229" s="23">
        <f t="shared" si="35"/>
        <v>254</v>
      </c>
      <c r="P229" s="23">
        <f t="shared" si="35"/>
        <v>118</v>
      </c>
      <c r="Q229" s="23">
        <f t="shared" si="35"/>
        <v>62</v>
      </c>
      <c r="R229" s="23">
        <f t="shared" si="35"/>
        <v>46</v>
      </c>
      <c r="S229" s="24">
        <f t="shared" si="30"/>
        <v>5587</v>
      </c>
    </row>
    <row r="230" spans="1:19" ht="12">
      <c r="A230" s="64"/>
      <c r="B230" s="25" t="s">
        <v>20</v>
      </c>
      <c r="C230" s="26">
        <f>SUM(C220,C228)</f>
        <v>315</v>
      </c>
      <c r="D230" s="27">
        <f t="shared" si="35"/>
        <v>574</v>
      </c>
      <c r="E230" s="27">
        <f t="shared" si="35"/>
        <v>876</v>
      </c>
      <c r="F230" s="27">
        <f t="shared" si="35"/>
        <v>699</v>
      </c>
      <c r="G230" s="27">
        <f t="shared" si="35"/>
        <v>556</v>
      </c>
      <c r="H230" s="27">
        <f t="shared" si="35"/>
        <v>456</v>
      </c>
      <c r="I230" s="27">
        <f t="shared" si="35"/>
        <v>467</v>
      </c>
      <c r="J230" s="27">
        <f t="shared" si="35"/>
        <v>546</v>
      </c>
      <c r="K230" s="27">
        <f t="shared" si="35"/>
        <v>469</v>
      </c>
      <c r="L230" s="27">
        <f t="shared" si="35"/>
        <v>413</v>
      </c>
      <c r="M230" s="27">
        <f t="shared" si="35"/>
        <v>397</v>
      </c>
      <c r="N230" s="27">
        <f t="shared" si="35"/>
        <v>260</v>
      </c>
      <c r="O230" s="27">
        <f t="shared" si="35"/>
        <v>320</v>
      </c>
      <c r="P230" s="27">
        <f t="shared" si="35"/>
        <v>146</v>
      </c>
      <c r="Q230" s="27">
        <f t="shared" si="35"/>
        <v>74</v>
      </c>
      <c r="R230" s="27">
        <f t="shared" si="35"/>
        <v>58</v>
      </c>
      <c r="S230" s="28">
        <f t="shared" si="30"/>
        <v>6626</v>
      </c>
    </row>
    <row r="231" spans="1:19" ht="12">
      <c r="A231" s="62" t="s">
        <v>119</v>
      </c>
      <c r="B231" s="11" t="s">
        <v>5</v>
      </c>
      <c r="C231" s="12">
        <v>2</v>
      </c>
      <c r="D231" s="13">
        <v>8</v>
      </c>
      <c r="E231" s="13">
        <v>43</v>
      </c>
      <c r="F231" s="13">
        <v>30</v>
      </c>
      <c r="G231" s="13">
        <v>31</v>
      </c>
      <c r="H231" s="13">
        <v>18</v>
      </c>
      <c r="I231" s="13">
        <v>19</v>
      </c>
      <c r="J231" s="13">
        <v>16</v>
      </c>
      <c r="K231" s="13">
        <v>43</v>
      </c>
      <c r="L231" s="13">
        <v>11</v>
      </c>
      <c r="M231" s="13">
        <v>7</v>
      </c>
      <c r="N231" s="13"/>
      <c r="O231" s="13">
        <v>1</v>
      </c>
      <c r="P231" s="13">
        <v>1</v>
      </c>
      <c r="Q231" s="13">
        <v>3</v>
      </c>
      <c r="R231" s="13">
        <v>3</v>
      </c>
      <c r="S231" s="14">
        <f t="shared" si="30"/>
        <v>236</v>
      </c>
    </row>
    <row r="232" spans="1:19" ht="12">
      <c r="A232" s="63"/>
      <c r="B232" s="15" t="s">
        <v>6</v>
      </c>
      <c r="C232" s="16">
        <v>7</v>
      </c>
      <c r="D232" s="17">
        <v>8</v>
      </c>
      <c r="E232" s="17">
        <v>40</v>
      </c>
      <c r="F232" s="17">
        <v>47</v>
      </c>
      <c r="G232" s="17">
        <v>24</v>
      </c>
      <c r="H232" s="17">
        <v>22</v>
      </c>
      <c r="I232" s="17">
        <v>4</v>
      </c>
      <c r="J232" s="17">
        <v>9</v>
      </c>
      <c r="K232" s="17">
        <v>7</v>
      </c>
      <c r="L232" s="17">
        <v>7</v>
      </c>
      <c r="M232" s="17">
        <v>10</v>
      </c>
      <c r="N232" s="17">
        <v>1</v>
      </c>
      <c r="O232" s="17">
        <v>2</v>
      </c>
      <c r="P232" s="17">
        <v>1</v>
      </c>
      <c r="Q232" s="17">
        <v>1</v>
      </c>
      <c r="R232" s="17">
        <v>2</v>
      </c>
      <c r="S232" s="18">
        <f t="shared" si="30"/>
        <v>192</v>
      </c>
    </row>
    <row r="233" spans="1:19" ht="12">
      <c r="A233" s="63"/>
      <c r="B233" s="15" t="s">
        <v>7</v>
      </c>
      <c r="C233" s="16">
        <v>7</v>
      </c>
      <c r="D233" s="17">
        <v>8</v>
      </c>
      <c r="E233" s="17">
        <v>40</v>
      </c>
      <c r="F233" s="17">
        <v>47</v>
      </c>
      <c r="G233" s="17">
        <v>24</v>
      </c>
      <c r="H233" s="17">
        <v>22</v>
      </c>
      <c r="I233" s="17">
        <v>4</v>
      </c>
      <c r="J233" s="17">
        <v>9</v>
      </c>
      <c r="K233" s="17">
        <v>7</v>
      </c>
      <c r="L233" s="17">
        <v>7</v>
      </c>
      <c r="M233" s="17">
        <v>10</v>
      </c>
      <c r="N233" s="17">
        <v>1</v>
      </c>
      <c r="O233" s="17">
        <v>2</v>
      </c>
      <c r="P233" s="17">
        <v>1</v>
      </c>
      <c r="Q233" s="17">
        <v>1</v>
      </c>
      <c r="R233" s="17">
        <v>2</v>
      </c>
      <c r="S233" s="18">
        <f t="shared" si="30"/>
        <v>192</v>
      </c>
    </row>
    <row r="234" spans="1:19" ht="12">
      <c r="A234" s="63"/>
      <c r="B234" s="11" t="s">
        <v>85</v>
      </c>
      <c r="C234" s="19"/>
      <c r="D234" s="20">
        <v>1</v>
      </c>
      <c r="E234" s="20">
        <v>1</v>
      </c>
      <c r="F234" s="20">
        <v>2</v>
      </c>
      <c r="G234" s="20">
        <v>2</v>
      </c>
      <c r="H234" s="20"/>
      <c r="I234" s="20">
        <v>3</v>
      </c>
      <c r="J234" s="20">
        <v>1</v>
      </c>
      <c r="K234" s="20"/>
      <c r="L234" s="20"/>
      <c r="M234" s="20"/>
      <c r="N234" s="20"/>
      <c r="O234" s="20"/>
      <c r="P234" s="20"/>
      <c r="Q234" s="20"/>
      <c r="R234" s="20"/>
      <c r="S234" s="14">
        <f t="shared" si="30"/>
        <v>10</v>
      </c>
    </row>
    <row r="235" spans="1:19" ht="12">
      <c r="A235" s="63"/>
      <c r="B235" s="11" t="s">
        <v>86</v>
      </c>
      <c r="C235" s="19"/>
      <c r="D235" s="20">
        <v>1</v>
      </c>
      <c r="E235" s="20">
        <v>1</v>
      </c>
      <c r="F235" s="20">
        <v>2</v>
      </c>
      <c r="G235" s="20">
        <v>2</v>
      </c>
      <c r="H235" s="20"/>
      <c r="I235" s="20">
        <v>3</v>
      </c>
      <c r="J235" s="20">
        <v>1</v>
      </c>
      <c r="K235" s="20"/>
      <c r="L235" s="20"/>
      <c r="M235" s="20"/>
      <c r="N235" s="20"/>
      <c r="O235" s="20"/>
      <c r="P235" s="20"/>
      <c r="Q235" s="20"/>
      <c r="R235" s="20"/>
      <c r="S235" s="14">
        <f t="shared" si="30"/>
        <v>10</v>
      </c>
    </row>
    <row r="236" spans="1:19" ht="12">
      <c r="A236" s="63"/>
      <c r="B236" s="15" t="s">
        <v>108</v>
      </c>
      <c r="C236" s="16">
        <v>50</v>
      </c>
      <c r="D236" s="17">
        <v>295</v>
      </c>
      <c r="E236" s="17">
        <v>457</v>
      </c>
      <c r="F236" s="17">
        <v>404</v>
      </c>
      <c r="G236" s="17">
        <v>394</v>
      </c>
      <c r="H236" s="17">
        <v>269</v>
      </c>
      <c r="I236" s="17">
        <v>269</v>
      </c>
      <c r="J236" s="17">
        <v>272</v>
      </c>
      <c r="K236" s="17">
        <v>198</v>
      </c>
      <c r="L236" s="17">
        <v>174</v>
      </c>
      <c r="M236" s="17">
        <v>161</v>
      </c>
      <c r="N236" s="17">
        <v>142</v>
      </c>
      <c r="O236" s="17">
        <v>98</v>
      </c>
      <c r="P236" s="17">
        <v>68</v>
      </c>
      <c r="Q236" s="17">
        <v>61</v>
      </c>
      <c r="R236" s="17">
        <v>32</v>
      </c>
      <c r="S236" s="18">
        <f t="shared" si="30"/>
        <v>3344</v>
      </c>
    </row>
    <row r="237" spans="1:19" ht="12">
      <c r="A237" s="63"/>
      <c r="B237" s="15" t="s">
        <v>197</v>
      </c>
      <c r="C237" s="16">
        <v>4</v>
      </c>
      <c r="D237" s="17">
        <v>17</v>
      </c>
      <c r="E237" s="17">
        <v>44</v>
      </c>
      <c r="F237" s="17">
        <v>70</v>
      </c>
      <c r="G237" s="17">
        <v>46</v>
      </c>
      <c r="H237" s="17">
        <v>41</v>
      </c>
      <c r="I237" s="17">
        <v>28</v>
      </c>
      <c r="J237" s="17">
        <v>31</v>
      </c>
      <c r="K237" s="17">
        <v>21</v>
      </c>
      <c r="L237" s="17">
        <v>25</v>
      </c>
      <c r="M237" s="17">
        <v>24</v>
      </c>
      <c r="N237" s="17">
        <v>33</v>
      </c>
      <c r="O237" s="17">
        <v>31</v>
      </c>
      <c r="P237" s="17">
        <v>21</v>
      </c>
      <c r="Q237" s="17">
        <v>23</v>
      </c>
      <c r="R237" s="17">
        <v>16</v>
      </c>
      <c r="S237" s="18">
        <f t="shared" si="30"/>
        <v>475</v>
      </c>
    </row>
    <row r="238" spans="1:19" ht="12">
      <c r="A238" s="63"/>
      <c r="B238" s="15" t="s">
        <v>198</v>
      </c>
      <c r="C238" s="16">
        <v>8</v>
      </c>
      <c r="D238" s="17">
        <v>36</v>
      </c>
      <c r="E238" s="17">
        <v>89</v>
      </c>
      <c r="F238" s="17">
        <v>140</v>
      </c>
      <c r="G238" s="17">
        <v>93</v>
      </c>
      <c r="H238" s="17">
        <v>86</v>
      </c>
      <c r="I238" s="17">
        <v>61</v>
      </c>
      <c r="J238" s="17">
        <v>65</v>
      </c>
      <c r="K238" s="17">
        <v>43</v>
      </c>
      <c r="L238" s="17">
        <v>53</v>
      </c>
      <c r="M238" s="17">
        <v>49</v>
      </c>
      <c r="N238" s="17">
        <v>66</v>
      </c>
      <c r="O238" s="17">
        <v>65</v>
      </c>
      <c r="P238" s="17">
        <v>45</v>
      </c>
      <c r="Q238" s="17">
        <v>48</v>
      </c>
      <c r="R238" s="17">
        <v>34</v>
      </c>
      <c r="S238" s="18">
        <f t="shared" si="30"/>
        <v>981</v>
      </c>
    </row>
    <row r="239" spans="1:19" ht="12">
      <c r="A239" s="63"/>
      <c r="B239" s="15" t="s">
        <v>8</v>
      </c>
      <c r="C239" s="16">
        <v>54</v>
      </c>
      <c r="D239" s="17">
        <v>312</v>
      </c>
      <c r="E239" s="17">
        <v>501</v>
      </c>
      <c r="F239" s="17">
        <v>474</v>
      </c>
      <c r="G239" s="17">
        <v>440</v>
      </c>
      <c r="H239" s="17">
        <v>310</v>
      </c>
      <c r="I239" s="17">
        <v>297</v>
      </c>
      <c r="J239" s="17">
        <v>303</v>
      </c>
      <c r="K239" s="17">
        <v>219</v>
      </c>
      <c r="L239" s="17">
        <v>199</v>
      </c>
      <c r="M239" s="17">
        <v>185</v>
      </c>
      <c r="N239" s="17">
        <v>175</v>
      </c>
      <c r="O239" s="17">
        <v>129</v>
      </c>
      <c r="P239" s="17">
        <v>89</v>
      </c>
      <c r="Q239" s="17">
        <v>84</v>
      </c>
      <c r="R239" s="17">
        <v>48</v>
      </c>
      <c r="S239" s="18">
        <f t="shared" si="30"/>
        <v>3819</v>
      </c>
    </row>
    <row r="240" spans="1:19" ht="12">
      <c r="A240" s="63"/>
      <c r="B240" s="15" t="s">
        <v>9</v>
      </c>
      <c r="C240" s="16">
        <v>58</v>
      </c>
      <c r="D240" s="17">
        <v>331</v>
      </c>
      <c r="E240" s="17">
        <v>546</v>
      </c>
      <c r="F240" s="17">
        <v>544</v>
      </c>
      <c r="G240" s="17">
        <v>487</v>
      </c>
      <c r="H240" s="17">
        <v>355</v>
      </c>
      <c r="I240" s="17">
        <v>330</v>
      </c>
      <c r="J240" s="17">
        <v>337</v>
      </c>
      <c r="K240" s="17">
        <v>241</v>
      </c>
      <c r="L240" s="17">
        <v>227</v>
      </c>
      <c r="M240" s="17">
        <v>210</v>
      </c>
      <c r="N240" s="17">
        <v>208</v>
      </c>
      <c r="O240" s="17">
        <v>163</v>
      </c>
      <c r="P240" s="17">
        <v>113</v>
      </c>
      <c r="Q240" s="17">
        <v>109</v>
      </c>
      <c r="R240" s="17">
        <v>66</v>
      </c>
      <c r="S240" s="18">
        <f t="shared" si="30"/>
        <v>4325</v>
      </c>
    </row>
    <row r="241" spans="1:19" ht="12">
      <c r="A241" s="63"/>
      <c r="B241" s="11" t="s">
        <v>10</v>
      </c>
      <c r="C241" s="19"/>
      <c r="D241" s="20"/>
      <c r="E241" s="20"/>
      <c r="F241" s="20"/>
      <c r="G241" s="20"/>
      <c r="H241" s="20"/>
      <c r="I241" s="20"/>
      <c r="J241" s="20"/>
      <c r="K241" s="20"/>
      <c r="L241" s="20"/>
      <c r="M241" s="20"/>
      <c r="N241" s="20"/>
      <c r="O241" s="20"/>
      <c r="P241" s="20"/>
      <c r="Q241" s="20"/>
      <c r="R241" s="20"/>
      <c r="S241" s="14">
        <f t="shared" si="30"/>
        <v>0</v>
      </c>
    </row>
    <row r="242" spans="1:19" ht="12">
      <c r="A242" s="63"/>
      <c r="B242" s="11" t="s">
        <v>11</v>
      </c>
      <c r="C242" s="19"/>
      <c r="D242" s="20"/>
      <c r="E242" s="20"/>
      <c r="F242" s="20"/>
      <c r="G242" s="20"/>
      <c r="H242" s="20"/>
      <c r="I242" s="20"/>
      <c r="J242" s="20"/>
      <c r="K242" s="20"/>
      <c r="L242" s="20"/>
      <c r="M242" s="20"/>
      <c r="N242" s="20"/>
      <c r="O242" s="20"/>
      <c r="P242" s="20"/>
      <c r="Q242" s="20"/>
      <c r="R242" s="20"/>
      <c r="S242" s="14">
        <f t="shared" si="30"/>
        <v>0</v>
      </c>
    </row>
    <row r="243" spans="1:19" ht="12">
      <c r="A243" s="63"/>
      <c r="B243" s="15" t="s">
        <v>87</v>
      </c>
      <c r="C243" s="16"/>
      <c r="D243" s="17"/>
      <c r="E243" s="17"/>
      <c r="F243" s="17"/>
      <c r="G243" s="17"/>
      <c r="H243" s="17"/>
      <c r="I243" s="17"/>
      <c r="J243" s="17"/>
      <c r="K243" s="17"/>
      <c r="L243" s="17"/>
      <c r="M243" s="17"/>
      <c r="N243" s="17"/>
      <c r="O243" s="17"/>
      <c r="P243" s="17"/>
      <c r="Q243" s="17"/>
      <c r="R243" s="17"/>
      <c r="S243" s="18">
        <f t="shared" si="30"/>
        <v>0</v>
      </c>
    </row>
    <row r="244" spans="1:19" ht="12">
      <c r="A244" s="63"/>
      <c r="B244" s="15" t="s">
        <v>88</v>
      </c>
      <c r="C244" s="16"/>
      <c r="D244" s="17"/>
      <c r="E244" s="17"/>
      <c r="F244" s="17"/>
      <c r="G244" s="17"/>
      <c r="H244" s="17"/>
      <c r="I244" s="17"/>
      <c r="J244" s="17"/>
      <c r="K244" s="17"/>
      <c r="L244" s="17"/>
      <c r="M244" s="17"/>
      <c r="N244" s="17"/>
      <c r="O244" s="17"/>
      <c r="P244" s="17"/>
      <c r="Q244" s="17"/>
      <c r="R244" s="17"/>
      <c r="S244" s="18">
        <f t="shared" si="30"/>
        <v>0</v>
      </c>
    </row>
    <row r="245" spans="1:19" ht="12">
      <c r="A245" s="63"/>
      <c r="B245" s="11" t="s">
        <v>12</v>
      </c>
      <c r="C245" s="19"/>
      <c r="D245" s="20"/>
      <c r="E245" s="20"/>
      <c r="F245" s="20"/>
      <c r="G245" s="20"/>
      <c r="H245" s="20"/>
      <c r="I245" s="20"/>
      <c r="J245" s="20"/>
      <c r="K245" s="20"/>
      <c r="L245" s="20"/>
      <c r="M245" s="20"/>
      <c r="N245" s="20"/>
      <c r="O245" s="20"/>
      <c r="P245" s="20"/>
      <c r="Q245" s="20"/>
      <c r="R245" s="20"/>
      <c r="S245" s="14">
        <f t="shared" si="30"/>
        <v>0</v>
      </c>
    </row>
    <row r="246" spans="1:19" ht="12">
      <c r="A246" s="63"/>
      <c r="B246" s="11" t="s">
        <v>13</v>
      </c>
      <c r="C246" s="19"/>
      <c r="D246" s="20"/>
      <c r="E246" s="20"/>
      <c r="F246" s="20"/>
      <c r="G246" s="20"/>
      <c r="H246" s="20"/>
      <c r="I246" s="20"/>
      <c r="J246" s="20"/>
      <c r="K246" s="20"/>
      <c r="L246" s="20"/>
      <c r="M246" s="20"/>
      <c r="N246" s="20"/>
      <c r="O246" s="20"/>
      <c r="P246" s="20"/>
      <c r="Q246" s="20"/>
      <c r="R246" s="20"/>
      <c r="S246" s="14">
        <f t="shared" si="30"/>
        <v>0</v>
      </c>
    </row>
    <row r="247" spans="1:19" ht="12">
      <c r="A247" s="63"/>
      <c r="B247" s="21" t="s">
        <v>14</v>
      </c>
      <c r="C247" s="22">
        <f>SUM(C232,C234,C239,C241,C243,C245)</f>
        <v>61</v>
      </c>
      <c r="D247" s="23">
        <f aca="true" t="shared" si="36" ref="D247:R247">SUM(D232,D234,D239,D241,D243,D245)</f>
        <v>321</v>
      </c>
      <c r="E247" s="23">
        <f t="shared" si="36"/>
        <v>542</v>
      </c>
      <c r="F247" s="23">
        <f t="shared" si="36"/>
        <v>523</v>
      </c>
      <c r="G247" s="23">
        <f t="shared" si="36"/>
        <v>466</v>
      </c>
      <c r="H247" s="23">
        <f t="shared" si="36"/>
        <v>332</v>
      </c>
      <c r="I247" s="23">
        <f t="shared" si="36"/>
        <v>304</v>
      </c>
      <c r="J247" s="23">
        <f t="shared" si="36"/>
        <v>313</v>
      </c>
      <c r="K247" s="23">
        <f t="shared" si="36"/>
        <v>226</v>
      </c>
      <c r="L247" s="23">
        <f t="shared" si="36"/>
        <v>206</v>
      </c>
      <c r="M247" s="23">
        <f t="shared" si="36"/>
        <v>195</v>
      </c>
      <c r="N247" s="23">
        <f t="shared" si="36"/>
        <v>176</v>
      </c>
      <c r="O247" s="23">
        <f t="shared" si="36"/>
        <v>131</v>
      </c>
      <c r="P247" s="23">
        <f t="shared" si="36"/>
        <v>90</v>
      </c>
      <c r="Q247" s="23">
        <f t="shared" si="36"/>
        <v>85</v>
      </c>
      <c r="R247" s="23">
        <f t="shared" si="36"/>
        <v>50</v>
      </c>
      <c r="S247" s="24">
        <f t="shared" si="30"/>
        <v>4021</v>
      </c>
    </row>
    <row r="248" spans="1:19" ht="12">
      <c r="A248" s="63"/>
      <c r="B248" s="25" t="s">
        <v>230</v>
      </c>
      <c r="C248" s="26">
        <f>SUM(C231,C233,C235,C240,C242,C244,C246)</f>
        <v>67</v>
      </c>
      <c r="D248" s="27">
        <f aca="true" t="shared" si="37" ref="D248:R248">SUM(D231,D233,D235,D240,D242,D244,D246)</f>
        <v>348</v>
      </c>
      <c r="E248" s="27">
        <f t="shared" si="37"/>
        <v>630</v>
      </c>
      <c r="F248" s="27">
        <f t="shared" si="37"/>
        <v>623</v>
      </c>
      <c r="G248" s="27">
        <f t="shared" si="37"/>
        <v>544</v>
      </c>
      <c r="H248" s="27">
        <f t="shared" si="37"/>
        <v>395</v>
      </c>
      <c r="I248" s="27">
        <f t="shared" si="37"/>
        <v>356</v>
      </c>
      <c r="J248" s="27">
        <f t="shared" si="37"/>
        <v>363</v>
      </c>
      <c r="K248" s="27">
        <f t="shared" si="37"/>
        <v>291</v>
      </c>
      <c r="L248" s="27">
        <f t="shared" si="37"/>
        <v>245</v>
      </c>
      <c r="M248" s="27">
        <f t="shared" si="37"/>
        <v>227</v>
      </c>
      <c r="N248" s="27">
        <f t="shared" si="37"/>
        <v>209</v>
      </c>
      <c r="O248" s="27">
        <f t="shared" si="37"/>
        <v>166</v>
      </c>
      <c r="P248" s="27">
        <f t="shared" si="37"/>
        <v>115</v>
      </c>
      <c r="Q248" s="27">
        <f t="shared" si="37"/>
        <v>113</v>
      </c>
      <c r="R248" s="27">
        <f t="shared" si="37"/>
        <v>71</v>
      </c>
      <c r="S248" s="28">
        <f t="shared" si="30"/>
        <v>4763</v>
      </c>
    </row>
    <row r="249" spans="1:19" ht="12">
      <c r="A249" s="63"/>
      <c r="B249" s="11" t="s">
        <v>15</v>
      </c>
      <c r="C249" s="19"/>
      <c r="D249" s="20">
        <v>1</v>
      </c>
      <c r="E249" s="20">
        <v>5</v>
      </c>
      <c r="F249" s="20">
        <v>3</v>
      </c>
      <c r="G249" s="20">
        <v>5</v>
      </c>
      <c r="H249" s="20">
        <v>6</v>
      </c>
      <c r="I249" s="20"/>
      <c r="J249" s="20">
        <v>3</v>
      </c>
      <c r="K249" s="20">
        <v>2</v>
      </c>
      <c r="L249" s="20">
        <v>6</v>
      </c>
      <c r="M249" s="20"/>
      <c r="N249" s="20">
        <v>3</v>
      </c>
      <c r="O249" s="20">
        <v>2</v>
      </c>
      <c r="P249" s="20"/>
      <c r="Q249" s="20">
        <v>2</v>
      </c>
      <c r="R249" s="20">
        <v>1</v>
      </c>
      <c r="S249" s="14">
        <f t="shared" si="30"/>
        <v>39</v>
      </c>
    </row>
    <row r="250" spans="1:19" ht="12">
      <c r="A250" s="63"/>
      <c r="B250" s="11" t="s">
        <v>16</v>
      </c>
      <c r="C250" s="19"/>
      <c r="D250" s="20">
        <v>1</v>
      </c>
      <c r="E250" s="20">
        <v>5</v>
      </c>
      <c r="F250" s="20">
        <v>4</v>
      </c>
      <c r="G250" s="20">
        <v>7</v>
      </c>
      <c r="H250" s="20">
        <v>8</v>
      </c>
      <c r="I250" s="20"/>
      <c r="J250" s="20">
        <v>3</v>
      </c>
      <c r="K250" s="20">
        <v>2</v>
      </c>
      <c r="L250" s="20">
        <v>7</v>
      </c>
      <c r="M250" s="20"/>
      <c r="N250" s="20">
        <v>3</v>
      </c>
      <c r="O250" s="20">
        <v>2</v>
      </c>
      <c r="P250" s="20"/>
      <c r="Q250" s="20">
        <v>2</v>
      </c>
      <c r="R250" s="20">
        <v>1</v>
      </c>
      <c r="S250" s="14">
        <f t="shared" si="30"/>
        <v>45</v>
      </c>
    </row>
    <row r="251" spans="1:19" ht="12">
      <c r="A251" s="63"/>
      <c r="B251" s="15" t="s">
        <v>17</v>
      </c>
      <c r="C251" s="16">
        <v>2</v>
      </c>
      <c r="D251" s="17">
        <v>3</v>
      </c>
      <c r="E251" s="17">
        <v>4</v>
      </c>
      <c r="F251" s="17">
        <v>2</v>
      </c>
      <c r="G251" s="17">
        <v>6</v>
      </c>
      <c r="H251" s="17">
        <v>6</v>
      </c>
      <c r="I251" s="17">
        <v>5</v>
      </c>
      <c r="J251" s="17">
        <v>5</v>
      </c>
      <c r="K251" s="17">
        <v>6</v>
      </c>
      <c r="L251" s="17">
        <v>4</v>
      </c>
      <c r="M251" s="17">
        <v>3</v>
      </c>
      <c r="N251" s="17">
        <v>2</v>
      </c>
      <c r="O251" s="17"/>
      <c r="P251" s="17"/>
      <c r="Q251" s="17">
        <v>2</v>
      </c>
      <c r="R251" s="17"/>
      <c r="S251" s="18">
        <f t="shared" si="30"/>
        <v>50</v>
      </c>
    </row>
    <row r="252" spans="1:19" ht="12">
      <c r="A252" s="63"/>
      <c r="B252" s="15" t="s">
        <v>18</v>
      </c>
      <c r="C252" s="16">
        <v>2</v>
      </c>
      <c r="D252" s="17">
        <v>3</v>
      </c>
      <c r="E252" s="17">
        <v>5</v>
      </c>
      <c r="F252" s="17">
        <v>4</v>
      </c>
      <c r="G252" s="17">
        <v>11</v>
      </c>
      <c r="H252" s="17">
        <v>8</v>
      </c>
      <c r="I252" s="17">
        <v>5</v>
      </c>
      <c r="J252" s="17">
        <v>6</v>
      </c>
      <c r="K252" s="17">
        <v>6</v>
      </c>
      <c r="L252" s="17">
        <v>4</v>
      </c>
      <c r="M252" s="17">
        <v>4</v>
      </c>
      <c r="N252" s="17">
        <v>2</v>
      </c>
      <c r="O252" s="17"/>
      <c r="P252" s="17"/>
      <c r="Q252" s="17">
        <v>4</v>
      </c>
      <c r="R252" s="17"/>
      <c r="S252" s="18">
        <f t="shared" si="30"/>
        <v>64</v>
      </c>
    </row>
    <row r="253" spans="1:19" ht="12">
      <c r="A253" s="63"/>
      <c r="B253" s="11" t="s">
        <v>91</v>
      </c>
      <c r="C253" s="19"/>
      <c r="D253" s="20"/>
      <c r="E253" s="20"/>
      <c r="F253" s="20"/>
      <c r="G253" s="20"/>
      <c r="H253" s="20"/>
      <c r="I253" s="20"/>
      <c r="J253" s="20"/>
      <c r="K253" s="20"/>
      <c r="L253" s="20"/>
      <c r="M253" s="20"/>
      <c r="N253" s="20"/>
      <c r="O253" s="20"/>
      <c r="P253" s="20"/>
      <c r="Q253" s="20"/>
      <c r="R253" s="20"/>
      <c r="S253" s="14">
        <f t="shared" si="30"/>
        <v>0</v>
      </c>
    </row>
    <row r="254" spans="1:19" ht="12">
      <c r="A254" s="63"/>
      <c r="B254" s="11" t="s">
        <v>92</v>
      </c>
      <c r="C254" s="19"/>
      <c r="D254" s="20"/>
      <c r="E254" s="20"/>
      <c r="F254" s="20"/>
      <c r="G254" s="20"/>
      <c r="H254" s="20"/>
      <c r="I254" s="20"/>
      <c r="J254" s="20"/>
      <c r="K254" s="20"/>
      <c r="L254" s="20"/>
      <c r="M254" s="20"/>
      <c r="N254" s="20"/>
      <c r="O254" s="20"/>
      <c r="P254" s="20"/>
      <c r="Q254" s="20"/>
      <c r="R254" s="20"/>
      <c r="S254" s="14">
        <f t="shared" si="30"/>
        <v>0</v>
      </c>
    </row>
    <row r="255" spans="1:19" ht="12">
      <c r="A255" s="63"/>
      <c r="B255" s="21" t="s">
        <v>95</v>
      </c>
      <c r="C255" s="22">
        <f>SUM(C249,C251,C253)</f>
        <v>2</v>
      </c>
      <c r="D255" s="23">
        <f aca="true" t="shared" si="38" ref="D255:R256">SUM(D249,D251,D253)</f>
        <v>4</v>
      </c>
      <c r="E255" s="23">
        <f t="shared" si="38"/>
        <v>9</v>
      </c>
      <c r="F255" s="23">
        <f t="shared" si="38"/>
        <v>5</v>
      </c>
      <c r="G255" s="23">
        <f t="shared" si="38"/>
        <v>11</v>
      </c>
      <c r="H255" s="23">
        <f t="shared" si="38"/>
        <v>12</v>
      </c>
      <c r="I255" s="23">
        <f t="shared" si="38"/>
        <v>5</v>
      </c>
      <c r="J255" s="23">
        <f t="shared" si="38"/>
        <v>8</v>
      </c>
      <c r="K255" s="23">
        <f t="shared" si="38"/>
        <v>8</v>
      </c>
      <c r="L255" s="23">
        <f t="shared" si="38"/>
        <v>10</v>
      </c>
      <c r="M255" s="23">
        <f t="shared" si="38"/>
        <v>3</v>
      </c>
      <c r="N255" s="23">
        <f t="shared" si="38"/>
        <v>5</v>
      </c>
      <c r="O255" s="23">
        <f t="shared" si="38"/>
        <v>2</v>
      </c>
      <c r="P255" s="23">
        <f t="shared" si="38"/>
        <v>0</v>
      </c>
      <c r="Q255" s="23">
        <f t="shared" si="38"/>
        <v>4</v>
      </c>
      <c r="R255" s="23">
        <f t="shared" si="38"/>
        <v>1</v>
      </c>
      <c r="S255" s="24">
        <f t="shared" si="30"/>
        <v>89</v>
      </c>
    </row>
    <row r="256" spans="1:19" ht="12">
      <c r="A256" s="63"/>
      <c r="B256" s="25" t="s">
        <v>231</v>
      </c>
      <c r="C256" s="26">
        <f>SUM(C250,C252,C254)</f>
        <v>2</v>
      </c>
      <c r="D256" s="27">
        <f t="shared" si="38"/>
        <v>4</v>
      </c>
      <c r="E256" s="27">
        <f t="shared" si="38"/>
        <v>10</v>
      </c>
      <c r="F256" s="27">
        <f t="shared" si="38"/>
        <v>8</v>
      </c>
      <c r="G256" s="27">
        <f t="shared" si="38"/>
        <v>18</v>
      </c>
      <c r="H256" s="27">
        <f t="shared" si="38"/>
        <v>16</v>
      </c>
      <c r="I256" s="27">
        <f t="shared" si="38"/>
        <v>5</v>
      </c>
      <c r="J256" s="27">
        <f t="shared" si="38"/>
        <v>9</v>
      </c>
      <c r="K256" s="27">
        <f t="shared" si="38"/>
        <v>8</v>
      </c>
      <c r="L256" s="27">
        <f t="shared" si="38"/>
        <v>11</v>
      </c>
      <c r="M256" s="27">
        <f t="shared" si="38"/>
        <v>4</v>
      </c>
      <c r="N256" s="27">
        <f t="shared" si="38"/>
        <v>5</v>
      </c>
      <c r="O256" s="27">
        <f t="shared" si="38"/>
        <v>2</v>
      </c>
      <c r="P256" s="27">
        <f t="shared" si="38"/>
        <v>0</v>
      </c>
      <c r="Q256" s="27">
        <f t="shared" si="38"/>
        <v>6</v>
      </c>
      <c r="R256" s="27">
        <f t="shared" si="38"/>
        <v>1</v>
      </c>
      <c r="S256" s="28">
        <f t="shared" si="30"/>
        <v>109</v>
      </c>
    </row>
    <row r="257" spans="1:19" ht="12">
      <c r="A257" s="63"/>
      <c r="B257" s="21" t="s">
        <v>19</v>
      </c>
      <c r="C257" s="22">
        <f>SUM(C247,C255)</f>
        <v>63</v>
      </c>
      <c r="D257" s="23">
        <f aca="true" t="shared" si="39" ref="D257:R258">SUM(D247,D255)</f>
        <v>325</v>
      </c>
      <c r="E257" s="23">
        <f t="shared" si="39"/>
        <v>551</v>
      </c>
      <c r="F257" s="23">
        <f t="shared" si="39"/>
        <v>528</v>
      </c>
      <c r="G257" s="23">
        <f t="shared" si="39"/>
        <v>477</v>
      </c>
      <c r="H257" s="23">
        <f t="shared" si="39"/>
        <v>344</v>
      </c>
      <c r="I257" s="23">
        <f t="shared" si="39"/>
        <v>309</v>
      </c>
      <c r="J257" s="23">
        <f t="shared" si="39"/>
        <v>321</v>
      </c>
      <c r="K257" s="23">
        <f t="shared" si="39"/>
        <v>234</v>
      </c>
      <c r="L257" s="23">
        <f t="shared" si="39"/>
        <v>216</v>
      </c>
      <c r="M257" s="23">
        <f t="shared" si="39"/>
        <v>198</v>
      </c>
      <c r="N257" s="23">
        <f t="shared" si="39"/>
        <v>181</v>
      </c>
      <c r="O257" s="23">
        <f t="shared" si="39"/>
        <v>133</v>
      </c>
      <c r="P257" s="23">
        <f t="shared" si="39"/>
        <v>90</v>
      </c>
      <c r="Q257" s="23">
        <f t="shared" si="39"/>
        <v>89</v>
      </c>
      <c r="R257" s="23">
        <f t="shared" si="39"/>
        <v>51</v>
      </c>
      <c r="S257" s="24">
        <f t="shared" si="30"/>
        <v>4110</v>
      </c>
    </row>
    <row r="258" spans="1:19" ht="12">
      <c r="A258" s="64"/>
      <c r="B258" s="25" t="s">
        <v>20</v>
      </c>
      <c r="C258" s="26">
        <f>SUM(C248,C256)</f>
        <v>69</v>
      </c>
      <c r="D258" s="27">
        <f t="shared" si="39"/>
        <v>352</v>
      </c>
      <c r="E258" s="27">
        <f t="shared" si="39"/>
        <v>640</v>
      </c>
      <c r="F258" s="27">
        <f t="shared" si="39"/>
        <v>631</v>
      </c>
      <c r="G258" s="27">
        <f t="shared" si="39"/>
        <v>562</v>
      </c>
      <c r="H258" s="27">
        <f t="shared" si="39"/>
        <v>411</v>
      </c>
      <c r="I258" s="27">
        <f t="shared" si="39"/>
        <v>361</v>
      </c>
      <c r="J258" s="27">
        <f t="shared" si="39"/>
        <v>372</v>
      </c>
      <c r="K258" s="27">
        <f t="shared" si="39"/>
        <v>299</v>
      </c>
      <c r="L258" s="27">
        <f t="shared" si="39"/>
        <v>256</v>
      </c>
      <c r="M258" s="27">
        <f t="shared" si="39"/>
        <v>231</v>
      </c>
      <c r="N258" s="27">
        <f t="shared" si="39"/>
        <v>214</v>
      </c>
      <c r="O258" s="27">
        <f t="shared" si="39"/>
        <v>168</v>
      </c>
      <c r="P258" s="27">
        <f t="shared" si="39"/>
        <v>115</v>
      </c>
      <c r="Q258" s="27">
        <f t="shared" si="39"/>
        <v>119</v>
      </c>
      <c r="R258" s="27">
        <f t="shared" si="39"/>
        <v>72</v>
      </c>
      <c r="S258" s="28">
        <f t="shared" si="30"/>
        <v>4872</v>
      </c>
    </row>
    <row r="259" spans="1:19" ht="12">
      <c r="A259" s="62" t="s">
        <v>228</v>
      </c>
      <c r="B259" s="11" t="s">
        <v>5</v>
      </c>
      <c r="C259" s="12">
        <v>4</v>
      </c>
      <c r="D259" s="13">
        <v>8</v>
      </c>
      <c r="E259" s="13">
        <v>9</v>
      </c>
      <c r="F259" s="13">
        <v>24</v>
      </c>
      <c r="G259" s="13">
        <v>8</v>
      </c>
      <c r="H259" s="13">
        <v>8</v>
      </c>
      <c r="I259" s="13">
        <v>6</v>
      </c>
      <c r="J259" s="13">
        <v>4</v>
      </c>
      <c r="K259" s="13">
        <v>1</v>
      </c>
      <c r="L259" s="13">
        <v>3</v>
      </c>
      <c r="M259" s="13">
        <v>4</v>
      </c>
      <c r="N259" s="13">
        <v>1</v>
      </c>
      <c r="O259" s="13"/>
      <c r="P259" s="13"/>
      <c r="Q259" s="13"/>
      <c r="R259" s="13"/>
      <c r="S259" s="14">
        <f t="shared" si="30"/>
        <v>80</v>
      </c>
    </row>
    <row r="260" spans="1:19" ht="12">
      <c r="A260" s="63"/>
      <c r="B260" s="15" t="s">
        <v>6</v>
      </c>
      <c r="C260" s="16">
        <v>6</v>
      </c>
      <c r="D260" s="17">
        <v>14</v>
      </c>
      <c r="E260" s="17">
        <v>26</v>
      </c>
      <c r="F260" s="17">
        <v>43</v>
      </c>
      <c r="G260" s="17">
        <v>26</v>
      </c>
      <c r="H260" s="17">
        <v>12</v>
      </c>
      <c r="I260" s="17">
        <v>11</v>
      </c>
      <c r="J260" s="17">
        <v>6</v>
      </c>
      <c r="K260" s="17">
        <v>6</v>
      </c>
      <c r="L260" s="17">
        <v>2</v>
      </c>
      <c r="M260" s="17">
        <v>4</v>
      </c>
      <c r="N260" s="17">
        <v>2</v>
      </c>
      <c r="O260" s="17">
        <v>2</v>
      </c>
      <c r="P260" s="17"/>
      <c r="Q260" s="17">
        <v>1</v>
      </c>
      <c r="R260" s="17"/>
      <c r="S260" s="18">
        <f t="shared" si="30"/>
        <v>161</v>
      </c>
    </row>
    <row r="261" spans="1:19" ht="12">
      <c r="A261" s="63"/>
      <c r="B261" s="15" t="s">
        <v>7</v>
      </c>
      <c r="C261" s="16">
        <v>6</v>
      </c>
      <c r="D261" s="17">
        <v>14</v>
      </c>
      <c r="E261" s="17">
        <v>26</v>
      </c>
      <c r="F261" s="17">
        <v>43</v>
      </c>
      <c r="G261" s="17">
        <v>26</v>
      </c>
      <c r="H261" s="17">
        <v>12</v>
      </c>
      <c r="I261" s="17">
        <v>11</v>
      </c>
      <c r="J261" s="17">
        <v>6</v>
      </c>
      <c r="K261" s="17">
        <v>6</v>
      </c>
      <c r="L261" s="17">
        <v>2</v>
      </c>
      <c r="M261" s="17">
        <v>4</v>
      </c>
      <c r="N261" s="17">
        <v>2</v>
      </c>
      <c r="O261" s="17">
        <v>2</v>
      </c>
      <c r="P261" s="17"/>
      <c r="Q261" s="17">
        <v>1</v>
      </c>
      <c r="R261" s="17"/>
      <c r="S261" s="18">
        <f t="shared" si="30"/>
        <v>161</v>
      </c>
    </row>
    <row r="262" spans="1:19" ht="12">
      <c r="A262" s="63"/>
      <c r="B262" s="11" t="s">
        <v>85</v>
      </c>
      <c r="C262" s="19"/>
      <c r="D262" s="20"/>
      <c r="E262" s="20"/>
      <c r="F262" s="20"/>
      <c r="G262" s="20"/>
      <c r="H262" s="20"/>
      <c r="I262" s="20"/>
      <c r="J262" s="20"/>
      <c r="K262" s="20"/>
      <c r="L262" s="20"/>
      <c r="M262" s="20"/>
      <c r="N262" s="20"/>
      <c r="O262" s="20"/>
      <c r="P262" s="20"/>
      <c r="Q262" s="20"/>
      <c r="R262" s="20"/>
      <c r="S262" s="14">
        <f t="shared" si="30"/>
        <v>0</v>
      </c>
    </row>
    <row r="263" spans="1:19" ht="12">
      <c r="A263" s="63"/>
      <c r="B263" s="11" t="s">
        <v>86</v>
      </c>
      <c r="C263" s="19"/>
      <c r="D263" s="20"/>
      <c r="E263" s="20"/>
      <c r="F263" s="20"/>
      <c r="G263" s="20"/>
      <c r="H263" s="20"/>
      <c r="I263" s="20"/>
      <c r="J263" s="20"/>
      <c r="K263" s="20"/>
      <c r="L263" s="20"/>
      <c r="M263" s="20"/>
      <c r="N263" s="20"/>
      <c r="O263" s="20"/>
      <c r="P263" s="20"/>
      <c r="Q263" s="20"/>
      <c r="R263" s="20"/>
      <c r="S263" s="14">
        <f t="shared" si="30"/>
        <v>0</v>
      </c>
    </row>
    <row r="264" spans="1:19" ht="12">
      <c r="A264" s="63"/>
      <c r="B264" s="15" t="s">
        <v>108</v>
      </c>
      <c r="C264" s="16"/>
      <c r="D264" s="17"/>
      <c r="E264" s="17"/>
      <c r="F264" s="17"/>
      <c r="G264" s="17"/>
      <c r="H264" s="17"/>
      <c r="I264" s="17"/>
      <c r="J264" s="17"/>
      <c r="K264" s="17"/>
      <c r="L264" s="17"/>
      <c r="M264" s="17"/>
      <c r="N264" s="17"/>
      <c r="O264" s="17"/>
      <c r="P264" s="17"/>
      <c r="Q264" s="17"/>
      <c r="R264" s="17"/>
      <c r="S264" s="18">
        <f aca="true" t="shared" si="40" ref="S264:S327">SUM(C264:R264)</f>
        <v>0</v>
      </c>
    </row>
    <row r="265" spans="1:19" ht="12">
      <c r="A265" s="63"/>
      <c r="B265" s="15" t="s">
        <v>197</v>
      </c>
      <c r="C265" s="16"/>
      <c r="D265" s="17"/>
      <c r="E265" s="17"/>
      <c r="F265" s="17"/>
      <c r="G265" s="17"/>
      <c r="H265" s="17"/>
      <c r="I265" s="17"/>
      <c r="J265" s="17"/>
      <c r="K265" s="17"/>
      <c r="L265" s="17"/>
      <c r="M265" s="17"/>
      <c r="N265" s="17"/>
      <c r="O265" s="17"/>
      <c r="P265" s="17"/>
      <c r="Q265" s="17"/>
      <c r="R265" s="17"/>
      <c r="S265" s="18">
        <f t="shared" si="40"/>
        <v>0</v>
      </c>
    </row>
    <row r="266" spans="1:19" ht="12">
      <c r="A266" s="63"/>
      <c r="B266" s="15" t="s">
        <v>198</v>
      </c>
      <c r="C266" s="16"/>
      <c r="D266" s="17"/>
      <c r="E266" s="17"/>
      <c r="F266" s="17"/>
      <c r="G266" s="17"/>
      <c r="H266" s="17"/>
      <c r="I266" s="17"/>
      <c r="J266" s="17"/>
      <c r="K266" s="17"/>
      <c r="L266" s="17"/>
      <c r="M266" s="17"/>
      <c r="N266" s="17"/>
      <c r="O266" s="17"/>
      <c r="P266" s="17"/>
      <c r="Q266" s="17"/>
      <c r="R266" s="17"/>
      <c r="S266" s="18">
        <f t="shared" si="40"/>
        <v>0</v>
      </c>
    </row>
    <row r="267" spans="1:19" ht="12">
      <c r="A267" s="63"/>
      <c r="B267" s="15" t="s">
        <v>8</v>
      </c>
      <c r="C267" s="16"/>
      <c r="D267" s="17"/>
      <c r="E267" s="17"/>
      <c r="F267" s="17"/>
      <c r="G267" s="17"/>
      <c r="H267" s="17"/>
      <c r="I267" s="17"/>
      <c r="J267" s="17"/>
      <c r="K267" s="17"/>
      <c r="L267" s="17"/>
      <c r="M267" s="17"/>
      <c r="N267" s="17"/>
      <c r="O267" s="17"/>
      <c r="P267" s="17"/>
      <c r="Q267" s="17"/>
      <c r="R267" s="17"/>
      <c r="S267" s="18">
        <f t="shared" si="40"/>
        <v>0</v>
      </c>
    </row>
    <row r="268" spans="1:19" ht="12">
      <c r="A268" s="63"/>
      <c r="B268" s="15" t="s">
        <v>9</v>
      </c>
      <c r="C268" s="16"/>
      <c r="D268" s="17"/>
      <c r="E268" s="17"/>
      <c r="F268" s="17"/>
      <c r="G268" s="17"/>
      <c r="H268" s="17"/>
      <c r="I268" s="17"/>
      <c r="J268" s="17"/>
      <c r="K268" s="17"/>
      <c r="L268" s="17"/>
      <c r="M268" s="17"/>
      <c r="N268" s="17"/>
      <c r="O268" s="17"/>
      <c r="P268" s="17"/>
      <c r="Q268" s="17"/>
      <c r="R268" s="17"/>
      <c r="S268" s="18">
        <f t="shared" si="40"/>
        <v>0</v>
      </c>
    </row>
    <row r="269" spans="1:19" ht="12">
      <c r="A269" s="63"/>
      <c r="B269" s="11" t="s">
        <v>10</v>
      </c>
      <c r="C269" s="19"/>
      <c r="D269" s="20"/>
      <c r="E269" s="20"/>
      <c r="F269" s="20"/>
      <c r="G269" s="20"/>
      <c r="H269" s="20"/>
      <c r="I269" s="20"/>
      <c r="J269" s="20"/>
      <c r="K269" s="20"/>
      <c r="L269" s="20"/>
      <c r="M269" s="20"/>
      <c r="N269" s="20"/>
      <c r="O269" s="20"/>
      <c r="P269" s="20"/>
      <c r="Q269" s="20"/>
      <c r="R269" s="20"/>
      <c r="S269" s="14">
        <f t="shared" si="40"/>
        <v>0</v>
      </c>
    </row>
    <row r="270" spans="1:19" ht="12">
      <c r="A270" s="63"/>
      <c r="B270" s="11" t="s">
        <v>11</v>
      </c>
      <c r="C270" s="19"/>
      <c r="D270" s="20"/>
      <c r="E270" s="20"/>
      <c r="F270" s="20"/>
      <c r="G270" s="20"/>
      <c r="H270" s="20"/>
      <c r="I270" s="20"/>
      <c r="J270" s="20"/>
      <c r="K270" s="20"/>
      <c r="L270" s="20"/>
      <c r="M270" s="20"/>
      <c r="N270" s="20"/>
      <c r="O270" s="20"/>
      <c r="P270" s="20"/>
      <c r="Q270" s="20"/>
      <c r="R270" s="20"/>
      <c r="S270" s="14">
        <f t="shared" si="40"/>
        <v>0</v>
      </c>
    </row>
    <row r="271" spans="1:19" ht="12">
      <c r="A271" s="63"/>
      <c r="B271" s="15" t="s">
        <v>87</v>
      </c>
      <c r="C271" s="16"/>
      <c r="D271" s="17"/>
      <c r="E271" s="17"/>
      <c r="F271" s="17"/>
      <c r="G271" s="17"/>
      <c r="H271" s="17"/>
      <c r="I271" s="17"/>
      <c r="J271" s="17"/>
      <c r="K271" s="17"/>
      <c r="L271" s="17"/>
      <c r="M271" s="17"/>
      <c r="N271" s="17"/>
      <c r="O271" s="17"/>
      <c r="P271" s="17"/>
      <c r="Q271" s="17"/>
      <c r="R271" s="17"/>
      <c r="S271" s="18">
        <f t="shared" si="40"/>
        <v>0</v>
      </c>
    </row>
    <row r="272" spans="1:19" ht="12">
      <c r="A272" s="63"/>
      <c r="B272" s="15" t="s">
        <v>88</v>
      </c>
      <c r="C272" s="16"/>
      <c r="D272" s="17"/>
      <c r="E272" s="17"/>
      <c r="F272" s="17"/>
      <c r="G272" s="17"/>
      <c r="H272" s="17"/>
      <c r="I272" s="17"/>
      <c r="J272" s="17"/>
      <c r="K272" s="17"/>
      <c r="L272" s="17"/>
      <c r="M272" s="17"/>
      <c r="N272" s="17"/>
      <c r="O272" s="17"/>
      <c r="P272" s="17"/>
      <c r="Q272" s="17"/>
      <c r="R272" s="17"/>
      <c r="S272" s="18">
        <f t="shared" si="40"/>
        <v>0</v>
      </c>
    </row>
    <row r="273" spans="1:19" ht="12">
      <c r="A273" s="63"/>
      <c r="B273" s="11" t="s">
        <v>12</v>
      </c>
      <c r="C273" s="19"/>
      <c r="D273" s="20"/>
      <c r="E273" s="20"/>
      <c r="F273" s="20"/>
      <c r="G273" s="20"/>
      <c r="H273" s="20"/>
      <c r="I273" s="20"/>
      <c r="J273" s="20"/>
      <c r="K273" s="20"/>
      <c r="L273" s="20"/>
      <c r="M273" s="20"/>
      <c r="N273" s="20"/>
      <c r="O273" s="20"/>
      <c r="P273" s="20"/>
      <c r="Q273" s="20"/>
      <c r="R273" s="20"/>
      <c r="S273" s="14">
        <f t="shared" si="40"/>
        <v>0</v>
      </c>
    </row>
    <row r="274" spans="1:19" ht="12">
      <c r="A274" s="63"/>
      <c r="B274" s="11" t="s">
        <v>13</v>
      </c>
      <c r="C274" s="19"/>
      <c r="D274" s="20"/>
      <c r="E274" s="20"/>
      <c r="F274" s="20"/>
      <c r="G274" s="20"/>
      <c r="H274" s="20"/>
      <c r="I274" s="20"/>
      <c r="J274" s="20"/>
      <c r="K274" s="20"/>
      <c r="L274" s="20"/>
      <c r="M274" s="20"/>
      <c r="N274" s="20"/>
      <c r="O274" s="20"/>
      <c r="P274" s="20"/>
      <c r="Q274" s="20"/>
      <c r="R274" s="20"/>
      <c r="S274" s="14">
        <f t="shared" si="40"/>
        <v>0</v>
      </c>
    </row>
    <row r="275" spans="1:19" ht="12">
      <c r="A275" s="63"/>
      <c r="B275" s="21" t="s">
        <v>14</v>
      </c>
      <c r="C275" s="22">
        <f>SUM(C260,C262,C267,C269,C271,C273)</f>
        <v>6</v>
      </c>
      <c r="D275" s="23">
        <f aca="true" t="shared" si="41" ref="D275:R275">SUM(D260,D262,D267,D269,D271,D273)</f>
        <v>14</v>
      </c>
      <c r="E275" s="23">
        <f t="shared" si="41"/>
        <v>26</v>
      </c>
      <c r="F275" s="23">
        <f t="shared" si="41"/>
        <v>43</v>
      </c>
      <c r="G275" s="23">
        <f t="shared" si="41"/>
        <v>26</v>
      </c>
      <c r="H275" s="23">
        <f t="shared" si="41"/>
        <v>12</v>
      </c>
      <c r="I275" s="23">
        <f t="shared" si="41"/>
        <v>11</v>
      </c>
      <c r="J275" s="23">
        <f t="shared" si="41"/>
        <v>6</v>
      </c>
      <c r="K275" s="23">
        <f t="shared" si="41"/>
        <v>6</v>
      </c>
      <c r="L275" s="23">
        <f t="shared" si="41"/>
        <v>2</v>
      </c>
      <c r="M275" s="23">
        <f t="shared" si="41"/>
        <v>4</v>
      </c>
      <c r="N275" s="23">
        <f t="shared" si="41"/>
        <v>2</v>
      </c>
      <c r="O275" s="23">
        <f t="shared" si="41"/>
        <v>2</v>
      </c>
      <c r="P275" s="23">
        <f t="shared" si="41"/>
        <v>0</v>
      </c>
      <c r="Q275" s="23">
        <f t="shared" si="41"/>
        <v>1</v>
      </c>
      <c r="R275" s="23">
        <f t="shared" si="41"/>
        <v>0</v>
      </c>
      <c r="S275" s="24">
        <f t="shared" si="40"/>
        <v>161</v>
      </c>
    </row>
    <row r="276" spans="1:19" ht="12">
      <c r="A276" s="63"/>
      <c r="B276" s="25" t="s">
        <v>230</v>
      </c>
      <c r="C276" s="26">
        <f>SUM(C259,C261,C263,C268,C270,C272,C274)</f>
        <v>10</v>
      </c>
      <c r="D276" s="27">
        <f aca="true" t="shared" si="42" ref="D276:R276">SUM(D259,D261,D263,D268,D270,D272,D274)</f>
        <v>22</v>
      </c>
      <c r="E276" s="27">
        <f t="shared" si="42"/>
        <v>35</v>
      </c>
      <c r="F276" s="27">
        <f t="shared" si="42"/>
        <v>67</v>
      </c>
      <c r="G276" s="27">
        <f t="shared" si="42"/>
        <v>34</v>
      </c>
      <c r="H276" s="27">
        <f t="shared" si="42"/>
        <v>20</v>
      </c>
      <c r="I276" s="27">
        <f t="shared" si="42"/>
        <v>17</v>
      </c>
      <c r="J276" s="27">
        <f t="shared" si="42"/>
        <v>10</v>
      </c>
      <c r="K276" s="27">
        <f t="shared" si="42"/>
        <v>7</v>
      </c>
      <c r="L276" s="27">
        <f t="shared" si="42"/>
        <v>5</v>
      </c>
      <c r="M276" s="27">
        <f t="shared" si="42"/>
        <v>8</v>
      </c>
      <c r="N276" s="27">
        <f t="shared" si="42"/>
        <v>3</v>
      </c>
      <c r="O276" s="27">
        <f t="shared" si="42"/>
        <v>2</v>
      </c>
      <c r="P276" s="27">
        <f t="shared" si="42"/>
        <v>0</v>
      </c>
      <c r="Q276" s="27">
        <f t="shared" si="42"/>
        <v>1</v>
      </c>
      <c r="R276" s="27">
        <f t="shared" si="42"/>
        <v>0</v>
      </c>
      <c r="S276" s="28">
        <f t="shared" si="40"/>
        <v>241</v>
      </c>
    </row>
    <row r="277" spans="1:19" ht="12">
      <c r="A277" s="63"/>
      <c r="B277" s="11" t="s">
        <v>15</v>
      </c>
      <c r="C277" s="19"/>
      <c r="D277" s="20"/>
      <c r="E277" s="20"/>
      <c r="F277" s="20"/>
      <c r="G277" s="20"/>
      <c r="H277" s="20"/>
      <c r="I277" s="20"/>
      <c r="J277" s="20"/>
      <c r="K277" s="20"/>
      <c r="L277" s="20"/>
      <c r="M277" s="20"/>
      <c r="N277" s="20"/>
      <c r="O277" s="20"/>
      <c r="P277" s="20"/>
      <c r="Q277" s="20"/>
      <c r="R277" s="20"/>
      <c r="S277" s="14">
        <f t="shared" si="40"/>
        <v>0</v>
      </c>
    </row>
    <row r="278" spans="1:19" ht="12">
      <c r="A278" s="63"/>
      <c r="B278" s="11" t="s">
        <v>16</v>
      </c>
      <c r="C278" s="19"/>
      <c r="D278" s="20"/>
      <c r="E278" s="20"/>
      <c r="F278" s="20"/>
      <c r="G278" s="20"/>
      <c r="H278" s="20"/>
      <c r="I278" s="20"/>
      <c r="J278" s="20"/>
      <c r="K278" s="20"/>
      <c r="L278" s="20"/>
      <c r="M278" s="20"/>
      <c r="N278" s="20"/>
      <c r="O278" s="20"/>
      <c r="P278" s="20"/>
      <c r="Q278" s="20"/>
      <c r="R278" s="20"/>
      <c r="S278" s="14">
        <f t="shared" si="40"/>
        <v>0</v>
      </c>
    </row>
    <row r="279" spans="1:19" ht="12">
      <c r="A279" s="63"/>
      <c r="B279" s="15" t="s">
        <v>17</v>
      </c>
      <c r="C279" s="16"/>
      <c r="D279" s="17"/>
      <c r="E279" s="17"/>
      <c r="F279" s="17"/>
      <c r="G279" s="17"/>
      <c r="H279" s="17"/>
      <c r="I279" s="17"/>
      <c r="J279" s="17"/>
      <c r="K279" s="17"/>
      <c r="L279" s="17"/>
      <c r="M279" s="17"/>
      <c r="N279" s="17"/>
      <c r="O279" s="17"/>
      <c r="P279" s="17"/>
      <c r="Q279" s="17"/>
      <c r="R279" s="17"/>
      <c r="S279" s="18">
        <f t="shared" si="40"/>
        <v>0</v>
      </c>
    </row>
    <row r="280" spans="1:19" ht="12">
      <c r="A280" s="63"/>
      <c r="B280" s="15" t="s">
        <v>18</v>
      </c>
      <c r="C280" s="16"/>
      <c r="D280" s="17"/>
      <c r="E280" s="17"/>
      <c r="F280" s="17"/>
      <c r="G280" s="17"/>
      <c r="H280" s="17"/>
      <c r="I280" s="17"/>
      <c r="J280" s="17"/>
      <c r="K280" s="17"/>
      <c r="L280" s="17"/>
      <c r="M280" s="17"/>
      <c r="N280" s="17"/>
      <c r="O280" s="17"/>
      <c r="P280" s="17"/>
      <c r="Q280" s="17"/>
      <c r="R280" s="17"/>
      <c r="S280" s="18">
        <f t="shared" si="40"/>
        <v>0</v>
      </c>
    </row>
    <row r="281" spans="1:19" ht="12">
      <c r="A281" s="63"/>
      <c r="B281" s="11" t="s">
        <v>91</v>
      </c>
      <c r="C281" s="19"/>
      <c r="D281" s="20"/>
      <c r="E281" s="20"/>
      <c r="F281" s="20"/>
      <c r="G281" s="20"/>
      <c r="H281" s="20"/>
      <c r="I281" s="20"/>
      <c r="J281" s="20"/>
      <c r="K281" s="20"/>
      <c r="L281" s="20"/>
      <c r="M281" s="20"/>
      <c r="N281" s="20"/>
      <c r="O281" s="20"/>
      <c r="P281" s="20"/>
      <c r="Q281" s="20"/>
      <c r="R281" s="20"/>
      <c r="S281" s="14">
        <f t="shared" si="40"/>
        <v>0</v>
      </c>
    </row>
    <row r="282" spans="1:19" ht="12">
      <c r="A282" s="63"/>
      <c r="B282" s="11" t="s">
        <v>92</v>
      </c>
      <c r="C282" s="19"/>
      <c r="D282" s="20"/>
      <c r="E282" s="20"/>
      <c r="F282" s="20"/>
      <c r="G282" s="20"/>
      <c r="H282" s="20"/>
      <c r="I282" s="20"/>
      <c r="J282" s="20"/>
      <c r="K282" s="20"/>
      <c r="L282" s="20"/>
      <c r="M282" s="20"/>
      <c r="N282" s="20"/>
      <c r="O282" s="20"/>
      <c r="P282" s="20"/>
      <c r="Q282" s="20"/>
      <c r="R282" s="20"/>
      <c r="S282" s="14">
        <f t="shared" si="40"/>
        <v>0</v>
      </c>
    </row>
    <row r="283" spans="1:19" ht="12">
      <c r="A283" s="63"/>
      <c r="B283" s="21" t="s">
        <v>95</v>
      </c>
      <c r="C283" s="22">
        <f>SUM(C277,C279,C281)</f>
        <v>0</v>
      </c>
      <c r="D283" s="23">
        <f aca="true" t="shared" si="43" ref="D283:R284">SUM(D277,D279,D281)</f>
        <v>0</v>
      </c>
      <c r="E283" s="23">
        <f t="shared" si="43"/>
        <v>0</v>
      </c>
      <c r="F283" s="23">
        <f t="shared" si="43"/>
        <v>0</v>
      </c>
      <c r="G283" s="23">
        <f t="shared" si="43"/>
        <v>0</v>
      </c>
      <c r="H283" s="23">
        <f t="shared" si="43"/>
        <v>0</v>
      </c>
      <c r="I283" s="23">
        <f t="shared" si="43"/>
        <v>0</v>
      </c>
      <c r="J283" s="23">
        <f t="shared" si="43"/>
        <v>0</v>
      </c>
      <c r="K283" s="23">
        <f t="shared" si="43"/>
        <v>0</v>
      </c>
      <c r="L283" s="23">
        <f t="shared" si="43"/>
        <v>0</v>
      </c>
      <c r="M283" s="23">
        <f t="shared" si="43"/>
        <v>0</v>
      </c>
      <c r="N283" s="23">
        <f t="shared" si="43"/>
        <v>0</v>
      </c>
      <c r="O283" s="23">
        <f t="shared" si="43"/>
        <v>0</v>
      </c>
      <c r="P283" s="23">
        <f t="shared" si="43"/>
        <v>0</v>
      </c>
      <c r="Q283" s="23">
        <f t="shared" si="43"/>
        <v>0</v>
      </c>
      <c r="R283" s="23">
        <f t="shared" si="43"/>
        <v>0</v>
      </c>
      <c r="S283" s="24">
        <f t="shared" si="40"/>
        <v>0</v>
      </c>
    </row>
    <row r="284" spans="1:19" ht="12">
      <c r="A284" s="63"/>
      <c r="B284" s="25" t="s">
        <v>231</v>
      </c>
      <c r="C284" s="26">
        <f>SUM(C278,C280,C282)</f>
        <v>0</v>
      </c>
      <c r="D284" s="27">
        <f t="shared" si="43"/>
        <v>0</v>
      </c>
      <c r="E284" s="27">
        <f t="shared" si="43"/>
        <v>0</v>
      </c>
      <c r="F284" s="27">
        <f t="shared" si="43"/>
        <v>0</v>
      </c>
      <c r="G284" s="27">
        <f t="shared" si="43"/>
        <v>0</v>
      </c>
      <c r="H284" s="27">
        <f t="shared" si="43"/>
        <v>0</v>
      </c>
      <c r="I284" s="27">
        <f t="shared" si="43"/>
        <v>0</v>
      </c>
      <c r="J284" s="27">
        <f t="shared" si="43"/>
        <v>0</v>
      </c>
      <c r="K284" s="27">
        <f t="shared" si="43"/>
        <v>0</v>
      </c>
      <c r="L284" s="27">
        <f t="shared" si="43"/>
        <v>0</v>
      </c>
      <c r="M284" s="27">
        <f t="shared" si="43"/>
        <v>0</v>
      </c>
      <c r="N284" s="27">
        <f t="shared" si="43"/>
        <v>0</v>
      </c>
      <c r="O284" s="27">
        <f t="shared" si="43"/>
        <v>0</v>
      </c>
      <c r="P284" s="27">
        <f t="shared" si="43"/>
        <v>0</v>
      </c>
      <c r="Q284" s="27">
        <f t="shared" si="43"/>
        <v>0</v>
      </c>
      <c r="R284" s="27">
        <f t="shared" si="43"/>
        <v>0</v>
      </c>
      <c r="S284" s="28">
        <f t="shared" si="40"/>
        <v>0</v>
      </c>
    </row>
    <row r="285" spans="1:19" ht="12">
      <c r="A285" s="63"/>
      <c r="B285" s="21" t="s">
        <v>19</v>
      </c>
      <c r="C285" s="22">
        <f>SUM(C275,C283)</f>
        <v>6</v>
      </c>
      <c r="D285" s="23">
        <f aca="true" t="shared" si="44" ref="D285:R286">SUM(D275,D283)</f>
        <v>14</v>
      </c>
      <c r="E285" s="23">
        <f t="shared" si="44"/>
        <v>26</v>
      </c>
      <c r="F285" s="23">
        <f t="shared" si="44"/>
        <v>43</v>
      </c>
      <c r="G285" s="23">
        <f t="shared" si="44"/>
        <v>26</v>
      </c>
      <c r="H285" s="23">
        <f t="shared" si="44"/>
        <v>12</v>
      </c>
      <c r="I285" s="23">
        <f t="shared" si="44"/>
        <v>11</v>
      </c>
      <c r="J285" s="23">
        <f t="shared" si="44"/>
        <v>6</v>
      </c>
      <c r="K285" s="23">
        <f t="shared" si="44"/>
        <v>6</v>
      </c>
      <c r="L285" s="23">
        <f t="shared" si="44"/>
        <v>2</v>
      </c>
      <c r="M285" s="23">
        <f t="shared" si="44"/>
        <v>4</v>
      </c>
      <c r="N285" s="23">
        <f t="shared" si="44"/>
        <v>2</v>
      </c>
      <c r="O285" s="23">
        <f t="shared" si="44"/>
        <v>2</v>
      </c>
      <c r="P285" s="23">
        <f t="shared" si="44"/>
        <v>0</v>
      </c>
      <c r="Q285" s="23">
        <f t="shared" si="44"/>
        <v>1</v>
      </c>
      <c r="R285" s="23">
        <f t="shared" si="44"/>
        <v>0</v>
      </c>
      <c r="S285" s="24">
        <f t="shared" si="40"/>
        <v>161</v>
      </c>
    </row>
    <row r="286" spans="1:19" ht="12">
      <c r="A286" s="64"/>
      <c r="B286" s="25" t="s">
        <v>20</v>
      </c>
      <c r="C286" s="26">
        <f>SUM(C276,C284)</f>
        <v>10</v>
      </c>
      <c r="D286" s="27">
        <f t="shared" si="44"/>
        <v>22</v>
      </c>
      <c r="E286" s="27">
        <f t="shared" si="44"/>
        <v>35</v>
      </c>
      <c r="F286" s="27">
        <f t="shared" si="44"/>
        <v>67</v>
      </c>
      <c r="G286" s="27">
        <f t="shared" si="44"/>
        <v>34</v>
      </c>
      <c r="H286" s="27">
        <f t="shared" si="44"/>
        <v>20</v>
      </c>
      <c r="I286" s="27">
        <f t="shared" si="44"/>
        <v>17</v>
      </c>
      <c r="J286" s="27">
        <f t="shared" si="44"/>
        <v>10</v>
      </c>
      <c r="K286" s="27">
        <f t="shared" si="44"/>
        <v>7</v>
      </c>
      <c r="L286" s="27">
        <f t="shared" si="44"/>
        <v>5</v>
      </c>
      <c r="M286" s="27">
        <f t="shared" si="44"/>
        <v>8</v>
      </c>
      <c r="N286" s="27">
        <f t="shared" si="44"/>
        <v>3</v>
      </c>
      <c r="O286" s="27">
        <f t="shared" si="44"/>
        <v>2</v>
      </c>
      <c r="P286" s="27">
        <f t="shared" si="44"/>
        <v>0</v>
      </c>
      <c r="Q286" s="27">
        <f t="shared" si="44"/>
        <v>1</v>
      </c>
      <c r="R286" s="27">
        <f t="shared" si="44"/>
        <v>0</v>
      </c>
      <c r="S286" s="28">
        <f t="shared" si="40"/>
        <v>241</v>
      </c>
    </row>
    <row r="287" spans="1:19" ht="12">
      <c r="A287" s="62" t="s">
        <v>120</v>
      </c>
      <c r="B287" s="11" t="s">
        <v>5</v>
      </c>
      <c r="C287" s="12">
        <v>2</v>
      </c>
      <c r="D287" s="13">
        <v>18</v>
      </c>
      <c r="E287" s="13">
        <v>24</v>
      </c>
      <c r="F287" s="13">
        <v>18</v>
      </c>
      <c r="G287" s="13">
        <v>19</v>
      </c>
      <c r="H287" s="13">
        <v>16</v>
      </c>
      <c r="I287" s="13">
        <v>17</v>
      </c>
      <c r="J287" s="13">
        <v>24</v>
      </c>
      <c r="K287" s="13">
        <v>14</v>
      </c>
      <c r="L287" s="13">
        <v>17</v>
      </c>
      <c r="M287" s="13">
        <v>14</v>
      </c>
      <c r="N287" s="13">
        <v>10</v>
      </c>
      <c r="O287" s="13">
        <v>3</v>
      </c>
      <c r="P287" s="13">
        <v>5</v>
      </c>
      <c r="Q287" s="13">
        <v>3</v>
      </c>
      <c r="R287" s="13">
        <v>8</v>
      </c>
      <c r="S287" s="14">
        <f t="shared" si="40"/>
        <v>212</v>
      </c>
    </row>
    <row r="288" spans="1:19" ht="12">
      <c r="A288" s="63"/>
      <c r="B288" s="15" t="s">
        <v>6</v>
      </c>
      <c r="C288" s="16">
        <v>2</v>
      </c>
      <c r="D288" s="17">
        <v>7</v>
      </c>
      <c r="E288" s="17">
        <v>9</v>
      </c>
      <c r="F288" s="17">
        <v>7</v>
      </c>
      <c r="G288" s="17">
        <v>3</v>
      </c>
      <c r="H288" s="17">
        <v>4</v>
      </c>
      <c r="I288" s="17">
        <v>4</v>
      </c>
      <c r="J288" s="17">
        <v>2</v>
      </c>
      <c r="K288" s="17">
        <v>2</v>
      </c>
      <c r="L288" s="17">
        <v>1</v>
      </c>
      <c r="M288" s="17">
        <v>1</v>
      </c>
      <c r="N288" s="17">
        <v>3</v>
      </c>
      <c r="O288" s="17">
        <v>1</v>
      </c>
      <c r="P288" s="17"/>
      <c r="Q288" s="17"/>
      <c r="R288" s="17"/>
      <c r="S288" s="18">
        <f t="shared" si="40"/>
        <v>46</v>
      </c>
    </row>
    <row r="289" spans="1:19" ht="12">
      <c r="A289" s="63"/>
      <c r="B289" s="15" t="s">
        <v>7</v>
      </c>
      <c r="C289" s="16">
        <v>2</v>
      </c>
      <c r="D289" s="17">
        <v>7</v>
      </c>
      <c r="E289" s="17">
        <v>9</v>
      </c>
      <c r="F289" s="17">
        <v>7</v>
      </c>
      <c r="G289" s="17">
        <v>3</v>
      </c>
      <c r="H289" s="17">
        <v>4</v>
      </c>
      <c r="I289" s="17">
        <v>4</v>
      </c>
      <c r="J289" s="17">
        <v>2</v>
      </c>
      <c r="K289" s="17">
        <v>2</v>
      </c>
      <c r="L289" s="17">
        <v>1</v>
      </c>
      <c r="M289" s="17">
        <v>1</v>
      </c>
      <c r="N289" s="17">
        <v>3</v>
      </c>
      <c r="O289" s="17">
        <v>1</v>
      </c>
      <c r="P289" s="17"/>
      <c r="Q289" s="17"/>
      <c r="R289" s="17"/>
      <c r="S289" s="18">
        <f t="shared" si="40"/>
        <v>46</v>
      </c>
    </row>
    <row r="290" spans="1:19" ht="12">
      <c r="A290" s="63"/>
      <c r="B290" s="11" t="s">
        <v>85</v>
      </c>
      <c r="C290" s="19">
        <v>1</v>
      </c>
      <c r="D290" s="20">
        <v>5</v>
      </c>
      <c r="E290" s="20">
        <v>2</v>
      </c>
      <c r="F290" s="20">
        <v>7</v>
      </c>
      <c r="G290" s="20">
        <v>3</v>
      </c>
      <c r="H290" s="20">
        <v>5</v>
      </c>
      <c r="I290" s="20">
        <v>3</v>
      </c>
      <c r="J290" s="20">
        <v>1</v>
      </c>
      <c r="K290" s="20">
        <v>1</v>
      </c>
      <c r="L290" s="20">
        <v>3</v>
      </c>
      <c r="M290" s="20">
        <v>4</v>
      </c>
      <c r="N290" s="20"/>
      <c r="O290" s="20">
        <v>2</v>
      </c>
      <c r="P290" s="20"/>
      <c r="Q290" s="20"/>
      <c r="R290" s="20"/>
      <c r="S290" s="14">
        <f t="shared" si="40"/>
        <v>37</v>
      </c>
    </row>
    <row r="291" spans="1:19" ht="12">
      <c r="A291" s="63"/>
      <c r="B291" s="11" t="s">
        <v>86</v>
      </c>
      <c r="C291" s="19">
        <v>1</v>
      </c>
      <c r="D291" s="20">
        <v>5</v>
      </c>
      <c r="E291" s="20">
        <v>2</v>
      </c>
      <c r="F291" s="20">
        <v>7</v>
      </c>
      <c r="G291" s="20">
        <v>3</v>
      </c>
      <c r="H291" s="20">
        <v>5</v>
      </c>
      <c r="I291" s="20">
        <v>3</v>
      </c>
      <c r="J291" s="20">
        <v>1</v>
      </c>
      <c r="K291" s="20">
        <v>1</v>
      </c>
      <c r="L291" s="20">
        <v>3</v>
      </c>
      <c r="M291" s="20">
        <v>4</v>
      </c>
      <c r="N291" s="20"/>
      <c r="O291" s="20">
        <v>2</v>
      </c>
      <c r="P291" s="20"/>
      <c r="Q291" s="20"/>
      <c r="R291" s="20"/>
      <c r="S291" s="14">
        <f t="shared" si="40"/>
        <v>37</v>
      </c>
    </row>
    <row r="292" spans="1:19" ht="12">
      <c r="A292" s="63"/>
      <c r="B292" s="15" t="s">
        <v>108</v>
      </c>
      <c r="C292" s="16">
        <v>147</v>
      </c>
      <c r="D292" s="17">
        <v>582</v>
      </c>
      <c r="E292" s="17">
        <v>528</v>
      </c>
      <c r="F292" s="17">
        <v>446</v>
      </c>
      <c r="G292" s="17">
        <v>265</v>
      </c>
      <c r="H292" s="17">
        <v>237</v>
      </c>
      <c r="I292" s="17">
        <v>314</v>
      </c>
      <c r="J292" s="17">
        <v>285</v>
      </c>
      <c r="K292" s="17">
        <v>255</v>
      </c>
      <c r="L292" s="17">
        <v>313</v>
      </c>
      <c r="M292" s="17">
        <v>319</v>
      </c>
      <c r="N292" s="17">
        <v>261</v>
      </c>
      <c r="O292" s="17">
        <v>308</v>
      </c>
      <c r="P292" s="17">
        <v>191</v>
      </c>
      <c r="Q292" s="17">
        <v>137</v>
      </c>
      <c r="R292" s="17">
        <v>139</v>
      </c>
      <c r="S292" s="18">
        <f t="shared" si="40"/>
        <v>4727</v>
      </c>
    </row>
    <row r="293" spans="1:19" ht="12">
      <c r="A293" s="63"/>
      <c r="B293" s="15" t="s">
        <v>197</v>
      </c>
      <c r="C293" s="16">
        <v>9</v>
      </c>
      <c r="D293" s="17">
        <v>80</v>
      </c>
      <c r="E293" s="17">
        <v>78</v>
      </c>
      <c r="F293" s="17">
        <v>81</v>
      </c>
      <c r="G293" s="17">
        <v>52</v>
      </c>
      <c r="H293" s="17">
        <v>35</v>
      </c>
      <c r="I293" s="17">
        <v>83</v>
      </c>
      <c r="J293" s="17">
        <v>65</v>
      </c>
      <c r="K293" s="17">
        <v>73</v>
      </c>
      <c r="L293" s="17">
        <v>66</v>
      </c>
      <c r="M293" s="17">
        <v>53</v>
      </c>
      <c r="N293" s="17">
        <v>61</v>
      </c>
      <c r="O293" s="17">
        <v>48</v>
      </c>
      <c r="P293" s="17">
        <v>39</v>
      </c>
      <c r="Q293" s="17">
        <v>50</v>
      </c>
      <c r="R293" s="17">
        <v>37</v>
      </c>
      <c r="S293" s="18">
        <f t="shared" si="40"/>
        <v>910</v>
      </c>
    </row>
    <row r="294" spans="1:19" ht="12">
      <c r="A294" s="63"/>
      <c r="B294" s="15" t="s">
        <v>198</v>
      </c>
      <c r="C294" s="16">
        <v>19</v>
      </c>
      <c r="D294" s="17">
        <v>166</v>
      </c>
      <c r="E294" s="17">
        <v>161</v>
      </c>
      <c r="F294" s="17">
        <v>172</v>
      </c>
      <c r="G294" s="17">
        <v>110</v>
      </c>
      <c r="H294" s="17">
        <v>73</v>
      </c>
      <c r="I294" s="17">
        <v>176</v>
      </c>
      <c r="J294" s="17">
        <v>140</v>
      </c>
      <c r="K294" s="17">
        <v>149</v>
      </c>
      <c r="L294" s="17">
        <v>145</v>
      </c>
      <c r="M294" s="17">
        <v>115</v>
      </c>
      <c r="N294" s="17">
        <v>128</v>
      </c>
      <c r="O294" s="17">
        <v>99</v>
      </c>
      <c r="P294" s="17">
        <v>81</v>
      </c>
      <c r="Q294" s="17">
        <v>110</v>
      </c>
      <c r="R294" s="17">
        <v>86</v>
      </c>
      <c r="S294" s="18">
        <f t="shared" si="40"/>
        <v>1930</v>
      </c>
    </row>
    <row r="295" spans="1:19" ht="12">
      <c r="A295" s="63"/>
      <c r="B295" s="15" t="s">
        <v>8</v>
      </c>
      <c r="C295" s="16">
        <v>156</v>
      </c>
      <c r="D295" s="17">
        <v>662</v>
      </c>
      <c r="E295" s="17">
        <v>606</v>
      </c>
      <c r="F295" s="17">
        <v>527</v>
      </c>
      <c r="G295" s="17">
        <v>317</v>
      </c>
      <c r="H295" s="17">
        <v>272</v>
      </c>
      <c r="I295" s="17">
        <v>397</v>
      </c>
      <c r="J295" s="17">
        <v>350</v>
      </c>
      <c r="K295" s="17">
        <v>328</v>
      </c>
      <c r="L295" s="17">
        <v>379</v>
      </c>
      <c r="M295" s="17">
        <v>372</v>
      </c>
      <c r="N295" s="17">
        <v>322</v>
      </c>
      <c r="O295" s="17">
        <v>356</v>
      </c>
      <c r="P295" s="17">
        <v>230</v>
      </c>
      <c r="Q295" s="17">
        <v>187</v>
      </c>
      <c r="R295" s="17">
        <v>176</v>
      </c>
      <c r="S295" s="18">
        <f t="shared" si="40"/>
        <v>5637</v>
      </c>
    </row>
    <row r="296" spans="1:19" ht="12">
      <c r="A296" s="63"/>
      <c r="B296" s="15" t="s">
        <v>9</v>
      </c>
      <c r="C296" s="16">
        <v>166</v>
      </c>
      <c r="D296" s="17">
        <v>748</v>
      </c>
      <c r="E296" s="17">
        <v>689</v>
      </c>
      <c r="F296" s="17">
        <v>618</v>
      </c>
      <c r="G296" s="17">
        <v>375</v>
      </c>
      <c r="H296" s="17">
        <v>310</v>
      </c>
      <c r="I296" s="17">
        <v>490</v>
      </c>
      <c r="J296" s="17">
        <v>425</v>
      </c>
      <c r="K296" s="17">
        <v>404</v>
      </c>
      <c r="L296" s="17">
        <v>458</v>
      </c>
      <c r="M296" s="17">
        <v>434</v>
      </c>
      <c r="N296" s="17">
        <v>389</v>
      </c>
      <c r="O296" s="17">
        <v>407</v>
      </c>
      <c r="P296" s="17">
        <v>272</v>
      </c>
      <c r="Q296" s="17">
        <v>247</v>
      </c>
      <c r="R296" s="17">
        <v>225</v>
      </c>
      <c r="S296" s="18">
        <f t="shared" si="40"/>
        <v>6657</v>
      </c>
    </row>
    <row r="297" spans="1:19" ht="12">
      <c r="A297" s="63"/>
      <c r="B297" s="11" t="s">
        <v>10</v>
      </c>
      <c r="C297" s="19"/>
      <c r="D297" s="20"/>
      <c r="E297" s="20"/>
      <c r="F297" s="20"/>
      <c r="G297" s="20"/>
      <c r="H297" s="20"/>
      <c r="I297" s="20"/>
      <c r="J297" s="20"/>
      <c r="K297" s="20"/>
      <c r="L297" s="20"/>
      <c r="M297" s="20"/>
      <c r="N297" s="20"/>
      <c r="O297" s="20"/>
      <c r="P297" s="20"/>
      <c r="Q297" s="20"/>
      <c r="R297" s="20"/>
      <c r="S297" s="14">
        <f t="shared" si="40"/>
        <v>0</v>
      </c>
    </row>
    <row r="298" spans="1:19" ht="12">
      <c r="A298" s="63"/>
      <c r="B298" s="11" t="s">
        <v>11</v>
      </c>
      <c r="C298" s="19"/>
      <c r="D298" s="20"/>
      <c r="E298" s="20"/>
      <c r="F298" s="20"/>
      <c r="G298" s="20"/>
      <c r="H298" s="20"/>
      <c r="I298" s="20"/>
      <c r="J298" s="20"/>
      <c r="K298" s="20"/>
      <c r="L298" s="20"/>
      <c r="M298" s="20"/>
      <c r="N298" s="20"/>
      <c r="O298" s="20"/>
      <c r="P298" s="20"/>
      <c r="Q298" s="20"/>
      <c r="R298" s="20"/>
      <c r="S298" s="14">
        <f t="shared" si="40"/>
        <v>0</v>
      </c>
    </row>
    <row r="299" spans="1:19" ht="12">
      <c r="A299" s="63"/>
      <c r="B299" s="15" t="s">
        <v>87</v>
      </c>
      <c r="C299" s="16">
        <v>2</v>
      </c>
      <c r="D299" s="17">
        <v>2</v>
      </c>
      <c r="E299" s="17">
        <v>1</v>
      </c>
      <c r="F299" s="17"/>
      <c r="G299" s="17"/>
      <c r="H299" s="17"/>
      <c r="I299" s="17"/>
      <c r="J299" s="17"/>
      <c r="K299" s="17"/>
      <c r="L299" s="17">
        <v>1</v>
      </c>
      <c r="M299" s="17">
        <v>1</v>
      </c>
      <c r="N299" s="17">
        <v>2</v>
      </c>
      <c r="O299" s="17">
        <v>1</v>
      </c>
      <c r="P299" s="17"/>
      <c r="Q299" s="17"/>
      <c r="R299" s="17"/>
      <c r="S299" s="18">
        <f t="shared" si="40"/>
        <v>10</v>
      </c>
    </row>
    <row r="300" spans="1:19" ht="12">
      <c r="A300" s="63"/>
      <c r="B300" s="15" t="s">
        <v>88</v>
      </c>
      <c r="C300" s="16">
        <v>8</v>
      </c>
      <c r="D300" s="17">
        <v>53</v>
      </c>
      <c r="E300" s="17">
        <v>14</v>
      </c>
      <c r="F300" s="17"/>
      <c r="G300" s="17"/>
      <c r="H300" s="17"/>
      <c r="I300" s="17"/>
      <c r="J300" s="17"/>
      <c r="K300" s="17"/>
      <c r="L300" s="17"/>
      <c r="M300" s="17"/>
      <c r="N300" s="17"/>
      <c r="O300" s="17"/>
      <c r="P300" s="17"/>
      <c r="Q300" s="17"/>
      <c r="R300" s="17"/>
      <c r="S300" s="18">
        <f t="shared" si="40"/>
        <v>75</v>
      </c>
    </row>
    <row r="301" spans="1:19" ht="12">
      <c r="A301" s="63"/>
      <c r="B301" s="11" t="s">
        <v>12</v>
      </c>
      <c r="C301" s="19">
        <v>12</v>
      </c>
      <c r="D301" s="20">
        <v>11</v>
      </c>
      <c r="E301" s="20">
        <v>10</v>
      </c>
      <c r="F301" s="20">
        <v>9</v>
      </c>
      <c r="G301" s="20">
        <v>8</v>
      </c>
      <c r="H301" s="20">
        <v>8</v>
      </c>
      <c r="I301" s="20">
        <v>8</v>
      </c>
      <c r="J301" s="20">
        <v>9</v>
      </c>
      <c r="K301" s="20">
        <v>11</v>
      </c>
      <c r="L301" s="20">
        <v>14</v>
      </c>
      <c r="M301" s="20">
        <v>12</v>
      </c>
      <c r="N301" s="20">
        <v>12</v>
      </c>
      <c r="O301" s="20">
        <v>11</v>
      </c>
      <c r="P301" s="20">
        <v>5</v>
      </c>
      <c r="Q301" s="20">
        <v>6</v>
      </c>
      <c r="R301" s="20">
        <v>7</v>
      </c>
      <c r="S301" s="14">
        <f t="shared" si="40"/>
        <v>153</v>
      </c>
    </row>
    <row r="302" spans="1:19" ht="12">
      <c r="A302" s="63"/>
      <c r="B302" s="11" t="s">
        <v>13</v>
      </c>
      <c r="C302" s="19">
        <v>14</v>
      </c>
      <c r="D302" s="20">
        <v>126</v>
      </c>
      <c r="E302" s="20">
        <v>202</v>
      </c>
      <c r="F302" s="20">
        <v>190</v>
      </c>
      <c r="G302" s="20">
        <v>117</v>
      </c>
      <c r="H302" s="20">
        <v>108</v>
      </c>
      <c r="I302" s="20">
        <v>103</v>
      </c>
      <c r="J302" s="20">
        <v>51</v>
      </c>
      <c r="K302" s="20">
        <v>44</v>
      </c>
      <c r="L302" s="20">
        <v>32</v>
      </c>
      <c r="M302" s="20">
        <v>19</v>
      </c>
      <c r="N302" s="20">
        <v>20</v>
      </c>
      <c r="O302" s="20">
        <v>21</v>
      </c>
      <c r="P302" s="20">
        <v>7</v>
      </c>
      <c r="Q302" s="20">
        <v>4</v>
      </c>
      <c r="R302" s="20">
        <v>9</v>
      </c>
      <c r="S302" s="14">
        <f t="shared" si="40"/>
        <v>1067</v>
      </c>
    </row>
    <row r="303" spans="1:19" ht="12">
      <c r="A303" s="63"/>
      <c r="B303" s="21" t="s">
        <v>14</v>
      </c>
      <c r="C303" s="22">
        <f>SUM(C288,C290,C295,C297,C299,C301)</f>
        <v>173</v>
      </c>
      <c r="D303" s="23">
        <f aca="true" t="shared" si="45" ref="D303:R303">SUM(D288,D290,D295,D297,D299,D301)</f>
        <v>687</v>
      </c>
      <c r="E303" s="23">
        <f t="shared" si="45"/>
        <v>628</v>
      </c>
      <c r="F303" s="23">
        <f t="shared" si="45"/>
        <v>550</v>
      </c>
      <c r="G303" s="23">
        <f t="shared" si="45"/>
        <v>331</v>
      </c>
      <c r="H303" s="23">
        <f t="shared" si="45"/>
        <v>289</v>
      </c>
      <c r="I303" s="23">
        <f t="shared" si="45"/>
        <v>412</v>
      </c>
      <c r="J303" s="23">
        <f t="shared" si="45"/>
        <v>362</v>
      </c>
      <c r="K303" s="23">
        <f t="shared" si="45"/>
        <v>342</v>
      </c>
      <c r="L303" s="23">
        <f t="shared" si="45"/>
        <v>398</v>
      </c>
      <c r="M303" s="23">
        <f t="shared" si="45"/>
        <v>390</v>
      </c>
      <c r="N303" s="23">
        <f t="shared" si="45"/>
        <v>339</v>
      </c>
      <c r="O303" s="23">
        <f t="shared" si="45"/>
        <v>371</v>
      </c>
      <c r="P303" s="23">
        <f t="shared" si="45"/>
        <v>235</v>
      </c>
      <c r="Q303" s="23">
        <f t="shared" si="45"/>
        <v>193</v>
      </c>
      <c r="R303" s="23">
        <f t="shared" si="45"/>
        <v>183</v>
      </c>
      <c r="S303" s="24">
        <f t="shared" si="40"/>
        <v>5883</v>
      </c>
    </row>
    <row r="304" spans="1:19" ht="12">
      <c r="A304" s="63"/>
      <c r="B304" s="25" t="s">
        <v>230</v>
      </c>
      <c r="C304" s="26">
        <f>SUM(C287,C289,C291,C296,C298,C300,C302)</f>
        <v>193</v>
      </c>
      <c r="D304" s="27">
        <f aca="true" t="shared" si="46" ref="D304:R304">SUM(D287,D289,D291,D296,D298,D300,D302)</f>
        <v>957</v>
      </c>
      <c r="E304" s="27">
        <f t="shared" si="46"/>
        <v>940</v>
      </c>
      <c r="F304" s="27">
        <f t="shared" si="46"/>
        <v>840</v>
      </c>
      <c r="G304" s="27">
        <f t="shared" si="46"/>
        <v>517</v>
      </c>
      <c r="H304" s="27">
        <f t="shared" si="46"/>
        <v>443</v>
      </c>
      <c r="I304" s="27">
        <f t="shared" si="46"/>
        <v>617</v>
      </c>
      <c r="J304" s="27">
        <f t="shared" si="46"/>
        <v>503</v>
      </c>
      <c r="K304" s="27">
        <f t="shared" si="46"/>
        <v>465</v>
      </c>
      <c r="L304" s="27">
        <f t="shared" si="46"/>
        <v>511</v>
      </c>
      <c r="M304" s="27">
        <f t="shared" si="46"/>
        <v>472</v>
      </c>
      <c r="N304" s="27">
        <f t="shared" si="46"/>
        <v>422</v>
      </c>
      <c r="O304" s="27">
        <f t="shared" si="46"/>
        <v>434</v>
      </c>
      <c r="P304" s="27">
        <f t="shared" si="46"/>
        <v>284</v>
      </c>
      <c r="Q304" s="27">
        <f t="shared" si="46"/>
        <v>254</v>
      </c>
      <c r="R304" s="27">
        <f t="shared" si="46"/>
        <v>242</v>
      </c>
      <c r="S304" s="28">
        <f t="shared" si="40"/>
        <v>8094</v>
      </c>
    </row>
    <row r="305" spans="1:19" ht="12">
      <c r="A305" s="63"/>
      <c r="B305" s="11" t="s">
        <v>15</v>
      </c>
      <c r="C305" s="19">
        <v>11</v>
      </c>
      <c r="D305" s="20">
        <v>23</v>
      </c>
      <c r="E305" s="20">
        <v>18</v>
      </c>
      <c r="F305" s="20">
        <v>18</v>
      </c>
      <c r="G305" s="20">
        <v>13</v>
      </c>
      <c r="H305" s="20">
        <v>7</v>
      </c>
      <c r="I305" s="20">
        <v>13</v>
      </c>
      <c r="J305" s="20">
        <v>8</v>
      </c>
      <c r="K305" s="20">
        <v>6</v>
      </c>
      <c r="L305" s="20">
        <v>7</v>
      </c>
      <c r="M305" s="20">
        <v>4</v>
      </c>
      <c r="N305" s="20">
        <v>5</v>
      </c>
      <c r="O305" s="20">
        <v>1</v>
      </c>
      <c r="P305" s="20">
        <v>1</v>
      </c>
      <c r="Q305" s="20"/>
      <c r="R305" s="20"/>
      <c r="S305" s="14">
        <f t="shared" si="40"/>
        <v>135</v>
      </c>
    </row>
    <row r="306" spans="1:19" ht="12">
      <c r="A306" s="63"/>
      <c r="B306" s="11" t="s">
        <v>16</v>
      </c>
      <c r="C306" s="19">
        <v>13</v>
      </c>
      <c r="D306" s="20">
        <v>25</v>
      </c>
      <c r="E306" s="20">
        <v>20</v>
      </c>
      <c r="F306" s="20">
        <v>19</v>
      </c>
      <c r="G306" s="20">
        <v>18</v>
      </c>
      <c r="H306" s="20">
        <v>8</v>
      </c>
      <c r="I306" s="20">
        <v>15</v>
      </c>
      <c r="J306" s="20">
        <v>9</v>
      </c>
      <c r="K306" s="20">
        <v>8</v>
      </c>
      <c r="L306" s="20">
        <v>7</v>
      </c>
      <c r="M306" s="20">
        <v>6</v>
      </c>
      <c r="N306" s="20">
        <v>7</v>
      </c>
      <c r="O306" s="20">
        <v>1</v>
      </c>
      <c r="P306" s="20">
        <v>1</v>
      </c>
      <c r="Q306" s="20"/>
      <c r="R306" s="20"/>
      <c r="S306" s="14">
        <f t="shared" si="40"/>
        <v>157</v>
      </c>
    </row>
    <row r="307" spans="1:19" ht="12">
      <c r="A307" s="63"/>
      <c r="B307" s="15" t="s">
        <v>17</v>
      </c>
      <c r="C307" s="16"/>
      <c r="D307" s="17">
        <v>2</v>
      </c>
      <c r="E307" s="17">
        <v>1</v>
      </c>
      <c r="F307" s="17">
        <v>5</v>
      </c>
      <c r="G307" s="17"/>
      <c r="H307" s="17">
        <v>6</v>
      </c>
      <c r="I307" s="17">
        <v>3</v>
      </c>
      <c r="J307" s="17">
        <v>3</v>
      </c>
      <c r="K307" s="17">
        <v>3</v>
      </c>
      <c r="L307" s="17"/>
      <c r="M307" s="17">
        <v>1</v>
      </c>
      <c r="N307" s="17"/>
      <c r="O307" s="17">
        <v>1</v>
      </c>
      <c r="P307" s="17"/>
      <c r="Q307" s="17"/>
      <c r="R307" s="17"/>
      <c r="S307" s="18">
        <f t="shared" si="40"/>
        <v>25</v>
      </c>
    </row>
    <row r="308" spans="1:19" ht="12">
      <c r="A308" s="63"/>
      <c r="B308" s="15" t="s">
        <v>18</v>
      </c>
      <c r="C308" s="16"/>
      <c r="D308" s="17">
        <v>2</v>
      </c>
      <c r="E308" s="17">
        <v>1</v>
      </c>
      <c r="F308" s="17">
        <v>6</v>
      </c>
      <c r="G308" s="17"/>
      <c r="H308" s="17">
        <v>7</v>
      </c>
      <c r="I308" s="17">
        <v>3</v>
      </c>
      <c r="J308" s="17">
        <v>3</v>
      </c>
      <c r="K308" s="17">
        <v>3</v>
      </c>
      <c r="L308" s="17"/>
      <c r="M308" s="17">
        <v>1</v>
      </c>
      <c r="N308" s="17"/>
      <c r="O308" s="17">
        <v>1</v>
      </c>
      <c r="P308" s="17"/>
      <c r="Q308" s="17"/>
      <c r="R308" s="17"/>
      <c r="S308" s="18">
        <f t="shared" si="40"/>
        <v>27</v>
      </c>
    </row>
    <row r="309" spans="1:19" ht="12">
      <c r="A309" s="63"/>
      <c r="B309" s="11" t="s">
        <v>91</v>
      </c>
      <c r="C309" s="19"/>
      <c r="D309" s="20"/>
      <c r="E309" s="20"/>
      <c r="F309" s="20"/>
      <c r="G309" s="20"/>
      <c r="H309" s="20"/>
      <c r="I309" s="20"/>
      <c r="J309" s="20"/>
      <c r="K309" s="20"/>
      <c r="L309" s="20"/>
      <c r="M309" s="20"/>
      <c r="N309" s="20"/>
      <c r="O309" s="20"/>
      <c r="P309" s="20"/>
      <c r="Q309" s="20"/>
      <c r="R309" s="20"/>
      <c r="S309" s="14">
        <f t="shared" si="40"/>
        <v>0</v>
      </c>
    </row>
    <row r="310" spans="1:19" ht="12">
      <c r="A310" s="63"/>
      <c r="B310" s="11" t="s">
        <v>92</v>
      </c>
      <c r="C310" s="19"/>
      <c r="D310" s="20"/>
      <c r="E310" s="20"/>
      <c r="F310" s="20"/>
      <c r="G310" s="20"/>
      <c r="H310" s="20"/>
      <c r="I310" s="20"/>
      <c r="J310" s="20"/>
      <c r="K310" s="20"/>
      <c r="L310" s="20"/>
      <c r="M310" s="20"/>
      <c r="N310" s="20"/>
      <c r="O310" s="20"/>
      <c r="P310" s="20"/>
      <c r="Q310" s="20"/>
      <c r="R310" s="20"/>
      <c r="S310" s="14">
        <f t="shared" si="40"/>
        <v>0</v>
      </c>
    </row>
    <row r="311" spans="1:19" ht="12">
      <c r="A311" s="63"/>
      <c r="B311" s="21" t="s">
        <v>95</v>
      </c>
      <c r="C311" s="22">
        <f>SUM(C305,C307,C309)</f>
        <v>11</v>
      </c>
      <c r="D311" s="23">
        <f aca="true" t="shared" si="47" ref="D311:R312">SUM(D305,D307,D309)</f>
        <v>25</v>
      </c>
      <c r="E311" s="23">
        <f t="shared" si="47"/>
        <v>19</v>
      </c>
      <c r="F311" s="23">
        <f t="shared" si="47"/>
        <v>23</v>
      </c>
      <c r="G311" s="23">
        <f t="shared" si="47"/>
        <v>13</v>
      </c>
      <c r="H311" s="23">
        <f t="shared" si="47"/>
        <v>13</v>
      </c>
      <c r="I311" s="23">
        <f t="shared" si="47"/>
        <v>16</v>
      </c>
      <c r="J311" s="23">
        <f t="shared" si="47"/>
        <v>11</v>
      </c>
      <c r="K311" s="23">
        <f t="shared" si="47"/>
        <v>9</v>
      </c>
      <c r="L311" s="23">
        <f t="shared" si="47"/>
        <v>7</v>
      </c>
      <c r="M311" s="23">
        <f t="shared" si="47"/>
        <v>5</v>
      </c>
      <c r="N311" s="23">
        <f t="shared" si="47"/>
        <v>5</v>
      </c>
      <c r="O311" s="23">
        <f t="shared" si="47"/>
        <v>2</v>
      </c>
      <c r="P311" s="23">
        <f t="shared" si="47"/>
        <v>1</v>
      </c>
      <c r="Q311" s="23">
        <f t="shared" si="47"/>
        <v>0</v>
      </c>
      <c r="R311" s="23">
        <f t="shared" si="47"/>
        <v>0</v>
      </c>
      <c r="S311" s="24">
        <f t="shared" si="40"/>
        <v>160</v>
      </c>
    </row>
    <row r="312" spans="1:19" ht="12">
      <c r="A312" s="63"/>
      <c r="B312" s="25" t="s">
        <v>231</v>
      </c>
      <c r="C312" s="26">
        <f>SUM(C306,C308,C310)</f>
        <v>13</v>
      </c>
      <c r="D312" s="27">
        <f t="shared" si="47"/>
        <v>27</v>
      </c>
      <c r="E312" s="27">
        <f t="shared" si="47"/>
        <v>21</v>
      </c>
      <c r="F312" s="27">
        <f t="shared" si="47"/>
        <v>25</v>
      </c>
      <c r="G312" s="27">
        <f t="shared" si="47"/>
        <v>18</v>
      </c>
      <c r="H312" s="27">
        <f t="shared" si="47"/>
        <v>15</v>
      </c>
      <c r="I312" s="27">
        <f t="shared" si="47"/>
        <v>18</v>
      </c>
      <c r="J312" s="27">
        <f t="shared" si="47"/>
        <v>12</v>
      </c>
      <c r="K312" s="27">
        <f t="shared" si="47"/>
        <v>11</v>
      </c>
      <c r="L312" s="27">
        <f t="shared" si="47"/>
        <v>7</v>
      </c>
      <c r="M312" s="27">
        <f t="shared" si="47"/>
        <v>7</v>
      </c>
      <c r="N312" s="27">
        <f t="shared" si="47"/>
        <v>7</v>
      </c>
      <c r="O312" s="27">
        <f t="shared" si="47"/>
        <v>2</v>
      </c>
      <c r="P312" s="27">
        <f t="shared" si="47"/>
        <v>1</v>
      </c>
      <c r="Q312" s="27">
        <f t="shared" si="47"/>
        <v>0</v>
      </c>
      <c r="R312" s="27">
        <f t="shared" si="47"/>
        <v>0</v>
      </c>
      <c r="S312" s="28">
        <f t="shared" si="40"/>
        <v>184</v>
      </c>
    </row>
    <row r="313" spans="1:19" ht="12">
      <c r="A313" s="63"/>
      <c r="B313" s="21" t="s">
        <v>19</v>
      </c>
      <c r="C313" s="22">
        <f>SUM(C303,C311)</f>
        <v>184</v>
      </c>
      <c r="D313" s="23">
        <f aca="true" t="shared" si="48" ref="D313:R314">SUM(D303,D311)</f>
        <v>712</v>
      </c>
      <c r="E313" s="23">
        <f t="shared" si="48"/>
        <v>647</v>
      </c>
      <c r="F313" s="23">
        <f t="shared" si="48"/>
        <v>573</v>
      </c>
      <c r="G313" s="23">
        <f t="shared" si="48"/>
        <v>344</v>
      </c>
      <c r="H313" s="23">
        <f t="shared" si="48"/>
        <v>302</v>
      </c>
      <c r="I313" s="23">
        <f t="shared" si="48"/>
        <v>428</v>
      </c>
      <c r="J313" s="23">
        <f t="shared" si="48"/>
        <v>373</v>
      </c>
      <c r="K313" s="23">
        <f t="shared" si="48"/>
        <v>351</v>
      </c>
      <c r="L313" s="23">
        <f t="shared" si="48"/>
        <v>405</v>
      </c>
      <c r="M313" s="23">
        <f t="shared" si="48"/>
        <v>395</v>
      </c>
      <c r="N313" s="23">
        <f t="shared" si="48"/>
        <v>344</v>
      </c>
      <c r="O313" s="23">
        <f t="shared" si="48"/>
        <v>373</v>
      </c>
      <c r="P313" s="23">
        <f t="shared" si="48"/>
        <v>236</v>
      </c>
      <c r="Q313" s="23">
        <f t="shared" si="48"/>
        <v>193</v>
      </c>
      <c r="R313" s="23">
        <f t="shared" si="48"/>
        <v>183</v>
      </c>
      <c r="S313" s="24">
        <f t="shared" si="40"/>
        <v>6043</v>
      </c>
    </row>
    <row r="314" spans="1:19" ht="12">
      <c r="A314" s="64"/>
      <c r="B314" s="25" t="s">
        <v>20</v>
      </c>
      <c r="C314" s="26">
        <f>SUM(C304,C312)</f>
        <v>206</v>
      </c>
      <c r="D314" s="27">
        <f t="shared" si="48"/>
        <v>984</v>
      </c>
      <c r="E314" s="27">
        <f t="shared" si="48"/>
        <v>961</v>
      </c>
      <c r="F314" s="27">
        <f t="shared" si="48"/>
        <v>865</v>
      </c>
      <c r="G314" s="27">
        <f t="shared" si="48"/>
        <v>535</v>
      </c>
      <c r="H314" s="27">
        <f t="shared" si="48"/>
        <v>458</v>
      </c>
      <c r="I314" s="27">
        <f t="shared" si="48"/>
        <v>635</v>
      </c>
      <c r="J314" s="27">
        <f t="shared" si="48"/>
        <v>515</v>
      </c>
      <c r="K314" s="27">
        <f t="shared" si="48"/>
        <v>476</v>
      </c>
      <c r="L314" s="27">
        <f t="shared" si="48"/>
        <v>518</v>
      </c>
      <c r="M314" s="27">
        <f t="shared" si="48"/>
        <v>479</v>
      </c>
      <c r="N314" s="27">
        <f t="shared" si="48"/>
        <v>429</v>
      </c>
      <c r="O314" s="27">
        <f t="shared" si="48"/>
        <v>436</v>
      </c>
      <c r="P314" s="27">
        <f t="shared" si="48"/>
        <v>285</v>
      </c>
      <c r="Q314" s="27">
        <f t="shared" si="48"/>
        <v>254</v>
      </c>
      <c r="R314" s="27">
        <f t="shared" si="48"/>
        <v>242</v>
      </c>
      <c r="S314" s="28">
        <f t="shared" si="40"/>
        <v>8278</v>
      </c>
    </row>
    <row r="315" spans="1:19" ht="12">
      <c r="A315" s="62" t="s">
        <v>121</v>
      </c>
      <c r="B315" s="11" t="s">
        <v>5</v>
      </c>
      <c r="C315" s="12">
        <v>23</v>
      </c>
      <c r="D315" s="13">
        <v>29</v>
      </c>
      <c r="E315" s="13">
        <v>56</v>
      </c>
      <c r="F315" s="13">
        <v>52</v>
      </c>
      <c r="G315" s="13">
        <v>28</v>
      </c>
      <c r="H315" s="13">
        <v>32</v>
      </c>
      <c r="I315" s="13">
        <v>11</v>
      </c>
      <c r="J315" s="13">
        <v>24</v>
      </c>
      <c r="K315" s="13">
        <v>9</v>
      </c>
      <c r="L315" s="13">
        <v>9</v>
      </c>
      <c r="M315" s="13">
        <v>8</v>
      </c>
      <c r="N315" s="13">
        <v>21</v>
      </c>
      <c r="O315" s="13">
        <v>17</v>
      </c>
      <c r="P315" s="13">
        <v>5</v>
      </c>
      <c r="Q315" s="13">
        <v>1</v>
      </c>
      <c r="R315" s="13">
        <v>5</v>
      </c>
      <c r="S315" s="14">
        <f t="shared" si="40"/>
        <v>330</v>
      </c>
    </row>
    <row r="316" spans="1:19" ht="12">
      <c r="A316" s="63"/>
      <c r="B316" s="15" t="s">
        <v>6</v>
      </c>
      <c r="C316" s="16">
        <v>14</v>
      </c>
      <c r="D316" s="17">
        <v>18</v>
      </c>
      <c r="E316" s="17">
        <v>25</v>
      </c>
      <c r="F316" s="17">
        <v>22</v>
      </c>
      <c r="G316" s="17">
        <v>19</v>
      </c>
      <c r="H316" s="17">
        <v>17</v>
      </c>
      <c r="I316" s="17">
        <v>17</v>
      </c>
      <c r="J316" s="17">
        <v>6</v>
      </c>
      <c r="K316" s="17">
        <v>4</v>
      </c>
      <c r="L316" s="17">
        <v>3</v>
      </c>
      <c r="M316" s="17">
        <v>6</v>
      </c>
      <c r="N316" s="17">
        <v>5</v>
      </c>
      <c r="O316" s="17">
        <v>4</v>
      </c>
      <c r="P316" s="17">
        <v>1</v>
      </c>
      <c r="Q316" s="17"/>
      <c r="R316" s="17">
        <v>1</v>
      </c>
      <c r="S316" s="18">
        <f t="shared" si="40"/>
        <v>162</v>
      </c>
    </row>
    <row r="317" spans="1:19" ht="12">
      <c r="A317" s="63"/>
      <c r="B317" s="15" t="s">
        <v>7</v>
      </c>
      <c r="C317" s="16">
        <v>14</v>
      </c>
      <c r="D317" s="17">
        <v>18</v>
      </c>
      <c r="E317" s="17">
        <v>25</v>
      </c>
      <c r="F317" s="17">
        <v>22</v>
      </c>
      <c r="G317" s="17">
        <v>19</v>
      </c>
      <c r="H317" s="17">
        <v>17</v>
      </c>
      <c r="I317" s="17">
        <v>17</v>
      </c>
      <c r="J317" s="17">
        <v>6</v>
      </c>
      <c r="K317" s="17">
        <v>4</v>
      </c>
      <c r="L317" s="17">
        <v>3</v>
      </c>
      <c r="M317" s="17">
        <v>6</v>
      </c>
      <c r="N317" s="17">
        <v>5</v>
      </c>
      <c r="O317" s="17">
        <v>4</v>
      </c>
      <c r="P317" s="17">
        <v>1</v>
      </c>
      <c r="Q317" s="17"/>
      <c r="R317" s="17">
        <v>1</v>
      </c>
      <c r="S317" s="18">
        <f t="shared" si="40"/>
        <v>162</v>
      </c>
    </row>
    <row r="318" spans="1:19" ht="12">
      <c r="A318" s="63"/>
      <c r="B318" s="11" t="s">
        <v>85</v>
      </c>
      <c r="C318" s="19">
        <v>5</v>
      </c>
      <c r="D318" s="20">
        <v>6</v>
      </c>
      <c r="E318" s="20">
        <v>6</v>
      </c>
      <c r="F318" s="20">
        <v>3</v>
      </c>
      <c r="G318" s="20">
        <v>2</v>
      </c>
      <c r="H318" s="20">
        <v>4</v>
      </c>
      <c r="I318" s="20">
        <v>2</v>
      </c>
      <c r="J318" s="20">
        <v>4</v>
      </c>
      <c r="K318" s="20">
        <v>3</v>
      </c>
      <c r="L318" s="20">
        <v>1</v>
      </c>
      <c r="M318" s="20">
        <v>2</v>
      </c>
      <c r="N318" s="20"/>
      <c r="O318" s="20"/>
      <c r="P318" s="20"/>
      <c r="Q318" s="20"/>
      <c r="R318" s="20"/>
      <c r="S318" s="14">
        <f t="shared" si="40"/>
        <v>38</v>
      </c>
    </row>
    <row r="319" spans="1:19" ht="12">
      <c r="A319" s="63"/>
      <c r="B319" s="11" t="s">
        <v>86</v>
      </c>
      <c r="C319" s="19">
        <v>5</v>
      </c>
      <c r="D319" s="20">
        <v>6</v>
      </c>
      <c r="E319" s="20">
        <v>7</v>
      </c>
      <c r="F319" s="20">
        <v>3</v>
      </c>
      <c r="G319" s="20">
        <v>2</v>
      </c>
      <c r="H319" s="20">
        <v>4</v>
      </c>
      <c r="I319" s="20">
        <v>2</v>
      </c>
      <c r="J319" s="20">
        <v>4</v>
      </c>
      <c r="K319" s="20">
        <v>4</v>
      </c>
      <c r="L319" s="20">
        <v>1</v>
      </c>
      <c r="M319" s="20">
        <v>2</v>
      </c>
      <c r="N319" s="20"/>
      <c r="O319" s="20"/>
      <c r="P319" s="20"/>
      <c r="Q319" s="20"/>
      <c r="R319" s="20"/>
      <c r="S319" s="14">
        <f t="shared" si="40"/>
        <v>40</v>
      </c>
    </row>
    <row r="320" spans="1:19" ht="12">
      <c r="A320" s="63"/>
      <c r="B320" s="15" t="s">
        <v>108</v>
      </c>
      <c r="C320" s="16">
        <v>190</v>
      </c>
      <c r="D320" s="17">
        <v>537</v>
      </c>
      <c r="E320" s="17">
        <v>815</v>
      </c>
      <c r="F320" s="17">
        <v>735</v>
      </c>
      <c r="G320" s="17">
        <v>418</v>
      </c>
      <c r="H320" s="17">
        <v>280</v>
      </c>
      <c r="I320" s="17">
        <v>281</v>
      </c>
      <c r="J320" s="17">
        <v>306</v>
      </c>
      <c r="K320" s="17">
        <v>218</v>
      </c>
      <c r="L320" s="17">
        <v>233</v>
      </c>
      <c r="M320" s="17">
        <v>282</v>
      </c>
      <c r="N320" s="17">
        <v>199</v>
      </c>
      <c r="O320" s="17">
        <v>253</v>
      </c>
      <c r="P320" s="17">
        <v>172</v>
      </c>
      <c r="Q320" s="17">
        <v>98</v>
      </c>
      <c r="R320" s="17">
        <v>95</v>
      </c>
      <c r="S320" s="18">
        <f t="shared" si="40"/>
        <v>5112</v>
      </c>
    </row>
    <row r="321" spans="1:19" ht="12">
      <c r="A321" s="63"/>
      <c r="B321" s="15" t="s">
        <v>197</v>
      </c>
      <c r="C321" s="16">
        <v>19</v>
      </c>
      <c r="D321" s="17">
        <v>55</v>
      </c>
      <c r="E321" s="17">
        <v>102</v>
      </c>
      <c r="F321" s="17">
        <v>74</v>
      </c>
      <c r="G321" s="17">
        <v>47</v>
      </c>
      <c r="H321" s="17">
        <v>61</v>
      </c>
      <c r="I321" s="17">
        <v>40</v>
      </c>
      <c r="J321" s="17">
        <v>62</v>
      </c>
      <c r="K321" s="17">
        <v>36</v>
      </c>
      <c r="L321" s="17">
        <v>43</v>
      </c>
      <c r="M321" s="17">
        <v>43</v>
      </c>
      <c r="N321" s="17">
        <v>32</v>
      </c>
      <c r="O321" s="17">
        <v>50</v>
      </c>
      <c r="P321" s="17">
        <v>42</v>
      </c>
      <c r="Q321" s="17">
        <v>34</v>
      </c>
      <c r="R321" s="17">
        <v>26</v>
      </c>
      <c r="S321" s="18">
        <f t="shared" si="40"/>
        <v>766</v>
      </c>
    </row>
    <row r="322" spans="1:19" ht="12">
      <c r="A322" s="63"/>
      <c r="B322" s="15" t="s">
        <v>198</v>
      </c>
      <c r="C322" s="16">
        <v>38</v>
      </c>
      <c r="D322" s="17">
        <v>112</v>
      </c>
      <c r="E322" s="17">
        <v>209</v>
      </c>
      <c r="F322" s="17">
        <v>149</v>
      </c>
      <c r="G322" s="17">
        <v>112</v>
      </c>
      <c r="H322" s="17">
        <v>129</v>
      </c>
      <c r="I322" s="17">
        <v>85</v>
      </c>
      <c r="J322" s="17">
        <v>137</v>
      </c>
      <c r="K322" s="17">
        <v>78</v>
      </c>
      <c r="L322" s="17">
        <v>92</v>
      </c>
      <c r="M322" s="17">
        <v>96</v>
      </c>
      <c r="N322" s="17">
        <v>65</v>
      </c>
      <c r="O322" s="17">
        <v>108</v>
      </c>
      <c r="P322" s="17">
        <v>85</v>
      </c>
      <c r="Q322" s="17">
        <v>76</v>
      </c>
      <c r="R322" s="17">
        <v>56</v>
      </c>
      <c r="S322" s="18">
        <f t="shared" si="40"/>
        <v>1627</v>
      </c>
    </row>
    <row r="323" spans="1:19" ht="12">
      <c r="A323" s="63"/>
      <c r="B323" s="15" t="s">
        <v>8</v>
      </c>
      <c r="C323" s="16">
        <v>209</v>
      </c>
      <c r="D323" s="17">
        <v>592</v>
      </c>
      <c r="E323" s="17">
        <v>917</v>
      </c>
      <c r="F323" s="17">
        <v>809</v>
      </c>
      <c r="G323" s="17">
        <v>465</v>
      </c>
      <c r="H323" s="17">
        <v>341</v>
      </c>
      <c r="I323" s="17">
        <v>321</v>
      </c>
      <c r="J323" s="17">
        <v>368</v>
      </c>
      <c r="K323" s="17">
        <v>254</v>
      </c>
      <c r="L323" s="17">
        <v>276</v>
      </c>
      <c r="M323" s="17">
        <v>325</v>
      </c>
      <c r="N323" s="17">
        <v>231</v>
      </c>
      <c r="O323" s="17">
        <v>303</v>
      </c>
      <c r="P323" s="17">
        <v>214</v>
      </c>
      <c r="Q323" s="17">
        <v>132</v>
      </c>
      <c r="R323" s="17">
        <v>121</v>
      </c>
      <c r="S323" s="18">
        <f t="shared" si="40"/>
        <v>5878</v>
      </c>
    </row>
    <row r="324" spans="1:19" ht="12">
      <c r="A324" s="63"/>
      <c r="B324" s="15" t="s">
        <v>9</v>
      </c>
      <c r="C324" s="16">
        <v>228</v>
      </c>
      <c r="D324" s="17">
        <v>649</v>
      </c>
      <c r="E324" s="17">
        <v>1024</v>
      </c>
      <c r="F324" s="17">
        <v>884</v>
      </c>
      <c r="G324" s="17">
        <v>530</v>
      </c>
      <c r="H324" s="17">
        <v>409</v>
      </c>
      <c r="I324" s="17">
        <v>366</v>
      </c>
      <c r="J324" s="17">
        <v>443</v>
      </c>
      <c r="K324" s="17">
        <v>296</v>
      </c>
      <c r="L324" s="17">
        <v>325</v>
      </c>
      <c r="M324" s="17">
        <v>378</v>
      </c>
      <c r="N324" s="17">
        <v>264</v>
      </c>
      <c r="O324" s="17">
        <v>361</v>
      </c>
      <c r="P324" s="17">
        <v>257</v>
      </c>
      <c r="Q324" s="17">
        <v>174</v>
      </c>
      <c r="R324" s="17">
        <v>151</v>
      </c>
      <c r="S324" s="18">
        <f t="shared" si="40"/>
        <v>6739</v>
      </c>
    </row>
    <row r="325" spans="1:19" ht="12">
      <c r="A325" s="63"/>
      <c r="B325" s="11" t="s">
        <v>10</v>
      </c>
      <c r="C325" s="19"/>
      <c r="D325" s="20">
        <v>16</v>
      </c>
      <c r="E325" s="20"/>
      <c r="F325" s="20"/>
      <c r="G325" s="20"/>
      <c r="H325" s="20"/>
      <c r="I325" s="20"/>
      <c r="J325" s="20"/>
      <c r="K325" s="20"/>
      <c r="L325" s="20"/>
      <c r="M325" s="20"/>
      <c r="N325" s="20"/>
      <c r="O325" s="20"/>
      <c r="P325" s="20"/>
      <c r="Q325" s="20"/>
      <c r="R325" s="20"/>
      <c r="S325" s="14">
        <f t="shared" si="40"/>
        <v>16</v>
      </c>
    </row>
    <row r="326" spans="1:19" ht="12">
      <c r="A326" s="63"/>
      <c r="B326" s="11" t="s">
        <v>11</v>
      </c>
      <c r="C326" s="19"/>
      <c r="D326" s="20">
        <v>114</v>
      </c>
      <c r="E326" s="20"/>
      <c r="F326" s="20"/>
      <c r="G326" s="20"/>
      <c r="H326" s="20"/>
      <c r="I326" s="20"/>
      <c r="J326" s="20"/>
      <c r="K326" s="20"/>
      <c r="L326" s="20"/>
      <c r="M326" s="20"/>
      <c r="N326" s="20"/>
      <c r="O326" s="20"/>
      <c r="P326" s="20"/>
      <c r="Q326" s="20"/>
      <c r="R326" s="20"/>
      <c r="S326" s="14">
        <f t="shared" si="40"/>
        <v>114</v>
      </c>
    </row>
    <row r="327" spans="1:19" ht="12">
      <c r="A327" s="63"/>
      <c r="B327" s="15" t="s">
        <v>87</v>
      </c>
      <c r="C327" s="16">
        <v>1</v>
      </c>
      <c r="D327" s="17">
        <v>2</v>
      </c>
      <c r="E327" s="17">
        <v>2</v>
      </c>
      <c r="F327" s="17">
        <v>2</v>
      </c>
      <c r="G327" s="17">
        <v>2</v>
      </c>
      <c r="H327" s="17">
        <v>2</v>
      </c>
      <c r="I327" s="17">
        <v>2</v>
      </c>
      <c r="J327" s="17">
        <v>2</v>
      </c>
      <c r="K327" s="17">
        <v>2</v>
      </c>
      <c r="L327" s="17">
        <v>2</v>
      </c>
      <c r="M327" s="17">
        <v>2</v>
      </c>
      <c r="N327" s="17">
        <v>2</v>
      </c>
      <c r="O327" s="17">
        <v>2</v>
      </c>
      <c r="P327" s="17">
        <v>1</v>
      </c>
      <c r="Q327" s="17"/>
      <c r="R327" s="17">
        <v>1</v>
      </c>
      <c r="S327" s="18">
        <f t="shared" si="40"/>
        <v>27</v>
      </c>
    </row>
    <row r="328" spans="1:19" ht="12">
      <c r="A328" s="63"/>
      <c r="B328" s="15" t="s">
        <v>88</v>
      </c>
      <c r="C328" s="16">
        <v>15</v>
      </c>
      <c r="D328" s="17">
        <v>48</v>
      </c>
      <c r="E328" s="17">
        <v>46</v>
      </c>
      <c r="F328" s="17">
        <v>39</v>
      </c>
      <c r="G328" s="17">
        <v>26</v>
      </c>
      <c r="H328" s="17">
        <v>27</v>
      </c>
      <c r="I328" s="17">
        <v>34</v>
      </c>
      <c r="J328" s="17">
        <v>17</v>
      </c>
      <c r="K328" s="17">
        <v>14</v>
      </c>
      <c r="L328" s="17">
        <v>12</v>
      </c>
      <c r="M328" s="17">
        <v>14</v>
      </c>
      <c r="N328" s="17">
        <v>17</v>
      </c>
      <c r="O328" s="17">
        <v>6</v>
      </c>
      <c r="P328" s="17">
        <v>2</v>
      </c>
      <c r="Q328" s="17"/>
      <c r="R328" s="17">
        <v>2</v>
      </c>
      <c r="S328" s="18">
        <f aca="true" t="shared" si="49" ref="S328:S391">SUM(C328:R328)</f>
        <v>319</v>
      </c>
    </row>
    <row r="329" spans="1:19" ht="12">
      <c r="A329" s="63"/>
      <c r="B329" s="11" t="s">
        <v>12</v>
      </c>
      <c r="C329" s="19">
        <v>13</v>
      </c>
      <c r="D329" s="20">
        <v>15</v>
      </c>
      <c r="E329" s="20">
        <v>13</v>
      </c>
      <c r="F329" s="20">
        <v>11</v>
      </c>
      <c r="G329" s="20">
        <v>8</v>
      </c>
      <c r="H329" s="20">
        <v>8</v>
      </c>
      <c r="I329" s="20">
        <v>8</v>
      </c>
      <c r="J329" s="20">
        <v>10</v>
      </c>
      <c r="K329" s="20">
        <v>10</v>
      </c>
      <c r="L329" s="20">
        <v>9</v>
      </c>
      <c r="M329" s="20">
        <v>10</v>
      </c>
      <c r="N329" s="20">
        <v>8</v>
      </c>
      <c r="O329" s="20">
        <v>9</v>
      </c>
      <c r="P329" s="20">
        <v>7</v>
      </c>
      <c r="Q329" s="20">
        <v>7</v>
      </c>
      <c r="R329" s="20">
        <v>5</v>
      </c>
      <c r="S329" s="14">
        <f t="shared" si="49"/>
        <v>151</v>
      </c>
    </row>
    <row r="330" spans="1:19" ht="12">
      <c r="A330" s="63"/>
      <c r="B330" s="11" t="s">
        <v>13</v>
      </c>
      <c r="C330" s="19">
        <v>12</v>
      </c>
      <c r="D330" s="20">
        <v>81</v>
      </c>
      <c r="E330" s="20">
        <v>64</v>
      </c>
      <c r="F330" s="20">
        <v>83</v>
      </c>
      <c r="G330" s="20">
        <v>50</v>
      </c>
      <c r="H330" s="20">
        <v>39</v>
      </c>
      <c r="I330" s="20">
        <v>27</v>
      </c>
      <c r="J330" s="20">
        <v>15</v>
      </c>
      <c r="K330" s="20">
        <v>18</v>
      </c>
      <c r="L330" s="20">
        <v>22</v>
      </c>
      <c r="M330" s="20">
        <v>11</v>
      </c>
      <c r="N330" s="20">
        <v>5</v>
      </c>
      <c r="O330" s="20">
        <v>5</v>
      </c>
      <c r="P330" s="20">
        <v>3</v>
      </c>
      <c r="Q330" s="20"/>
      <c r="R330" s="20">
        <v>2</v>
      </c>
      <c r="S330" s="14">
        <f t="shared" si="49"/>
        <v>437</v>
      </c>
    </row>
    <row r="331" spans="1:19" ht="12">
      <c r="A331" s="63"/>
      <c r="B331" s="21" t="s">
        <v>14</v>
      </c>
      <c r="C331" s="22">
        <f>SUM(C316,C318,C323,C325,C327,C329)</f>
        <v>242</v>
      </c>
      <c r="D331" s="23">
        <f aca="true" t="shared" si="50" ref="D331:R331">SUM(D316,D318,D323,D325,D327,D329)</f>
        <v>649</v>
      </c>
      <c r="E331" s="23">
        <f t="shared" si="50"/>
        <v>963</v>
      </c>
      <c r="F331" s="23">
        <f t="shared" si="50"/>
        <v>847</v>
      </c>
      <c r="G331" s="23">
        <f t="shared" si="50"/>
        <v>496</v>
      </c>
      <c r="H331" s="23">
        <f t="shared" si="50"/>
        <v>372</v>
      </c>
      <c r="I331" s="23">
        <f t="shared" si="50"/>
        <v>350</v>
      </c>
      <c r="J331" s="23">
        <f t="shared" si="50"/>
        <v>390</v>
      </c>
      <c r="K331" s="23">
        <f t="shared" si="50"/>
        <v>273</v>
      </c>
      <c r="L331" s="23">
        <f t="shared" si="50"/>
        <v>291</v>
      </c>
      <c r="M331" s="23">
        <f t="shared" si="50"/>
        <v>345</v>
      </c>
      <c r="N331" s="23">
        <f t="shared" si="50"/>
        <v>246</v>
      </c>
      <c r="O331" s="23">
        <f t="shared" si="50"/>
        <v>318</v>
      </c>
      <c r="P331" s="23">
        <f t="shared" si="50"/>
        <v>223</v>
      </c>
      <c r="Q331" s="23">
        <f t="shared" si="50"/>
        <v>139</v>
      </c>
      <c r="R331" s="23">
        <f t="shared" si="50"/>
        <v>128</v>
      </c>
      <c r="S331" s="24">
        <f t="shared" si="49"/>
        <v>6272</v>
      </c>
    </row>
    <row r="332" spans="1:19" ht="12">
      <c r="A332" s="63"/>
      <c r="B332" s="25" t="s">
        <v>230</v>
      </c>
      <c r="C332" s="26">
        <f>SUM(C315,C317,C319,C324,C326,C328,C330)</f>
        <v>297</v>
      </c>
      <c r="D332" s="27">
        <f aca="true" t="shared" si="51" ref="D332:R332">SUM(D315,D317,D319,D324,D326,D328,D330)</f>
        <v>945</v>
      </c>
      <c r="E332" s="27">
        <f t="shared" si="51"/>
        <v>1222</v>
      </c>
      <c r="F332" s="27">
        <f t="shared" si="51"/>
        <v>1083</v>
      </c>
      <c r="G332" s="27">
        <f t="shared" si="51"/>
        <v>655</v>
      </c>
      <c r="H332" s="27">
        <f t="shared" si="51"/>
        <v>528</v>
      </c>
      <c r="I332" s="27">
        <f t="shared" si="51"/>
        <v>457</v>
      </c>
      <c r="J332" s="27">
        <f t="shared" si="51"/>
        <v>509</v>
      </c>
      <c r="K332" s="27">
        <f t="shared" si="51"/>
        <v>345</v>
      </c>
      <c r="L332" s="27">
        <f t="shared" si="51"/>
        <v>372</v>
      </c>
      <c r="M332" s="27">
        <f t="shared" si="51"/>
        <v>419</v>
      </c>
      <c r="N332" s="27">
        <f t="shared" si="51"/>
        <v>312</v>
      </c>
      <c r="O332" s="27">
        <f t="shared" si="51"/>
        <v>393</v>
      </c>
      <c r="P332" s="27">
        <f t="shared" si="51"/>
        <v>268</v>
      </c>
      <c r="Q332" s="27">
        <f t="shared" si="51"/>
        <v>175</v>
      </c>
      <c r="R332" s="27">
        <f t="shared" si="51"/>
        <v>161</v>
      </c>
      <c r="S332" s="28">
        <f t="shared" si="49"/>
        <v>8141</v>
      </c>
    </row>
    <row r="333" spans="1:19" ht="12">
      <c r="A333" s="63"/>
      <c r="B333" s="11" t="s">
        <v>15</v>
      </c>
      <c r="C333" s="19">
        <v>11</v>
      </c>
      <c r="D333" s="20">
        <v>11</v>
      </c>
      <c r="E333" s="20">
        <v>6</v>
      </c>
      <c r="F333" s="20">
        <v>9</v>
      </c>
      <c r="G333" s="20">
        <v>19</v>
      </c>
      <c r="H333" s="20">
        <v>20</v>
      </c>
      <c r="I333" s="20">
        <v>15</v>
      </c>
      <c r="J333" s="20">
        <v>12</v>
      </c>
      <c r="K333" s="20">
        <v>6</v>
      </c>
      <c r="L333" s="20">
        <v>3</v>
      </c>
      <c r="M333" s="20">
        <v>5</v>
      </c>
      <c r="N333" s="20">
        <v>2</v>
      </c>
      <c r="O333" s="20">
        <v>1</v>
      </c>
      <c r="P333" s="20">
        <v>2</v>
      </c>
      <c r="Q333" s="20">
        <v>1</v>
      </c>
      <c r="R333" s="20">
        <v>1</v>
      </c>
      <c r="S333" s="14">
        <f t="shared" si="49"/>
        <v>124</v>
      </c>
    </row>
    <row r="334" spans="1:19" ht="12">
      <c r="A334" s="63"/>
      <c r="B334" s="11" t="s">
        <v>16</v>
      </c>
      <c r="C334" s="19">
        <v>15</v>
      </c>
      <c r="D334" s="20">
        <v>11</v>
      </c>
      <c r="E334" s="20">
        <v>6</v>
      </c>
      <c r="F334" s="20">
        <v>11</v>
      </c>
      <c r="G334" s="20">
        <v>19</v>
      </c>
      <c r="H334" s="20">
        <v>24</v>
      </c>
      <c r="I334" s="20">
        <v>19</v>
      </c>
      <c r="J334" s="20">
        <v>16</v>
      </c>
      <c r="K334" s="20">
        <v>7</v>
      </c>
      <c r="L334" s="20">
        <v>3</v>
      </c>
      <c r="M334" s="20">
        <v>5</v>
      </c>
      <c r="N334" s="20">
        <v>2</v>
      </c>
      <c r="O334" s="20">
        <v>2</v>
      </c>
      <c r="P334" s="20">
        <v>2</v>
      </c>
      <c r="Q334" s="20">
        <v>1</v>
      </c>
      <c r="R334" s="20">
        <v>1</v>
      </c>
      <c r="S334" s="14">
        <f t="shared" si="49"/>
        <v>144</v>
      </c>
    </row>
    <row r="335" spans="1:19" ht="12">
      <c r="A335" s="63"/>
      <c r="B335" s="15" t="s">
        <v>17</v>
      </c>
      <c r="C335" s="16"/>
      <c r="D335" s="17">
        <v>1</v>
      </c>
      <c r="E335" s="17">
        <v>2</v>
      </c>
      <c r="F335" s="17">
        <v>3</v>
      </c>
      <c r="G335" s="17">
        <v>5</v>
      </c>
      <c r="H335" s="17">
        <v>6</v>
      </c>
      <c r="I335" s="17">
        <v>3</v>
      </c>
      <c r="J335" s="17">
        <v>7</v>
      </c>
      <c r="K335" s="17">
        <v>2</v>
      </c>
      <c r="L335" s="17">
        <v>2</v>
      </c>
      <c r="M335" s="17"/>
      <c r="N335" s="17">
        <v>1</v>
      </c>
      <c r="O335" s="17">
        <v>2</v>
      </c>
      <c r="P335" s="17">
        <v>1</v>
      </c>
      <c r="Q335" s="17">
        <v>1</v>
      </c>
      <c r="R335" s="17">
        <v>1</v>
      </c>
      <c r="S335" s="18">
        <f t="shared" si="49"/>
        <v>37</v>
      </c>
    </row>
    <row r="336" spans="1:19" ht="12">
      <c r="A336" s="63"/>
      <c r="B336" s="15" t="s">
        <v>18</v>
      </c>
      <c r="C336" s="16"/>
      <c r="D336" s="17">
        <v>1</v>
      </c>
      <c r="E336" s="17">
        <v>3</v>
      </c>
      <c r="F336" s="17">
        <v>5</v>
      </c>
      <c r="G336" s="17">
        <v>5</v>
      </c>
      <c r="H336" s="17">
        <v>10</v>
      </c>
      <c r="I336" s="17">
        <v>5</v>
      </c>
      <c r="J336" s="17">
        <v>12</v>
      </c>
      <c r="K336" s="17">
        <v>3</v>
      </c>
      <c r="L336" s="17">
        <v>3</v>
      </c>
      <c r="M336" s="17"/>
      <c r="N336" s="17">
        <v>2</v>
      </c>
      <c r="O336" s="17">
        <v>2</v>
      </c>
      <c r="P336" s="17">
        <v>1</v>
      </c>
      <c r="Q336" s="17">
        <v>1</v>
      </c>
      <c r="R336" s="17">
        <v>1</v>
      </c>
      <c r="S336" s="18">
        <f t="shared" si="49"/>
        <v>54</v>
      </c>
    </row>
    <row r="337" spans="1:19" ht="12">
      <c r="A337" s="63"/>
      <c r="B337" s="11" t="s">
        <v>91</v>
      </c>
      <c r="C337" s="19"/>
      <c r="D337" s="20"/>
      <c r="E337" s="20"/>
      <c r="F337" s="20"/>
      <c r="G337" s="20"/>
      <c r="H337" s="20"/>
      <c r="I337" s="20"/>
      <c r="J337" s="20"/>
      <c r="K337" s="20"/>
      <c r="L337" s="20"/>
      <c r="M337" s="20"/>
      <c r="N337" s="20"/>
      <c r="O337" s="20"/>
      <c r="P337" s="20"/>
      <c r="Q337" s="20"/>
      <c r="R337" s="20"/>
      <c r="S337" s="14">
        <f t="shared" si="49"/>
        <v>0</v>
      </c>
    </row>
    <row r="338" spans="1:19" ht="12">
      <c r="A338" s="63"/>
      <c r="B338" s="11" t="s">
        <v>92</v>
      </c>
      <c r="C338" s="19"/>
      <c r="D338" s="20"/>
      <c r="E338" s="20"/>
      <c r="F338" s="20"/>
      <c r="G338" s="20"/>
      <c r="H338" s="20"/>
      <c r="I338" s="20"/>
      <c r="J338" s="20"/>
      <c r="K338" s="20"/>
      <c r="L338" s="20"/>
      <c r="M338" s="20"/>
      <c r="N338" s="20"/>
      <c r="O338" s="20"/>
      <c r="P338" s="20"/>
      <c r="Q338" s="20"/>
      <c r="R338" s="20"/>
      <c r="S338" s="14">
        <f t="shared" si="49"/>
        <v>0</v>
      </c>
    </row>
    <row r="339" spans="1:19" ht="12">
      <c r="A339" s="63"/>
      <c r="B339" s="21" t="s">
        <v>95</v>
      </c>
      <c r="C339" s="22">
        <f>SUM(C333,C335,C337)</f>
        <v>11</v>
      </c>
      <c r="D339" s="23">
        <f aca="true" t="shared" si="52" ref="D339:R340">SUM(D333,D335,D337)</f>
        <v>12</v>
      </c>
      <c r="E339" s="23">
        <f t="shared" si="52"/>
        <v>8</v>
      </c>
      <c r="F339" s="23">
        <f t="shared" si="52"/>
        <v>12</v>
      </c>
      <c r="G339" s="23">
        <f t="shared" si="52"/>
        <v>24</v>
      </c>
      <c r="H339" s="23">
        <f t="shared" si="52"/>
        <v>26</v>
      </c>
      <c r="I339" s="23">
        <f t="shared" si="52"/>
        <v>18</v>
      </c>
      <c r="J339" s="23">
        <f t="shared" si="52"/>
        <v>19</v>
      </c>
      <c r="K339" s="23">
        <f t="shared" si="52"/>
        <v>8</v>
      </c>
      <c r="L339" s="23">
        <f t="shared" si="52"/>
        <v>5</v>
      </c>
      <c r="M339" s="23">
        <f t="shared" si="52"/>
        <v>5</v>
      </c>
      <c r="N339" s="23">
        <f t="shared" si="52"/>
        <v>3</v>
      </c>
      <c r="O339" s="23">
        <f t="shared" si="52"/>
        <v>3</v>
      </c>
      <c r="P339" s="23">
        <f t="shared" si="52"/>
        <v>3</v>
      </c>
      <c r="Q339" s="23">
        <f t="shared" si="52"/>
        <v>2</v>
      </c>
      <c r="R339" s="23">
        <f t="shared" si="52"/>
        <v>2</v>
      </c>
      <c r="S339" s="24">
        <f t="shared" si="49"/>
        <v>161</v>
      </c>
    </row>
    <row r="340" spans="1:19" ht="12">
      <c r="A340" s="63"/>
      <c r="B340" s="25" t="s">
        <v>231</v>
      </c>
      <c r="C340" s="26">
        <f>SUM(C334,C336,C338)</f>
        <v>15</v>
      </c>
      <c r="D340" s="27">
        <f t="shared" si="52"/>
        <v>12</v>
      </c>
      <c r="E340" s="27">
        <f t="shared" si="52"/>
        <v>9</v>
      </c>
      <c r="F340" s="27">
        <f t="shared" si="52"/>
        <v>16</v>
      </c>
      <c r="G340" s="27">
        <f t="shared" si="52"/>
        <v>24</v>
      </c>
      <c r="H340" s="27">
        <f t="shared" si="52"/>
        <v>34</v>
      </c>
      <c r="I340" s="27">
        <f t="shared" si="52"/>
        <v>24</v>
      </c>
      <c r="J340" s="27">
        <f t="shared" si="52"/>
        <v>28</v>
      </c>
      <c r="K340" s="27">
        <f t="shared" si="52"/>
        <v>10</v>
      </c>
      <c r="L340" s="27">
        <f t="shared" si="52"/>
        <v>6</v>
      </c>
      <c r="M340" s="27">
        <f t="shared" si="52"/>
        <v>5</v>
      </c>
      <c r="N340" s="27">
        <f t="shared" si="52"/>
        <v>4</v>
      </c>
      <c r="O340" s="27">
        <f t="shared" si="52"/>
        <v>4</v>
      </c>
      <c r="P340" s="27">
        <f t="shared" si="52"/>
        <v>3</v>
      </c>
      <c r="Q340" s="27">
        <f t="shared" si="52"/>
        <v>2</v>
      </c>
      <c r="R340" s="27">
        <f t="shared" si="52"/>
        <v>2</v>
      </c>
      <c r="S340" s="28">
        <f t="shared" si="49"/>
        <v>198</v>
      </c>
    </row>
    <row r="341" spans="1:19" ht="12">
      <c r="A341" s="63"/>
      <c r="B341" s="21" t="s">
        <v>19</v>
      </c>
      <c r="C341" s="22">
        <f>SUM(C331,C339)</f>
        <v>253</v>
      </c>
      <c r="D341" s="23">
        <f aca="true" t="shared" si="53" ref="D341:R342">SUM(D331,D339)</f>
        <v>661</v>
      </c>
      <c r="E341" s="23">
        <f t="shared" si="53"/>
        <v>971</v>
      </c>
      <c r="F341" s="23">
        <f t="shared" si="53"/>
        <v>859</v>
      </c>
      <c r="G341" s="23">
        <f t="shared" si="53"/>
        <v>520</v>
      </c>
      <c r="H341" s="23">
        <f t="shared" si="53"/>
        <v>398</v>
      </c>
      <c r="I341" s="23">
        <f t="shared" si="53"/>
        <v>368</v>
      </c>
      <c r="J341" s="23">
        <f t="shared" si="53"/>
        <v>409</v>
      </c>
      <c r="K341" s="23">
        <f t="shared" si="53"/>
        <v>281</v>
      </c>
      <c r="L341" s="23">
        <f t="shared" si="53"/>
        <v>296</v>
      </c>
      <c r="M341" s="23">
        <f t="shared" si="53"/>
        <v>350</v>
      </c>
      <c r="N341" s="23">
        <f t="shared" si="53"/>
        <v>249</v>
      </c>
      <c r="O341" s="23">
        <f t="shared" si="53"/>
        <v>321</v>
      </c>
      <c r="P341" s="23">
        <f t="shared" si="53"/>
        <v>226</v>
      </c>
      <c r="Q341" s="23">
        <f t="shared" si="53"/>
        <v>141</v>
      </c>
      <c r="R341" s="23">
        <f t="shared" si="53"/>
        <v>130</v>
      </c>
      <c r="S341" s="24">
        <f t="shared" si="49"/>
        <v>6433</v>
      </c>
    </row>
    <row r="342" spans="1:19" ht="12">
      <c r="A342" s="64"/>
      <c r="B342" s="25" t="s">
        <v>20</v>
      </c>
      <c r="C342" s="26">
        <f>SUM(C332,C340)</f>
        <v>312</v>
      </c>
      <c r="D342" s="27">
        <f t="shared" si="53"/>
        <v>957</v>
      </c>
      <c r="E342" s="27">
        <f t="shared" si="53"/>
        <v>1231</v>
      </c>
      <c r="F342" s="27">
        <f t="shared" si="53"/>
        <v>1099</v>
      </c>
      <c r="G342" s="27">
        <f t="shared" si="53"/>
        <v>679</v>
      </c>
      <c r="H342" s="27">
        <f t="shared" si="53"/>
        <v>562</v>
      </c>
      <c r="I342" s="27">
        <f t="shared" si="53"/>
        <v>481</v>
      </c>
      <c r="J342" s="27">
        <f t="shared" si="53"/>
        <v>537</v>
      </c>
      <c r="K342" s="27">
        <f t="shared" si="53"/>
        <v>355</v>
      </c>
      <c r="L342" s="27">
        <f t="shared" si="53"/>
        <v>378</v>
      </c>
      <c r="M342" s="27">
        <f t="shared" si="53"/>
        <v>424</v>
      </c>
      <c r="N342" s="27">
        <f t="shared" si="53"/>
        <v>316</v>
      </c>
      <c r="O342" s="27">
        <f t="shared" si="53"/>
        <v>397</v>
      </c>
      <c r="P342" s="27">
        <f t="shared" si="53"/>
        <v>271</v>
      </c>
      <c r="Q342" s="27">
        <f t="shared" si="53"/>
        <v>177</v>
      </c>
      <c r="R342" s="27">
        <f t="shared" si="53"/>
        <v>163</v>
      </c>
      <c r="S342" s="28">
        <f t="shared" si="49"/>
        <v>8339</v>
      </c>
    </row>
    <row r="343" spans="1:19" ht="12">
      <c r="A343" s="62" t="s">
        <v>122</v>
      </c>
      <c r="B343" s="11" t="s">
        <v>5</v>
      </c>
      <c r="C343" s="12">
        <v>14</v>
      </c>
      <c r="D343" s="13">
        <v>33</v>
      </c>
      <c r="E343" s="13">
        <v>49</v>
      </c>
      <c r="F343" s="13">
        <v>33</v>
      </c>
      <c r="G343" s="13">
        <v>25</v>
      </c>
      <c r="H343" s="13">
        <v>13</v>
      </c>
      <c r="I343" s="13">
        <v>23</v>
      </c>
      <c r="J343" s="13">
        <v>18</v>
      </c>
      <c r="K343" s="13">
        <v>4</v>
      </c>
      <c r="L343" s="13">
        <v>7</v>
      </c>
      <c r="M343" s="13">
        <v>7</v>
      </c>
      <c r="N343" s="13">
        <v>5</v>
      </c>
      <c r="O343" s="13">
        <v>1</v>
      </c>
      <c r="P343" s="13">
        <v>2</v>
      </c>
      <c r="Q343" s="13"/>
      <c r="R343" s="13">
        <v>2</v>
      </c>
      <c r="S343" s="14">
        <f t="shared" si="49"/>
        <v>236</v>
      </c>
    </row>
    <row r="344" spans="1:19" ht="12">
      <c r="A344" s="63"/>
      <c r="B344" s="15" t="s">
        <v>6</v>
      </c>
      <c r="C344" s="16"/>
      <c r="D344" s="17">
        <v>5</v>
      </c>
      <c r="E344" s="17">
        <v>27</v>
      </c>
      <c r="F344" s="17">
        <v>37</v>
      </c>
      <c r="G344" s="17">
        <v>10</v>
      </c>
      <c r="H344" s="17">
        <v>4</v>
      </c>
      <c r="I344" s="17">
        <v>3</v>
      </c>
      <c r="J344" s="17">
        <v>2</v>
      </c>
      <c r="K344" s="17">
        <v>3</v>
      </c>
      <c r="L344" s="17"/>
      <c r="M344" s="17">
        <v>2</v>
      </c>
      <c r="N344" s="17">
        <v>2</v>
      </c>
      <c r="O344" s="17"/>
      <c r="P344" s="17">
        <v>1</v>
      </c>
      <c r="Q344" s="17"/>
      <c r="R344" s="17">
        <v>1</v>
      </c>
      <c r="S344" s="18">
        <f t="shared" si="49"/>
        <v>97</v>
      </c>
    </row>
    <row r="345" spans="1:19" ht="12">
      <c r="A345" s="63"/>
      <c r="B345" s="15" t="s">
        <v>7</v>
      </c>
      <c r="C345" s="16"/>
      <c r="D345" s="17">
        <v>5</v>
      </c>
      <c r="E345" s="17">
        <v>27</v>
      </c>
      <c r="F345" s="17">
        <v>37</v>
      </c>
      <c r="G345" s="17">
        <v>10</v>
      </c>
      <c r="H345" s="17">
        <v>4</v>
      </c>
      <c r="I345" s="17">
        <v>3</v>
      </c>
      <c r="J345" s="17">
        <v>2</v>
      </c>
      <c r="K345" s="17">
        <v>3</v>
      </c>
      <c r="L345" s="17"/>
      <c r="M345" s="17">
        <v>2</v>
      </c>
      <c r="N345" s="17">
        <v>2</v>
      </c>
      <c r="O345" s="17"/>
      <c r="P345" s="17">
        <v>1</v>
      </c>
      <c r="Q345" s="17"/>
      <c r="R345" s="17">
        <v>1</v>
      </c>
      <c r="S345" s="18">
        <f t="shared" si="49"/>
        <v>97</v>
      </c>
    </row>
    <row r="346" spans="1:19" ht="12">
      <c r="A346" s="63"/>
      <c r="B346" s="11" t="s">
        <v>85</v>
      </c>
      <c r="C346" s="19"/>
      <c r="D346" s="20"/>
      <c r="E346" s="20"/>
      <c r="F346" s="20"/>
      <c r="G346" s="20"/>
      <c r="H346" s="20"/>
      <c r="I346" s="20"/>
      <c r="J346" s="20"/>
      <c r="K346" s="20"/>
      <c r="L346" s="20"/>
      <c r="M346" s="20"/>
      <c r="N346" s="20"/>
      <c r="O346" s="20"/>
      <c r="P346" s="20"/>
      <c r="Q346" s="20"/>
      <c r="R346" s="20"/>
      <c r="S346" s="14">
        <f t="shared" si="49"/>
        <v>0</v>
      </c>
    </row>
    <row r="347" spans="1:19" ht="12">
      <c r="A347" s="63"/>
      <c r="B347" s="11" t="s">
        <v>86</v>
      </c>
      <c r="C347" s="19"/>
      <c r="D347" s="20"/>
      <c r="E347" s="20"/>
      <c r="F347" s="20"/>
      <c r="G347" s="20"/>
      <c r="H347" s="20"/>
      <c r="I347" s="20"/>
      <c r="J347" s="20"/>
      <c r="K347" s="20"/>
      <c r="L347" s="20"/>
      <c r="M347" s="20"/>
      <c r="N347" s="20"/>
      <c r="O347" s="20"/>
      <c r="P347" s="20"/>
      <c r="Q347" s="20"/>
      <c r="R347" s="20"/>
      <c r="S347" s="14">
        <f t="shared" si="49"/>
        <v>0</v>
      </c>
    </row>
    <row r="348" spans="1:19" ht="12">
      <c r="A348" s="63"/>
      <c r="B348" s="15" t="s">
        <v>108</v>
      </c>
      <c r="C348" s="16"/>
      <c r="D348" s="17"/>
      <c r="E348" s="17"/>
      <c r="F348" s="17"/>
      <c r="G348" s="17"/>
      <c r="H348" s="17"/>
      <c r="I348" s="17"/>
      <c r="J348" s="17"/>
      <c r="K348" s="17"/>
      <c r="L348" s="17"/>
      <c r="M348" s="17"/>
      <c r="N348" s="17"/>
      <c r="O348" s="17"/>
      <c r="P348" s="17"/>
      <c r="Q348" s="17"/>
      <c r="R348" s="17"/>
      <c r="S348" s="18">
        <f t="shared" si="49"/>
        <v>0</v>
      </c>
    </row>
    <row r="349" spans="1:19" ht="12">
      <c r="A349" s="63"/>
      <c r="B349" s="15" t="s">
        <v>197</v>
      </c>
      <c r="C349" s="16"/>
      <c r="D349" s="17"/>
      <c r="E349" s="17"/>
      <c r="F349" s="17"/>
      <c r="G349" s="17"/>
      <c r="H349" s="17"/>
      <c r="I349" s="17"/>
      <c r="J349" s="17"/>
      <c r="K349" s="17"/>
      <c r="L349" s="17"/>
      <c r="M349" s="17"/>
      <c r="N349" s="17"/>
      <c r="O349" s="17"/>
      <c r="P349" s="17"/>
      <c r="Q349" s="17"/>
      <c r="R349" s="17"/>
      <c r="S349" s="18">
        <f t="shared" si="49"/>
        <v>0</v>
      </c>
    </row>
    <row r="350" spans="1:19" ht="12">
      <c r="A350" s="63"/>
      <c r="B350" s="15" t="s">
        <v>198</v>
      </c>
      <c r="C350" s="16"/>
      <c r="D350" s="17"/>
      <c r="E350" s="17"/>
      <c r="F350" s="17"/>
      <c r="G350" s="17"/>
      <c r="H350" s="17"/>
      <c r="I350" s="17"/>
      <c r="J350" s="17"/>
      <c r="K350" s="17"/>
      <c r="L350" s="17"/>
      <c r="M350" s="17"/>
      <c r="N350" s="17"/>
      <c r="O350" s="17"/>
      <c r="P350" s="17"/>
      <c r="Q350" s="17"/>
      <c r="R350" s="17"/>
      <c r="S350" s="18">
        <f t="shared" si="49"/>
        <v>0</v>
      </c>
    </row>
    <row r="351" spans="1:19" ht="12">
      <c r="A351" s="63"/>
      <c r="B351" s="15" t="s">
        <v>8</v>
      </c>
      <c r="C351" s="16"/>
      <c r="D351" s="17"/>
      <c r="E351" s="17"/>
      <c r="F351" s="17"/>
      <c r="G351" s="17"/>
      <c r="H351" s="17"/>
      <c r="I351" s="17"/>
      <c r="J351" s="17"/>
      <c r="K351" s="17"/>
      <c r="L351" s="17"/>
      <c r="M351" s="17"/>
      <c r="N351" s="17"/>
      <c r="O351" s="17"/>
      <c r="P351" s="17"/>
      <c r="Q351" s="17"/>
      <c r="R351" s="17"/>
      <c r="S351" s="18">
        <f t="shared" si="49"/>
        <v>0</v>
      </c>
    </row>
    <row r="352" spans="1:19" ht="12">
      <c r="A352" s="63"/>
      <c r="B352" s="15" t="s">
        <v>9</v>
      </c>
      <c r="C352" s="16"/>
      <c r="D352" s="17"/>
      <c r="E352" s="17"/>
      <c r="F352" s="17"/>
      <c r="G352" s="17"/>
      <c r="H352" s="17"/>
      <c r="I352" s="17"/>
      <c r="J352" s="17"/>
      <c r="K352" s="17"/>
      <c r="L352" s="17"/>
      <c r="M352" s="17"/>
      <c r="N352" s="17"/>
      <c r="O352" s="17"/>
      <c r="P352" s="17"/>
      <c r="Q352" s="17"/>
      <c r="R352" s="17"/>
      <c r="S352" s="18">
        <f t="shared" si="49"/>
        <v>0</v>
      </c>
    </row>
    <row r="353" spans="1:19" ht="12">
      <c r="A353" s="63"/>
      <c r="B353" s="11" t="s">
        <v>10</v>
      </c>
      <c r="C353" s="19"/>
      <c r="D353" s="20"/>
      <c r="E353" s="20"/>
      <c r="F353" s="20"/>
      <c r="G353" s="20"/>
      <c r="H353" s="20"/>
      <c r="I353" s="20"/>
      <c r="J353" s="20"/>
      <c r="K353" s="20"/>
      <c r="L353" s="20"/>
      <c r="M353" s="20"/>
      <c r="N353" s="20"/>
      <c r="O353" s="20"/>
      <c r="P353" s="20"/>
      <c r="Q353" s="20"/>
      <c r="R353" s="20"/>
      <c r="S353" s="14">
        <f t="shared" si="49"/>
        <v>0</v>
      </c>
    </row>
    <row r="354" spans="1:19" ht="12">
      <c r="A354" s="63"/>
      <c r="B354" s="11" t="s">
        <v>11</v>
      </c>
      <c r="C354" s="19"/>
      <c r="D354" s="20"/>
      <c r="E354" s="20"/>
      <c r="F354" s="20"/>
      <c r="G354" s="20"/>
      <c r="H354" s="20"/>
      <c r="I354" s="20"/>
      <c r="J354" s="20"/>
      <c r="K354" s="20"/>
      <c r="L354" s="20"/>
      <c r="M354" s="20"/>
      <c r="N354" s="20"/>
      <c r="O354" s="20"/>
      <c r="P354" s="20"/>
      <c r="Q354" s="20"/>
      <c r="R354" s="20"/>
      <c r="S354" s="14">
        <f t="shared" si="49"/>
        <v>0</v>
      </c>
    </row>
    <row r="355" spans="1:19" ht="12">
      <c r="A355" s="63"/>
      <c r="B355" s="15" t="s">
        <v>87</v>
      </c>
      <c r="C355" s="16"/>
      <c r="D355" s="17"/>
      <c r="E355" s="17"/>
      <c r="F355" s="17"/>
      <c r="G355" s="17"/>
      <c r="H355" s="17"/>
      <c r="I355" s="17"/>
      <c r="J355" s="17"/>
      <c r="K355" s="17"/>
      <c r="L355" s="17"/>
      <c r="M355" s="17"/>
      <c r="N355" s="17"/>
      <c r="O355" s="17"/>
      <c r="P355" s="17"/>
      <c r="Q355" s="17"/>
      <c r="R355" s="17"/>
      <c r="S355" s="18">
        <f t="shared" si="49"/>
        <v>0</v>
      </c>
    </row>
    <row r="356" spans="1:19" ht="12">
      <c r="A356" s="63"/>
      <c r="B356" s="15" t="s">
        <v>88</v>
      </c>
      <c r="C356" s="16"/>
      <c r="D356" s="17"/>
      <c r="E356" s="17"/>
      <c r="F356" s="17"/>
      <c r="G356" s="17"/>
      <c r="H356" s="17"/>
      <c r="I356" s="17"/>
      <c r="J356" s="17"/>
      <c r="K356" s="17"/>
      <c r="L356" s="17"/>
      <c r="M356" s="17"/>
      <c r="N356" s="17"/>
      <c r="O356" s="17"/>
      <c r="P356" s="17"/>
      <c r="Q356" s="17"/>
      <c r="R356" s="17"/>
      <c r="S356" s="18">
        <f t="shared" si="49"/>
        <v>0</v>
      </c>
    </row>
    <row r="357" spans="1:19" ht="12">
      <c r="A357" s="63"/>
      <c r="B357" s="11" t="s">
        <v>12</v>
      </c>
      <c r="C357" s="19"/>
      <c r="D357" s="20"/>
      <c r="E357" s="20"/>
      <c r="F357" s="20"/>
      <c r="G357" s="20"/>
      <c r="H357" s="20"/>
      <c r="I357" s="20"/>
      <c r="J357" s="20"/>
      <c r="K357" s="20"/>
      <c r="L357" s="20"/>
      <c r="M357" s="20"/>
      <c r="N357" s="20"/>
      <c r="O357" s="20"/>
      <c r="P357" s="20"/>
      <c r="Q357" s="20"/>
      <c r="R357" s="20"/>
      <c r="S357" s="14">
        <f t="shared" si="49"/>
        <v>0</v>
      </c>
    </row>
    <row r="358" spans="1:19" ht="12">
      <c r="A358" s="63"/>
      <c r="B358" s="11" t="s">
        <v>13</v>
      </c>
      <c r="C358" s="19"/>
      <c r="D358" s="20"/>
      <c r="E358" s="20"/>
      <c r="F358" s="20"/>
      <c r="G358" s="20"/>
      <c r="H358" s="20"/>
      <c r="I358" s="20"/>
      <c r="J358" s="20"/>
      <c r="K358" s="20"/>
      <c r="L358" s="20"/>
      <c r="M358" s="20"/>
      <c r="N358" s="20"/>
      <c r="O358" s="20"/>
      <c r="P358" s="20"/>
      <c r="Q358" s="20"/>
      <c r="R358" s="20"/>
      <c r="S358" s="14">
        <f t="shared" si="49"/>
        <v>0</v>
      </c>
    </row>
    <row r="359" spans="1:19" ht="12">
      <c r="A359" s="63"/>
      <c r="B359" s="21" t="s">
        <v>14</v>
      </c>
      <c r="C359" s="22">
        <f>SUM(C344,C346,C351,C353,C355,C357)</f>
        <v>0</v>
      </c>
      <c r="D359" s="23">
        <f aca="true" t="shared" si="54" ref="D359:R359">SUM(D344,D346,D351,D353,D355,D357)</f>
        <v>5</v>
      </c>
      <c r="E359" s="23">
        <f t="shared" si="54"/>
        <v>27</v>
      </c>
      <c r="F359" s="23">
        <f t="shared" si="54"/>
        <v>37</v>
      </c>
      <c r="G359" s="23">
        <f t="shared" si="54"/>
        <v>10</v>
      </c>
      <c r="H359" s="23">
        <f t="shared" si="54"/>
        <v>4</v>
      </c>
      <c r="I359" s="23">
        <f t="shared" si="54"/>
        <v>3</v>
      </c>
      <c r="J359" s="23">
        <f t="shared" si="54"/>
        <v>2</v>
      </c>
      <c r="K359" s="23">
        <f t="shared" si="54"/>
        <v>3</v>
      </c>
      <c r="L359" s="23">
        <f t="shared" si="54"/>
        <v>0</v>
      </c>
      <c r="M359" s="23">
        <f t="shared" si="54"/>
        <v>2</v>
      </c>
      <c r="N359" s="23">
        <f t="shared" si="54"/>
        <v>2</v>
      </c>
      <c r="O359" s="23">
        <f t="shared" si="54"/>
        <v>0</v>
      </c>
      <c r="P359" s="23">
        <f t="shared" si="54"/>
        <v>1</v>
      </c>
      <c r="Q359" s="23">
        <f t="shared" si="54"/>
        <v>0</v>
      </c>
      <c r="R359" s="23">
        <f t="shared" si="54"/>
        <v>1</v>
      </c>
      <c r="S359" s="24">
        <f t="shared" si="49"/>
        <v>97</v>
      </c>
    </row>
    <row r="360" spans="1:19" ht="12">
      <c r="A360" s="63"/>
      <c r="B360" s="25" t="s">
        <v>230</v>
      </c>
      <c r="C360" s="26">
        <f>SUM(C343,C345,C347,C352,C354,C356,C358)</f>
        <v>14</v>
      </c>
      <c r="D360" s="27">
        <f aca="true" t="shared" si="55" ref="D360:R360">SUM(D343,D345,D347,D352,D354,D356,D358)</f>
        <v>38</v>
      </c>
      <c r="E360" s="27">
        <f t="shared" si="55"/>
        <v>76</v>
      </c>
      <c r="F360" s="27">
        <f t="shared" si="55"/>
        <v>70</v>
      </c>
      <c r="G360" s="27">
        <f t="shared" si="55"/>
        <v>35</v>
      </c>
      <c r="H360" s="27">
        <f t="shared" si="55"/>
        <v>17</v>
      </c>
      <c r="I360" s="27">
        <f t="shared" si="55"/>
        <v>26</v>
      </c>
      <c r="J360" s="27">
        <f t="shared" si="55"/>
        <v>20</v>
      </c>
      <c r="K360" s="27">
        <f t="shared" si="55"/>
        <v>7</v>
      </c>
      <c r="L360" s="27">
        <f t="shared" si="55"/>
        <v>7</v>
      </c>
      <c r="M360" s="27">
        <f t="shared" si="55"/>
        <v>9</v>
      </c>
      <c r="N360" s="27">
        <f t="shared" si="55"/>
        <v>7</v>
      </c>
      <c r="O360" s="27">
        <f t="shared" si="55"/>
        <v>1</v>
      </c>
      <c r="P360" s="27">
        <f t="shared" si="55"/>
        <v>3</v>
      </c>
      <c r="Q360" s="27">
        <f t="shared" si="55"/>
        <v>0</v>
      </c>
      <c r="R360" s="27">
        <f t="shared" si="55"/>
        <v>3</v>
      </c>
      <c r="S360" s="28">
        <f t="shared" si="49"/>
        <v>333</v>
      </c>
    </row>
    <row r="361" spans="1:19" ht="12">
      <c r="A361" s="63"/>
      <c r="B361" s="11" t="s">
        <v>15</v>
      </c>
      <c r="C361" s="19"/>
      <c r="D361" s="20"/>
      <c r="E361" s="20"/>
      <c r="F361" s="20"/>
      <c r="G361" s="20"/>
      <c r="H361" s="20"/>
      <c r="I361" s="20"/>
      <c r="J361" s="20"/>
      <c r="K361" s="20"/>
      <c r="L361" s="20"/>
      <c r="M361" s="20"/>
      <c r="N361" s="20"/>
      <c r="O361" s="20"/>
      <c r="P361" s="20"/>
      <c r="Q361" s="20"/>
      <c r="R361" s="20"/>
      <c r="S361" s="14">
        <f t="shared" si="49"/>
        <v>0</v>
      </c>
    </row>
    <row r="362" spans="1:19" ht="12">
      <c r="A362" s="63"/>
      <c r="B362" s="11" t="s">
        <v>16</v>
      </c>
      <c r="C362" s="19"/>
      <c r="D362" s="20"/>
      <c r="E362" s="20"/>
      <c r="F362" s="20"/>
      <c r="G362" s="20"/>
      <c r="H362" s="20"/>
      <c r="I362" s="20"/>
      <c r="J362" s="20"/>
      <c r="K362" s="20"/>
      <c r="L362" s="20"/>
      <c r="M362" s="20"/>
      <c r="N362" s="20"/>
      <c r="O362" s="20"/>
      <c r="P362" s="20"/>
      <c r="Q362" s="20"/>
      <c r="R362" s="20"/>
      <c r="S362" s="14">
        <f t="shared" si="49"/>
        <v>0</v>
      </c>
    </row>
    <row r="363" spans="1:19" ht="12">
      <c r="A363" s="63"/>
      <c r="B363" s="15" t="s">
        <v>17</v>
      </c>
      <c r="C363" s="16"/>
      <c r="D363" s="17"/>
      <c r="E363" s="17"/>
      <c r="F363" s="17"/>
      <c r="G363" s="17"/>
      <c r="H363" s="17"/>
      <c r="I363" s="17"/>
      <c r="J363" s="17"/>
      <c r="K363" s="17"/>
      <c r="L363" s="17"/>
      <c r="M363" s="17"/>
      <c r="N363" s="17"/>
      <c r="O363" s="17"/>
      <c r="P363" s="17"/>
      <c r="Q363" s="17"/>
      <c r="R363" s="17"/>
      <c r="S363" s="18">
        <f t="shared" si="49"/>
        <v>0</v>
      </c>
    </row>
    <row r="364" spans="1:19" ht="12">
      <c r="A364" s="63"/>
      <c r="B364" s="15" t="s">
        <v>18</v>
      </c>
      <c r="C364" s="16"/>
      <c r="D364" s="17"/>
      <c r="E364" s="17"/>
      <c r="F364" s="17"/>
      <c r="G364" s="17"/>
      <c r="H364" s="17"/>
      <c r="I364" s="17"/>
      <c r="J364" s="17"/>
      <c r="K364" s="17"/>
      <c r="L364" s="17"/>
      <c r="M364" s="17"/>
      <c r="N364" s="17"/>
      <c r="O364" s="17"/>
      <c r="P364" s="17"/>
      <c r="Q364" s="17"/>
      <c r="R364" s="17"/>
      <c r="S364" s="18">
        <f t="shared" si="49"/>
        <v>0</v>
      </c>
    </row>
    <row r="365" spans="1:19" ht="12">
      <c r="A365" s="63"/>
      <c r="B365" s="11" t="s">
        <v>91</v>
      </c>
      <c r="C365" s="19"/>
      <c r="D365" s="20"/>
      <c r="E365" s="20"/>
      <c r="F365" s="20"/>
      <c r="G365" s="20"/>
      <c r="H365" s="20"/>
      <c r="I365" s="20"/>
      <c r="J365" s="20"/>
      <c r="K365" s="20"/>
      <c r="L365" s="20"/>
      <c r="M365" s="20"/>
      <c r="N365" s="20"/>
      <c r="O365" s="20"/>
      <c r="P365" s="20"/>
      <c r="Q365" s="20"/>
      <c r="R365" s="20"/>
      <c r="S365" s="14">
        <f t="shared" si="49"/>
        <v>0</v>
      </c>
    </row>
    <row r="366" spans="1:19" ht="12">
      <c r="A366" s="63"/>
      <c r="B366" s="11" t="s">
        <v>92</v>
      </c>
      <c r="C366" s="19"/>
      <c r="D366" s="20"/>
      <c r="E366" s="20"/>
      <c r="F366" s="20"/>
      <c r="G366" s="20"/>
      <c r="H366" s="20"/>
      <c r="I366" s="20"/>
      <c r="J366" s="20"/>
      <c r="K366" s="20"/>
      <c r="L366" s="20"/>
      <c r="M366" s="20"/>
      <c r="N366" s="20"/>
      <c r="O366" s="20"/>
      <c r="P366" s="20"/>
      <c r="Q366" s="20"/>
      <c r="R366" s="20"/>
      <c r="S366" s="14">
        <f t="shared" si="49"/>
        <v>0</v>
      </c>
    </row>
    <row r="367" spans="1:19" ht="12">
      <c r="A367" s="63"/>
      <c r="B367" s="21" t="s">
        <v>95</v>
      </c>
      <c r="C367" s="22">
        <f>SUM(C361,C363,C365)</f>
        <v>0</v>
      </c>
      <c r="D367" s="23">
        <f aca="true" t="shared" si="56" ref="D367:R368">SUM(D361,D363,D365)</f>
        <v>0</v>
      </c>
      <c r="E367" s="23">
        <f t="shared" si="56"/>
        <v>0</v>
      </c>
      <c r="F367" s="23">
        <f t="shared" si="56"/>
        <v>0</v>
      </c>
      <c r="G367" s="23">
        <f t="shared" si="56"/>
        <v>0</v>
      </c>
      <c r="H367" s="23">
        <f t="shared" si="56"/>
        <v>0</v>
      </c>
      <c r="I367" s="23">
        <f t="shared" si="56"/>
        <v>0</v>
      </c>
      <c r="J367" s="23">
        <f t="shared" si="56"/>
        <v>0</v>
      </c>
      <c r="K367" s="23">
        <f t="shared" si="56"/>
        <v>0</v>
      </c>
      <c r="L367" s="23">
        <f t="shared" si="56"/>
        <v>0</v>
      </c>
      <c r="M367" s="23">
        <f t="shared" si="56"/>
        <v>0</v>
      </c>
      <c r="N367" s="23">
        <f t="shared" si="56"/>
        <v>0</v>
      </c>
      <c r="O367" s="23">
        <f t="shared" si="56"/>
        <v>0</v>
      </c>
      <c r="P367" s="23">
        <f t="shared" si="56"/>
        <v>0</v>
      </c>
      <c r="Q367" s="23">
        <f t="shared" si="56"/>
        <v>0</v>
      </c>
      <c r="R367" s="23">
        <f t="shared" si="56"/>
        <v>0</v>
      </c>
      <c r="S367" s="24">
        <f t="shared" si="49"/>
        <v>0</v>
      </c>
    </row>
    <row r="368" spans="1:19" ht="12">
      <c r="A368" s="63"/>
      <c r="B368" s="25" t="s">
        <v>231</v>
      </c>
      <c r="C368" s="26">
        <f>SUM(C362,C364,C366)</f>
        <v>0</v>
      </c>
      <c r="D368" s="27">
        <f t="shared" si="56"/>
        <v>0</v>
      </c>
      <c r="E368" s="27">
        <f t="shared" si="56"/>
        <v>0</v>
      </c>
      <c r="F368" s="27">
        <f t="shared" si="56"/>
        <v>0</v>
      </c>
      <c r="G368" s="27">
        <f t="shared" si="56"/>
        <v>0</v>
      </c>
      <c r="H368" s="27">
        <f t="shared" si="56"/>
        <v>0</v>
      </c>
      <c r="I368" s="27">
        <f t="shared" si="56"/>
        <v>0</v>
      </c>
      <c r="J368" s="27">
        <f t="shared" si="56"/>
        <v>0</v>
      </c>
      <c r="K368" s="27">
        <f t="shared" si="56"/>
        <v>0</v>
      </c>
      <c r="L368" s="27">
        <f t="shared" si="56"/>
        <v>0</v>
      </c>
      <c r="M368" s="27">
        <f t="shared" si="56"/>
        <v>0</v>
      </c>
      <c r="N368" s="27">
        <f t="shared" si="56"/>
        <v>0</v>
      </c>
      <c r="O368" s="27">
        <f t="shared" si="56"/>
        <v>0</v>
      </c>
      <c r="P368" s="27">
        <f t="shared" si="56"/>
        <v>0</v>
      </c>
      <c r="Q368" s="27">
        <f t="shared" si="56"/>
        <v>0</v>
      </c>
      <c r="R368" s="27">
        <f t="shared" si="56"/>
        <v>0</v>
      </c>
      <c r="S368" s="28">
        <f t="shared" si="49"/>
        <v>0</v>
      </c>
    </row>
    <row r="369" spans="1:19" ht="12">
      <c r="A369" s="63"/>
      <c r="B369" s="21" t="s">
        <v>19</v>
      </c>
      <c r="C369" s="22">
        <f>SUM(C359,C367)</f>
        <v>0</v>
      </c>
      <c r="D369" s="23">
        <f aca="true" t="shared" si="57" ref="D369:R370">SUM(D359,D367)</f>
        <v>5</v>
      </c>
      <c r="E369" s="23">
        <f t="shared" si="57"/>
        <v>27</v>
      </c>
      <c r="F369" s="23">
        <f t="shared" si="57"/>
        <v>37</v>
      </c>
      <c r="G369" s="23">
        <f t="shared" si="57"/>
        <v>10</v>
      </c>
      <c r="H369" s="23">
        <f t="shared" si="57"/>
        <v>4</v>
      </c>
      <c r="I369" s="23">
        <f t="shared" si="57"/>
        <v>3</v>
      </c>
      <c r="J369" s="23">
        <f t="shared" si="57"/>
        <v>2</v>
      </c>
      <c r="K369" s="23">
        <f t="shared" si="57"/>
        <v>3</v>
      </c>
      <c r="L369" s="23">
        <f t="shared" si="57"/>
        <v>0</v>
      </c>
      <c r="M369" s="23">
        <f t="shared" si="57"/>
        <v>2</v>
      </c>
      <c r="N369" s="23">
        <f t="shared" si="57"/>
        <v>2</v>
      </c>
      <c r="O369" s="23">
        <f t="shared" si="57"/>
        <v>0</v>
      </c>
      <c r="P369" s="23">
        <f t="shared" si="57"/>
        <v>1</v>
      </c>
      <c r="Q369" s="23">
        <f t="shared" si="57"/>
        <v>0</v>
      </c>
      <c r="R369" s="23">
        <f t="shared" si="57"/>
        <v>1</v>
      </c>
      <c r="S369" s="24">
        <f t="shared" si="49"/>
        <v>97</v>
      </c>
    </row>
    <row r="370" spans="1:19" ht="12">
      <c r="A370" s="64"/>
      <c r="B370" s="25" t="s">
        <v>20</v>
      </c>
      <c r="C370" s="26">
        <f>SUM(C360,C368)</f>
        <v>14</v>
      </c>
      <c r="D370" s="27">
        <f t="shared" si="57"/>
        <v>38</v>
      </c>
      <c r="E370" s="27">
        <f t="shared" si="57"/>
        <v>76</v>
      </c>
      <c r="F370" s="27">
        <f t="shared" si="57"/>
        <v>70</v>
      </c>
      <c r="G370" s="27">
        <f t="shared" si="57"/>
        <v>35</v>
      </c>
      <c r="H370" s="27">
        <f t="shared" si="57"/>
        <v>17</v>
      </c>
      <c r="I370" s="27">
        <f t="shared" si="57"/>
        <v>26</v>
      </c>
      <c r="J370" s="27">
        <f t="shared" si="57"/>
        <v>20</v>
      </c>
      <c r="K370" s="27">
        <f t="shared" si="57"/>
        <v>7</v>
      </c>
      <c r="L370" s="27">
        <f t="shared" si="57"/>
        <v>7</v>
      </c>
      <c r="M370" s="27">
        <f t="shared" si="57"/>
        <v>9</v>
      </c>
      <c r="N370" s="27">
        <f t="shared" si="57"/>
        <v>7</v>
      </c>
      <c r="O370" s="27">
        <f t="shared" si="57"/>
        <v>1</v>
      </c>
      <c r="P370" s="27">
        <f t="shared" si="57"/>
        <v>3</v>
      </c>
      <c r="Q370" s="27">
        <f t="shared" si="57"/>
        <v>0</v>
      </c>
      <c r="R370" s="27">
        <f t="shared" si="57"/>
        <v>3</v>
      </c>
      <c r="S370" s="28">
        <f t="shared" si="49"/>
        <v>333</v>
      </c>
    </row>
    <row r="371" spans="1:19" ht="12">
      <c r="A371" s="62" t="s">
        <v>123</v>
      </c>
      <c r="B371" s="11" t="s">
        <v>5</v>
      </c>
      <c r="C371" s="12">
        <v>46</v>
      </c>
      <c r="D371" s="13">
        <v>63</v>
      </c>
      <c r="E371" s="13">
        <v>56</v>
      </c>
      <c r="F371" s="13">
        <v>22</v>
      </c>
      <c r="G371" s="13">
        <v>28</v>
      </c>
      <c r="H371" s="13">
        <v>27</v>
      </c>
      <c r="I371" s="13">
        <v>37</v>
      </c>
      <c r="J371" s="13">
        <v>35</v>
      </c>
      <c r="K371" s="13">
        <v>24</v>
      </c>
      <c r="L371" s="13">
        <v>11</v>
      </c>
      <c r="M371" s="13">
        <v>8</v>
      </c>
      <c r="N371" s="13">
        <v>10</v>
      </c>
      <c r="O371" s="13">
        <v>3</v>
      </c>
      <c r="P371" s="13">
        <v>7</v>
      </c>
      <c r="Q371" s="13"/>
      <c r="R371" s="13"/>
      <c r="S371" s="14">
        <f t="shared" si="49"/>
        <v>377</v>
      </c>
    </row>
    <row r="372" spans="1:19" ht="12">
      <c r="A372" s="63"/>
      <c r="B372" s="15" t="s">
        <v>6</v>
      </c>
      <c r="C372" s="16">
        <v>10</v>
      </c>
      <c r="D372" s="17">
        <v>7</v>
      </c>
      <c r="E372" s="17">
        <v>4</v>
      </c>
      <c r="F372" s="17">
        <v>5</v>
      </c>
      <c r="G372" s="17">
        <v>5</v>
      </c>
      <c r="H372" s="17">
        <v>4</v>
      </c>
      <c r="I372" s="17">
        <v>1</v>
      </c>
      <c r="J372" s="17">
        <v>2</v>
      </c>
      <c r="K372" s="17"/>
      <c r="L372" s="17">
        <v>2</v>
      </c>
      <c r="M372" s="17"/>
      <c r="N372" s="17">
        <v>1</v>
      </c>
      <c r="O372" s="17"/>
      <c r="P372" s="17">
        <v>1</v>
      </c>
      <c r="Q372" s="17"/>
      <c r="R372" s="17">
        <v>2</v>
      </c>
      <c r="S372" s="18">
        <f t="shared" si="49"/>
        <v>44</v>
      </c>
    </row>
    <row r="373" spans="1:19" ht="12">
      <c r="A373" s="63"/>
      <c r="B373" s="15" t="s">
        <v>7</v>
      </c>
      <c r="C373" s="16">
        <v>10</v>
      </c>
      <c r="D373" s="17">
        <v>7</v>
      </c>
      <c r="E373" s="17">
        <v>4</v>
      </c>
      <c r="F373" s="17">
        <v>5</v>
      </c>
      <c r="G373" s="17">
        <v>5</v>
      </c>
      <c r="H373" s="17">
        <v>4</v>
      </c>
      <c r="I373" s="17">
        <v>1</v>
      </c>
      <c r="J373" s="17">
        <v>2</v>
      </c>
      <c r="K373" s="17"/>
      <c r="L373" s="17">
        <v>2</v>
      </c>
      <c r="M373" s="17"/>
      <c r="N373" s="17">
        <v>1</v>
      </c>
      <c r="O373" s="17"/>
      <c r="P373" s="17">
        <v>1</v>
      </c>
      <c r="Q373" s="17"/>
      <c r="R373" s="17">
        <v>2</v>
      </c>
      <c r="S373" s="18">
        <f t="shared" si="49"/>
        <v>44</v>
      </c>
    </row>
    <row r="374" spans="1:19" ht="12">
      <c r="A374" s="63"/>
      <c r="B374" s="11" t="s">
        <v>85</v>
      </c>
      <c r="C374" s="19">
        <v>2</v>
      </c>
      <c r="D374" s="20">
        <v>3</v>
      </c>
      <c r="E374" s="20">
        <v>2</v>
      </c>
      <c r="F374" s="20">
        <v>1</v>
      </c>
      <c r="G374" s="20">
        <v>2</v>
      </c>
      <c r="H374" s="20"/>
      <c r="I374" s="20"/>
      <c r="J374" s="20">
        <v>2</v>
      </c>
      <c r="K374" s="20">
        <v>1</v>
      </c>
      <c r="L374" s="20">
        <v>1</v>
      </c>
      <c r="M374" s="20"/>
      <c r="N374" s="20"/>
      <c r="O374" s="20">
        <v>1</v>
      </c>
      <c r="P374" s="20"/>
      <c r="Q374" s="20"/>
      <c r="R374" s="20"/>
      <c r="S374" s="14">
        <f t="shared" si="49"/>
        <v>15</v>
      </c>
    </row>
    <row r="375" spans="1:19" ht="12">
      <c r="A375" s="63"/>
      <c r="B375" s="11" t="s">
        <v>86</v>
      </c>
      <c r="C375" s="19">
        <v>2</v>
      </c>
      <c r="D375" s="20">
        <v>3</v>
      </c>
      <c r="E375" s="20">
        <v>2</v>
      </c>
      <c r="F375" s="20">
        <v>1</v>
      </c>
      <c r="G375" s="20">
        <v>2</v>
      </c>
      <c r="H375" s="20"/>
      <c r="I375" s="20"/>
      <c r="J375" s="20">
        <v>2</v>
      </c>
      <c r="K375" s="20">
        <v>1</v>
      </c>
      <c r="L375" s="20">
        <v>1</v>
      </c>
      <c r="M375" s="20"/>
      <c r="N375" s="20"/>
      <c r="O375" s="20">
        <v>1</v>
      </c>
      <c r="P375" s="20"/>
      <c r="Q375" s="20"/>
      <c r="R375" s="20"/>
      <c r="S375" s="14">
        <f t="shared" si="49"/>
        <v>15</v>
      </c>
    </row>
    <row r="376" spans="1:19" ht="12">
      <c r="A376" s="63"/>
      <c r="B376" s="15" t="s">
        <v>108</v>
      </c>
      <c r="C376" s="16">
        <v>139</v>
      </c>
      <c r="D376" s="17">
        <v>238</v>
      </c>
      <c r="E376" s="17">
        <v>332</v>
      </c>
      <c r="F376" s="17">
        <v>248</v>
      </c>
      <c r="G376" s="17">
        <v>191</v>
      </c>
      <c r="H376" s="17">
        <v>197</v>
      </c>
      <c r="I376" s="17">
        <v>226</v>
      </c>
      <c r="J376" s="17">
        <v>219</v>
      </c>
      <c r="K376" s="17">
        <v>248</v>
      </c>
      <c r="L376" s="17">
        <v>238</v>
      </c>
      <c r="M376" s="17">
        <v>189</v>
      </c>
      <c r="N376" s="17">
        <v>129</v>
      </c>
      <c r="O376" s="17">
        <v>262</v>
      </c>
      <c r="P376" s="17">
        <v>167</v>
      </c>
      <c r="Q376" s="17">
        <v>66</v>
      </c>
      <c r="R376" s="17">
        <v>39</v>
      </c>
      <c r="S376" s="18">
        <f t="shared" si="49"/>
        <v>3128</v>
      </c>
    </row>
    <row r="377" spans="1:19" ht="12">
      <c r="A377" s="63"/>
      <c r="B377" s="15" t="s">
        <v>197</v>
      </c>
      <c r="C377" s="16">
        <v>67</v>
      </c>
      <c r="D377" s="17">
        <v>85</v>
      </c>
      <c r="E377" s="17">
        <v>92</v>
      </c>
      <c r="F377" s="17">
        <v>93</v>
      </c>
      <c r="G377" s="17">
        <v>95</v>
      </c>
      <c r="H377" s="17">
        <v>54</v>
      </c>
      <c r="I377" s="17">
        <v>46</v>
      </c>
      <c r="J377" s="17">
        <v>83</v>
      </c>
      <c r="K377" s="17">
        <v>65</v>
      </c>
      <c r="L377" s="17">
        <v>61</v>
      </c>
      <c r="M377" s="17">
        <v>62</v>
      </c>
      <c r="N377" s="17">
        <v>53</v>
      </c>
      <c r="O377" s="17">
        <v>59</v>
      </c>
      <c r="P377" s="17">
        <v>25</v>
      </c>
      <c r="Q377" s="17">
        <v>18</v>
      </c>
      <c r="R377" s="17">
        <v>8</v>
      </c>
      <c r="S377" s="18">
        <f t="shared" si="49"/>
        <v>966</v>
      </c>
    </row>
    <row r="378" spans="1:19" ht="12">
      <c r="A378" s="63"/>
      <c r="B378" s="15" t="s">
        <v>198</v>
      </c>
      <c r="C378" s="16">
        <v>139</v>
      </c>
      <c r="D378" s="17">
        <v>183</v>
      </c>
      <c r="E378" s="17">
        <v>196</v>
      </c>
      <c r="F378" s="17">
        <v>195</v>
      </c>
      <c r="G378" s="17">
        <v>201</v>
      </c>
      <c r="H378" s="17">
        <v>112</v>
      </c>
      <c r="I378" s="17">
        <v>96</v>
      </c>
      <c r="J378" s="17">
        <v>177</v>
      </c>
      <c r="K378" s="17">
        <v>139</v>
      </c>
      <c r="L378" s="17">
        <v>134</v>
      </c>
      <c r="M378" s="17">
        <v>137</v>
      </c>
      <c r="N378" s="17">
        <v>130</v>
      </c>
      <c r="O378" s="17">
        <v>127</v>
      </c>
      <c r="P378" s="17">
        <v>52</v>
      </c>
      <c r="Q378" s="17">
        <v>38</v>
      </c>
      <c r="R378" s="17">
        <v>17</v>
      </c>
      <c r="S378" s="18">
        <f t="shared" si="49"/>
        <v>2073</v>
      </c>
    </row>
    <row r="379" spans="1:19" ht="12">
      <c r="A379" s="63"/>
      <c r="B379" s="15" t="s">
        <v>8</v>
      </c>
      <c r="C379" s="16">
        <v>206</v>
      </c>
      <c r="D379" s="17">
        <v>323</v>
      </c>
      <c r="E379" s="17">
        <v>424</v>
      </c>
      <c r="F379" s="17">
        <v>341</v>
      </c>
      <c r="G379" s="17">
        <v>286</v>
      </c>
      <c r="H379" s="17">
        <v>251</v>
      </c>
      <c r="I379" s="17">
        <v>272</v>
      </c>
      <c r="J379" s="17">
        <v>302</v>
      </c>
      <c r="K379" s="17">
        <v>313</v>
      </c>
      <c r="L379" s="17">
        <v>299</v>
      </c>
      <c r="M379" s="17">
        <v>251</v>
      </c>
      <c r="N379" s="17">
        <v>182</v>
      </c>
      <c r="O379" s="17">
        <v>321</v>
      </c>
      <c r="P379" s="17">
        <v>192</v>
      </c>
      <c r="Q379" s="17">
        <v>84</v>
      </c>
      <c r="R379" s="17">
        <v>47</v>
      </c>
      <c r="S379" s="18">
        <f t="shared" si="49"/>
        <v>4094</v>
      </c>
    </row>
    <row r="380" spans="1:19" ht="12">
      <c r="A380" s="63"/>
      <c r="B380" s="15" t="s">
        <v>9</v>
      </c>
      <c r="C380" s="16">
        <v>278</v>
      </c>
      <c r="D380" s="17">
        <v>421</v>
      </c>
      <c r="E380" s="17">
        <v>528</v>
      </c>
      <c r="F380" s="17">
        <v>443</v>
      </c>
      <c r="G380" s="17">
        <v>392</v>
      </c>
      <c r="H380" s="17">
        <v>309</v>
      </c>
      <c r="I380" s="17">
        <v>322</v>
      </c>
      <c r="J380" s="17">
        <v>396</v>
      </c>
      <c r="K380" s="17">
        <v>387</v>
      </c>
      <c r="L380" s="17">
        <v>372</v>
      </c>
      <c r="M380" s="17">
        <v>326</v>
      </c>
      <c r="N380" s="17">
        <v>259</v>
      </c>
      <c r="O380" s="17">
        <v>389</v>
      </c>
      <c r="P380" s="17">
        <v>219</v>
      </c>
      <c r="Q380" s="17">
        <v>104</v>
      </c>
      <c r="R380" s="17">
        <v>56</v>
      </c>
      <c r="S380" s="18">
        <f t="shared" si="49"/>
        <v>5201</v>
      </c>
    </row>
    <row r="381" spans="1:19" ht="12">
      <c r="A381" s="63"/>
      <c r="B381" s="11" t="s">
        <v>10</v>
      </c>
      <c r="C381" s="19"/>
      <c r="D381" s="20">
        <v>1</v>
      </c>
      <c r="E381" s="20"/>
      <c r="F381" s="20"/>
      <c r="G381" s="20"/>
      <c r="H381" s="20"/>
      <c r="I381" s="20"/>
      <c r="J381" s="20"/>
      <c r="K381" s="20"/>
      <c r="L381" s="20"/>
      <c r="M381" s="20"/>
      <c r="N381" s="20"/>
      <c r="O381" s="20"/>
      <c r="P381" s="20"/>
      <c r="Q381" s="20"/>
      <c r="R381" s="20"/>
      <c r="S381" s="14">
        <f t="shared" si="49"/>
        <v>1</v>
      </c>
    </row>
    <row r="382" spans="1:19" ht="12">
      <c r="A382" s="63"/>
      <c r="B382" s="11" t="s">
        <v>11</v>
      </c>
      <c r="C382" s="19"/>
      <c r="D382" s="20">
        <v>6</v>
      </c>
      <c r="E382" s="20"/>
      <c r="F382" s="20"/>
      <c r="G382" s="20"/>
      <c r="H382" s="20"/>
      <c r="I382" s="20"/>
      <c r="J382" s="20"/>
      <c r="K382" s="20"/>
      <c r="L382" s="20"/>
      <c r="M382" s="20"/>
      <c r="N382" s="20"/>
      <c r="O382" s="20"/>
      <c r="P382" s="20"/>
      <c r="Q382" s="20"/>
      <c r="R382" s="20"/>
      <c r="S382" s="14">
        <f t="shared" si="49"/>
        <v>6</v>
      </c>
    </row>
    <row r="383" spans="1:19" ht="12">
      <c r="A383" s="63"/>
      <c r="B383" s="15" t="s">
        <v>87</v>
      </c>
      <c r="C383" s="16">
        <v>2</v>
      </c>
      <c r="D383" s="17">
        <v>2</v>
      </c>
      <c r="E383" s="17">
        <v>2</v>
      </c>
      <c r="F383" s="17">
        <v>2</v>
      </c>
      <c r="G383" s="17">
        <v>2</v>
      </c>
      <c r="H383" s="17">
        <v>2</v>
      </c>
      <c r="I383" s="17">
        <v>2</v>
      </c>
      <c r="J383" s="17">
        <v>2</v>
      </c>
      <c r="K383" s="17">
        <v>2</v>
      </c>
      <c r="L383" s="17">
        <v>2</v>
      </c>
      <c r="M383" s="17">
        <v>2</v>
      </c>
      <c r="N383" s="17">
        <v>2</v>
      </c>
      <c r="O383" s="17">
        <v>1</v>
      </c>
      <c r="P383" s="17">
        <v>1</v>
      </c>
      <c r="Q383" s="17"/>
      <c r="R383" s="17">
        <v>1</v>
      </c>
      <c r="S383" s="18">
        <f t="shared" si="49"/>
        <v>27</v>
      </c>
    </row>
    <row r="384" spans="1:19" ht="12">
      <c r="A384" s="63"/>
      <c r="B384" s="15" t="s">
        <v>88</v>
      </c>
      <c r="C384" s="16">
        <v>1</v>
      </c>
      <c r="D384" s="17">
        <v>8</v>
      </c>
      <c r="E384" s="17">
        <v>9</v>
      </c>
      <c r="F384" s="17">
        <v>5</v>
      </c>
      <c r="G384" s="17">
        <v>8</v>
      </c>
      <c r="H384" s="17">
        <v>12</v>
      </c>
      <c r="I384" s="17">
        <v>11</v>
      </c>
      <c r="J384" s="17">
        <v>21</v>
      </c>
      <c r="K384" s="17">
        <v>15</v>
      </c>
      <c r="L384" s="17">
        <v>19</v>
      </c>
      <c r="M384" s="17">
        <v>46</v>
      </c>
      <c r="N384" s="17">
        <v>27</v>
      </c>
      <c r="O384" s="17">
        <v>11</v>
      </c>
      <c r="P384" s="17">
        <v>25</v>
      </c>
      <c r="Q384" s="17"/>
      <c r="R384" s="17">
        <v>9</v>
      </c>
      <c r="S384" s="18">
        <f t="shared" si="49"/>
        <v>227</v>
      </c>
    </row>
    <row r="385" spans="1:19" ht="12">
      <c r="A385" s="63"/>
      <c r="B385" s="11" t="s">
        <v>12</v>
      </c>
      <c r="C385" s="19">
        <v>2</v>
      </c>
      <c r="D385" s="20">
        <v>2</v>
      </c>
      <c r="E385" s="20">
        <v>2</v>
      </c>
      <c r="F385" s="20">
        <v>2</v>
      </c>
      <c r="G385" s="20">
        <v>2</v>
      </c>
      <c r="H385" s="20">
        <v>2</v>
      </c>
      <c r="I385" s="20">
        <v>2</v>
      </c>
      <c r="J385" s="20">
        <v>2</v>
      </c>
      <c r="K385" s="20">
        <v>2</v>
      </c>
      <c r="L385" s="20">
        <v>2</v>
      </c>
      <c r="M385" s="20">
        <v>2</v>
      </c>
      <c r="N385" s="20">
        <v>2</v>
      </c>
      <c r="O385" s="20">
        <v>2</v>
      </c>
      <c r="P385" s="20">
        <v>1</v>
      </c>
      <c r="Q385" s="20">
        <v>1</v>
      </c>
      <c r="R385" s="20">
        <v>2</v>
      </c>
      <c r="S385" s="14">
        <f t="shared" si="49"/>
        <v>30</v>
      </c>
    </row>
    <row r="386" spans="1:19" ht="12">
      <c r="A386" s="63"/>
      <c r="B386" s="11" t="s">
        <v>13</v>
      </c>
      <c r="C386" s="19">
        <v>21</v>
      </c>
      <c r="D386" s="20">
        <v>5</v>
      </c>
      <c r="E386" s="20">
        <v>20</v>
      </c>
      <c r="F386" s="20">
        <v>13</v>
      </c>
      <c r="G386" s="20">
        <v>18</v>
      </c>
      <c r="H386" s="20">
        <v>13</v>
      </c>
      <c r="I386" s="20">
        <v>17</v>
      </c>
      <c r="J386" s="20">
        <v>12</v>
      </c>
      <c r="K386" s="20">
        <v>7</v>
      </c>
      <c r="L386" s="20">
        <v>10</v>
      </c>
      <c r="M386" s="20">
        <v>10</v>
      </c>
      <c r="N386" s="20">
        <v>7</v>
      </c>
      <c r="O386" s="20">
        <v>5</v>
      </c>
      <c r="P386" s="20">
        <v>1</v>
      </c>
      <c r="Q386" s="20">
        <v>2</v>
      </c>
      <c r="R386" s="20">
        <v>3</v>
      </c>
      <c r="S386" s="14">
        <f t="shared" si="49"/>
        <v>164</v>
      </c>
    </row>
    <row r="387" spans="1:19" ht="12">
      <c r="A387" s="63"/>
      <c r="B387" s="21" t="s">
        <v>14</v>
      </c>
      <c r="C387" s="22">
        <f>SUM(C372,C374,C379,C381,C383,C385)</f>
        <v>222</v>
      </c>
      <c r="D387" s="23">
        <f aca="true" t="shared" si="58" ref="D387:R387">SUM(D372,D374,D379,D381,D383,D385)</f>
        <v>338</v>
      </c>
      <c r="E387" s="23">
        <f t="shared" si="58"/>
        <v>434</v>
      </c>
      <c r="F387" s="23">
        <f t="shared" si="58"/>
        <v>351</v>
      </c>
      <c r="G387" s="23">
        <f t="shared" si="58"/>
        <v>297</v>
      </c>
      <c r="H387" s="23">
        <f t="shared" si="58"/>
        <v>259</v>
      </c>
      <c r="I387" s="23">
        <f t="shared" si="58"/>
        <v>277</v>
      </c>
      <c r="J387" s="23">
        <f t="shared" si="58"/>
        <v>310</v>
      </c>
      <c r="K387" s="23">
        <f t="shared" si="58"/>
        <v>318</v>
      </c>
      <c r="L387" s="23">
        <f t="shared" si="58"/>
        <v>306</v>
      </c>
      <c r="M387" s="23">
        <f t="shared" si="58"/>
        <v>255</v>
      </c>
      <c r="N387" s="23">
        <f t="shared" si="58"/>
        <v>187</v>
      </c>
      <c r="O387" s="23">
        <f t="shared" si="58"/>
        <v>325</v>
      </c>
      <c r="P387" s="23">
        <f t="shared" si="58"/>
        <v>195</v>
      </c>
      <c r="Q387" s="23">
        <f t="shared" si="58"/>
        <v>85</v>
      </c>
      <c r="R387" s="23">
        <f t="shared" si="58"/>
        <v>52</v>
      </c>
      <c r="S387" s="24">
        <f t="shared" si="49"/>
        <v>4211</v>
      </c>
    </row>
    <row r="388" spans="1:19" ht="12">
      <c r="A388" s="63"/>
      <c r="B388" s="25" t="s">
        <v>230</v>
      </c>
      <c r="C388" s="26">
        <f>SUM(C371,C373,C375,C380,C382,C384,C386)</f>
        <v>358</v>
      </c>
      <c r="D388" s="27">
        <f aca="true" t="shared" si="59" ref="D388:R388">SUM(D371,D373,D375,D380,D382,D384,D386)</f>
        <v>513</v>
      </c>
      <c r="E388" s="27">
        <f t="shared" si="59"/>
        <v>619</v>
      </c>
      <c r="F388" s="27">
        <f t="shared" si="59"/>
        <v>489</v>
      </c>
      <c r="G388" s="27">
        <f t="shared" si="59"/>
        <v>453</v>
      </c>
      <c r="H388" s="27">
        <f t="shared" si="59"/>
        <v>365</v>
      </c>
      <c r="I388" s="27">
        <f t="shared" si="59"/>
        <v>388</v>
      </c>
      <c r="J388" s="27">
        <f t="shared" si="59"/>
        <v>468</v>
      </c>
      <c r="K388" s="27">
        <f t="shared" si="59"/>
        <v>434</v>
      </c>
      <c r="L388" s="27">
        <f t="shared" si="59"/>
        <v>415</v>
      </c>
      <c r="M388" s="27">
        <f t="shared" si="59"/>
        <v>390</v>
      </c>
      <c r="N388" s="27">
        <f t="shared" si="59"/>
        <v>304</v>
      </c>
      <c r="O388" s="27">
        <f t="shared" si="59"/>
        <v>409</v>
      </c>
      <c r="P388" s="27">
        <f t="shared" si="59"/>
        <v>253</v>
      </c>
      <c r="Q388" s="27">
        <f t="shared" si="59"/>
        <v>106</v>
      </c>
      <c r="R388" s="27">
        <f t="shared" si="59"/>
        <v>70</v>
      </c>
      <c r="S388" s="28">
        <f t="shared" si="49"/>
        <v>6034</v>
      </c>
    </row>
    <row r="389" spans="1:19" ht="12">
      <c r="A389" s="63"/>
      <c r="B389" s="11" t="s">
        <v>15</v>
      </c>
      <c r="C389" s="19">
        <v>17</v>
      </c>
      <c r="D389" s="20">
        <v>19</v>
      </c>
      <c r="E389" s="20">
        <v>17</v>
      </c>
      <c r="F389" s="20">
        <v>28</v>
      </c>
      <c r="G389" s="20">
        <v>29</v>
      </c>
      <c r="H389" s="20">
        <v>21</v>
      </c>
      <c r="I389" s="20">
        <v>23</v>
      </c>
      <c r="J389" s="20">
        <v>18</v>
      </c>
      <c r="K389" s="20">
        <v>18</v>
      </c>
      <c r="L389" s="20">
        <v>18</v>
      </c>
      <c r="M389" s="20">
        <v>16</v>
      </c>
      <c r="N389" s="20">
        <v>10</v>
      </c>
      <c r="O389" s="20">
        <v>7</v>
      </c>
      <c r="P389" s="20">
        <v>4</v>
      </c>
      <c r="Q389" s="20">
        <v>3</v>
      </c>
      <c r="R389" s="20">
        <v>4</v>
      </c>
      <c r="S389" s="14">
        <f t="shared" si="49"/>
        <v>252</v>
      </c>
    </row>
    <row r="390" spans="1:19" ht="12">
      <c r="A390" s="63"/>
      <c r="B390" s="11" t="s">
        <v>16</v>
      </c>
      <c r="C390" s="19">
        <v>22</v>
      </c>
      <c r="D390" s="20">
        <v>31</v>
      </c>
      <c r="E390" s="20">
        <v>27</v>
      </c>
      <c r="F390" s="20">
        <v>34</v>
      </c>
      <c r="G390" s="20">
        <v>41</v>
      </c>
      <c r="H390" s="20">
        <v>34</v>
      </c>
      <c r="I390" s="20">
        <v>34</v>
      </c>
      <c r="J390" s="20">
        <v>25</v>
      </c>
      <c r="K390" s="20">
        <v>30</v>
      </c>
      <c r="L390" s="20">
        <v>32</v>
      </c>
      <c r="M390" s="20">
        <v>27</v>
      </c>
      <c r="N390" s="20">
        <v>14</v>
      </c>
      <c r="O390" s="20">
        <v>13</v>
      </c>
      <c r="P390" s="20">
        <v>6</v>
      </c>
      <c r="Q390" s="20">
        <v>7</v>
      </c>
      <c r="R390" s="20">
        <v>12</v>
      </c>
      <c r="S390" s="14">
        <f t="shared" si="49"/>
        <v>389</v>
      </c>
    </row>
    <row r="391" spans="1:19" ht="12">
      <c r="A391" s="63"/>
      <c r="B391" s="15" t="s">
        <v>17</v>
      </c>
      <c r="C391" s="16">
        <v>2</v>
      </c>
      <c r="D391" s="17">
        <v>9</v>
      </c>
      <c r="E391" s="17">
        <v>10</v>
      </c>
      <c r="F391" s="17">
        <v>11</v>
      </c>
      <c r="G391" s="17">
        <v>9</v>
      </c>
      <c r="H391" s="17">
        <v>5</v>
      </c>
      <c r="I391" s="17">
        <v>6</v>
      </c>
      <c r="J391" s="17">
        <v>9</v>
      </c>
      <c r="K391" s="17">
        <v>11</v>
      </c>
      <c r="L391" s="17">
        <v>11</v>
      </c>
      <c r="M391" s="17">
        <v>8</v>
      </c>
      <c r="N391" s="17">
        <v>2</v>
      </c>
      <c r="O391" s="17">
        <v>2</v>
      </c>
      <c r="P391" s="17"/>
      <c r="Q391" s="17">
        <v>2</v>
      </c>
      <c r="R391" s="17"/>
      <c r="S391" s="18">
        <f t="shared" si="49"/>
        <v>97</v>
      </c>
    </row>
    <row r="392" spans="1:19" ht="12">
      <c r="A392" s="63"/>
      <c r="B392" s="15" t="s">
        <v>18</v>
      </c>
      <c r="C392" s="16">
        <v>2</v>
      </c>
      <c r="D392" s="17">
        <v>11</v>
      </c>
      <c r="E392" s="17">
        <v>14</v>
      </c>
      <c r="F392" s="17">
        <v>16</v>
      </c>
      <c r="G392" s="17">
        <v>14</v>
      </c>
      <c r="H392" s="17">
        <v>9</v>
      </c>
      <c r="I392" s="17">
        <v>11</v>
      </c>
      <c r="J392" s="17">
        <v>15</v>
      </c>
      <c r="K392" s="17">
        <v>21</v>
      </c>
      <c r="L392" s="17">
        <v>14</v>
      </c>
      <c r="M392" s="17">
        <v>10</v>
      </c>
      <c r="N392" s="17">
        <v>3</v>
      </c>
      <c r="O392" s="17">
        <v>2</v>
      </c>
      <c r="P392" s="17"/>
      <c r="Q392" s="17">
        <v>2</v>
      </c>
      <c r="R392" s="17"/>
      <c r="S392" s="18">
        <f aca="true" t="shared" si="60" ref="S392:S455">SUM(C392:R392)</f>
        <v>144</v>
      </c>
    </row>
    <row r="393" spans="1:19" ht="12">
      <c r="A393" s="63"/>
      <c r="B393" s="11" t="s">
        <v>91</v>
      </c>
      <c r="C393" s="19"/>
      <c r="D393" s="20"/>
      <c r="E393" s="20"/>
      <c r="F393" s="20"/>
      <c r="G393" s="20"/>
      <c r="H393" s="20"/>
      <c r="I393" s="20"/>
      <c r="J393" s="20"/>
      <c r="K393" s="20"/>
      <c r="L393" s="20"/>
      <c r="M393" s="20"/>
      <c r="N393" s="20"/>
      <c r="O393" s="20"/>
      <c r="P393" s="20"/>
      <c r="Q393" s="20"/>
      <c r="R393" s="20"/>
      <c r="S393" s="14">
        <f t="shared" si="60"/>
        <v>0</v>
      </c>
    </row>
    <row r="394" spans="1:19" ht="12">
      <c r="A394" s="63"/>
      <c r="B394" s="11" t="s">
        <v>92</v>
      </c>
      <c r="C394" s="19"/>
      <c r="D394" s="20"/>
      <c r="E394" s="20"/>
      <c r="F394" s="20"/>
      <c r="G394" s="20"/>
      <c r="H394" s="20"/>
      <c r="I394" s="20"/>
      <c r="J394" s="20"/>
      <c r="K394" s="20"/>
      <c r="L394" s="20"/>
      <c r="M394" s="20"/>
      <c r="N394" s="20"/>
      <c r="O394" s="20"/>
      <c r="P394" s="20"/>
      <c r="Q394" s="20"/>
      <c r="R394" s="20"/>
      <c r="S394" s="14">
        <f t="shared" si="60"/>
        <v>0</v>
      </c>
    </row>
    <row r="395" spans="1:19" ht="12">
      <c r="A395" s="63"/>
      <c r="B395" s="21" t="s">
        <v>95</v>
      </c>
      <c r="C395" s="22">
        <f>SUM(C389,C391,C393)</f>
        <v>19</v>
      </c>
      <c r="D395" s="23">
        <f aca="true" t="shared" si="61" ref="D395:R396">SUM(D389,D391,D393)</f>
        <v>28</v>
      </c>
      <c r="E395" s="23">
        <f t="shared" si="61"/>
        <v>27</v>
      </c>
      <c r="F395" s="23">
        <f t="shared" si="61"/>
        <v>39</v>
      </c>
      <c r="G395" s="23">
        <f t="shared" si="61"/>
        <v>38</v>
      </c>
      <c r="H395" s="23">
        <f t="shared" si="61"/>
        <v>26</v>
      </c>
      <c r="I395" s="23">
        <f t="shared" si="61"/>
        <v>29</v>
      </c>
      <c r="J395" s="23">
        <f t="shared" si="61"/>
        <v>27</v>
      </c>
      <c r="K395" s="23">
        <f t="shared" si="61"/>
        <v>29</v>
      </c>
      <c r="L395" s="23">
        <f t="shared" si="61"/>
        <v>29</v>
      </c>
      <c r="M395" s="23">
        <f t="shared" si="61"/>
        <v>24</v>
      </c>
      <c r="N395" s="23">
        <f t="shared" si="61"/>
        <v>12</v>
      </c>
      <c r="O395" s="23">
        <f t="shared" si="61"/>
        <v>9</v>
      </c>
      <c r="P395" s="23">
        <f t="shared" si="61"/>
        <v>4</v>
      </c>
      <c r="Q395" s="23">
        <f t="shared" si="61"/>
        <v>5</v>
      </c>
      <c r="R395" s="23">
        <f t="shared" si="61"/>
        <v>4</v>
      </c>
      <c r="S395" s="24">
        <f t="shared" si="60"/>
        <v>349</v>
      </c>
    </row>
    <row r="396" spans="1:19" ht="12">
      <c r="A396" s="63"/>
      <c r="B396" s="25" t="s">
        <v>231</v>
      </c>
      <c r="C396" s="26">
        <f>SUM(C390,C392,C394)</f>
        <v>24</v>
      </c>
      <c r="D396" s="27">
        <f t="shared" si="61"/>
        <v>42</v>
      </c>
      <c r="E396" s="27">
        <f t="shared" si="61"/>
        <v>41</v>
      </c>
      <c r="F396" s="27">
        <f t="shared" si="61"/>
        <v>50</v>
      </c>
      <c r="G396" s="27">
        <f t="shared" si="61"/>
        <v>55</v>
      </c>
      <c r="H396" s="27">
        <f t="shared" si="61"/>
        <v>43</v>
      </c>
      <c r="I396" s="27">
        <f t="shared" si="61"/>
        <v>45</v>
      </c>
      <c r="J396" s="27">
        <f t="shared" si="61"/>
        <v>40</v>
      </c>
      <c r="K396" s="27">
        <f t="shared" si="61"/>
        <v>51</v>
      </c>
      <c r="L396" s="27">
        <f t="shared" si="61"/>
        <v>46</v>
      </c>
      <c r="M396" s="27">
        <f t="shared" si="61"/>
        <v>37</v>
      </c>
      <c r="N396" s="27">
        <f t="shared" si="61"/>
        <v>17</v>
      </c>
      <c r="O396" s="27">
        <f t="shared" si="61"/>
        <v>15</v>
      </c>
      <c r="P396" s="27">
        <f t="shared" si="61"/>
        <v>6</v>
      </c>
      <c r="Q396" s="27">
        <f t="shared" si="61"/>
        <v>9</v>
      </c>
      <c r="R396" s="27">
        <f t="shared" si="61"/>
        <v>12</v>
      </c>
      <c r="S396" s="28">
        <f t="shared" si="60"/>
        <v>533</v>
      </c>
    </row>
    <row r="397" spans="1:19" ht="12">
      <c r="A397" s="63"/>
      <c r="B397" s="21" t="s">
        <v>19</v>
      </c>
      <c r="C397" s="22">
        <f>SUM(C387,C395)</f>
        <v>241</v>
      </c>
      <c r="D397" s="23">
        <f aca="true" t="shared" si="62" ref="D397:R398">SUM(D387,D395)</f>
        <v>366</v>
      </c>
      <c r="E397" s="23">
        <f t="shared" si="62"/>
        <v>461</v>
      </c>
      <c r="F397" s="23">
        <f t="shared" si="62"/>
        <v>390</v>
      </c>
      <c r="G397" s="23">
        <f t="shared" si="62"/>
        <v>335</v>
      </c>
      <c r="H397" s="23">
        <f t="shared" si="62"/>
        <v>285</v>
      </c>
      <c r="I397" s="23">
        <f t="shared" si="62"/>
        <v>306</v>
      </c>
      <c r="J397" s="23">
        <f t="shared" si="62"/>
        <v>337</v>
      </c>
      <c r="K397" s="23">
        <f t="shared" si="62"/>
        <v>347</v>
      </c>
      <c r="L397" s="23">
        <f t="shared" si="62"/>
        <v>335</v>
      </c>
      <c r="M397" s="23">
        <f t="shared" si="62"/>
        <v>279</v>
      </c>
      <c r="N397" s="23">
        <f t="shared" si="62"/>
        <v>199</v>
      </c>
      <c r="O397" s="23">
        <f t="shared" si="62"/>
        <v>334</v>
      </c>
      <c r="P397" s="23">
        <f t="shared" si="62"/>
        <v>199</v>
      </c>
      <c r="Q397" s="23">
        <f t="shared" si="62"/>
        <v>90</v>
      </c>
      <c r="R397" s="23">
        <f t="shared" si="62"/>
        <v>56</v>
      </c>
      <c r="S397" s="24">
        <f t="shared" si="60"/>
        <v>4560</v>
      </c>
    </row>
    <row r="398" spans="1:19" ht="12">
      <c r="A398" s="64"/>
      <c r="B398" s="25" t="s">
        <v>20</v>
      </c>
      <c r="C398" s="26">
        <f>SUM(C388,C396)</f>
        <v>382</v>
      </c>
      <c r="D398" s="27">
        <f t="shared" si="62"/>
        <v>555</v>
      </c>
      <c r="E398" s="27">
        <f t="shared" si="62"/>
        <v>660</v>
      </c>
      <c r="F398" s="27">
        <f t="shared" si="62"/>
        <v>539</v>
      </c>
      <c r="G398" s="27">
        <f t="shared" si="62"/>
        <v>508</v>
      </c>
      <c r="H398" s="27">
        <f t="shared" si="62"/>
        <v>408</v>
      </c>
      <c r="I398" s="27">
        <f t="shared" si="62"/>
        <v>433</v>
      </c>
      <c r="J398" s="27">
        <f t="shared" si="62"/>
        <v>508</v>
      </c>
      <c r="K398" s="27">
        <f t="shared" si="62"/>
        <v>485</v>
      </c>
      <c r="L398" s="27">
        <f t="shared" si="62"/>
        <v>461</v>
      </c>
      <c r="M398" s="27">
        <f t="shared" si="62"/>
        <v>427</v>
      </c>
      <c r="N398" s="27">
        <f t="shared" si="62"/>
        <v>321</v>
      </c>
      <c r="O398" s="27">
        <f t="shared" si="62"/>
        <v>424</v>
      </c>
      <c r="P398" s="27">
        <f t="shared" si="62"/>
        <v>259</v>
      </c>
      <c r="Q398" s="27">
        <f t="shared" si="62"/>
        <v>115</v>
      </c>
      <c r="R398" s="27">
        <f t="shared" si="62"/>
        <v>82</v>
      </c>
      <c r="S398" s="28">
        <f t="shared" si="60"/>
        <v>6567</v>
      </c>
    </row>
    <row r="399" spans="1:19" ht="12">
      <c r="A399" s="62" t="s">
        <v>124</v>
      </c>
      <c r="B399" s="11" t="s">
        <v>5</v>
      </c>
      <c r="C399" s="12">
        <v>67</v>
      </c>
      <c r="D399" s="13">
        <v>58</v>
      </c>
      <c r="E399" s="13">
        <v>81</v>
      </c>
      <c r="F399" s="13">
        <v>52</v>
      </c>
      <c r="G399" s="13">
        <v>17</v>
      </c>
      <c r="H399" s="13">
        <v>37</v>
      </c>
      <c r="I399" s="13">
        <v>78</v>
      </c>
      <c r="J399" s="13">
        <v>24</v>
      </c>
      <c r="K399" s="13">
        <v>25</v>
      </c>
      <c r="L399" s="13">
        <v>20</v>
      </c>
      <c r="M399" s="13">
        <v>17</v>
      </c>
      <c r="N399" s="13">
        <v>12</v>
      </c>
      <c r="O399" s="13">
        <v>13</v>
      </c>
      <c r="P399" s="13">
        <v>8</v>
      </c>
      <c r="Q399" s="13">
        <v>1</v>
      </c>
      <c r="R399" s="13"/>
      <c r="S399" s="14">
        <f t="shared" si="60"/>
        <v>510</v>
      </c>
    </row>
    <row r="400" spans="1:19" ht="12">
      <c r="A400" s="63"/>
      <c r="B400" s="15" t="s">
        <v>6</v>
      </c>
      <c r="C400" s="16">
        <v>3</v>
      </c>
      <c r="D400" s="17">
        <v>1</v>
      </c>
      <c r="E400" s="17">
        <v>1</v>
      </c>
      <c r="F400" s="17"/>
      <c r="G400" s="17">
        <v>1</v>
      </c>
      <c r="H400" s="17">
        <v>1</v>
      </c>
      <c r="I400" s="17">
        <v>2</v>
      </c>
      <c r="J400" s="17"/>
      <c r="K400" s="17">
        <v>1</v>
      </c>
      <c r="L400" s="17"/>
      <c r="M400" s="17"/>
      <c r="N400" s="17"/>
      <c r="O400" s="17">
        <v>1</v>
      </c>
      <c r="P400" s="17"/>
      <c r="Q400" s="17"/>
      <c r="R400" s="17"/>
      <c r="S400" s="18">
        <f t="shared" si="60"/>
        <v>11</v>
      </c>
    </row>
    <row r="401" spans="1:19" ht="12">
      <c r="A401" s="63"/>
      <c r="B401" s="15" t="s">
        <v>7</v>
      </c>
      <c r="C401" s="16">
        <v>3</v>
      </c>
      <c r="D401" s="17">
        <v>1</v>
      </c>
      <c r="E401" s="17">
        <v>1</v>
      </c>
      <c r="F401" s="17"/>
      <c r="G401" s="17">
        <v>1</v>
      </c>
      <c r="H401" s="17">
        <v>1</v>
      </c>
      <c r="I401" s="17">
        <v>2</v>
      </c>
      <c r="J401" s="17"/>
      <c r="K401" s="17">
        <v>1</v>
      </c>
      <c r="L401" s="17"/>
      <c r="M401" s="17"/>
      <c r="N401" s="17"/>
      <c r="O401" s="17">
        <v>1</v>
      </c>
      <c r="P401" s="17"/>
      <c r="Q401" s="17"/>
      <c r="R401" s="17"/>
      <c r="S401" s="18">
        <f t="shared" si="60"/>
        <v>11</v>
      </c>
    </row>
    <row r="402" spans="1:19" ht="12">
      <c r="A402" s="63"/>
      <c r="B402" s="11" t="s">
        <v>85</v>
      </c>
      <c r="C402" s="19"/>
      <c r="D402" s="20"/>
      <c r="E402" s="20"/>
      <c r="F402" s="20"/>
      <c r="G402" s="20"/>
      <c r="H402" s="20"/>
      <c r="I402" s="20"/>
      <c r="J402" s="20"/>
      <c r="K402" s="20"/>
      <c r="L402" s="20"/>
      <c r="M402" s="20"/>
      <c r="N402" s="20"/>
      <c r="O402" s="20"/>
      <c r="P402" s="20"/>
      <c r="Q402" s="20"/>
      <c r="R402" s="20"/>
      <c r="S402" s="14">
        <f t="shared" si="60"/>
        <v>0</v>
      </c>
    </row>
    <row r="403" spans="1:19" ht="12">
      <c r="A403" s="63"/>
      <c r="B403" s="11" t="s">
        <v>86</v>
      </c>
      <c r="C403" s="19"/>
      <c r="D403" s="20"/>
      <c r="E403" s="20"/>
      <c r="F403" s="20"/>
      <c r="G403" s="20"/>
      <c r="H403" s="20"/>
      <c r="I403" s="20"/>
      <c r="J403" s="20"/>
      <c r="K403" s="20"/>
      <c r="L403" s="20"/>
      <c r="M403" s="20"/>
      <c r="N403" s="20"/>
      <c r="O403" s="20"/>
      <c r="P403" s="20"/>
      <c r="Q403" s="20"/>
      <c r="R403" s="20"/>
      <c r="S403" s="14">
        <f t="shared" si="60"/>
        <v>0</v>
      </c>
    </row>
    <row r="404" spans="1:19" ht="12">
      <c r="A404" s="63"/>
      <c r="B404" s="15" t="s">
        <v>108</v>
      </c>
      <c r="C404" s="16"/>
      <c r="D404" s="17"/>
      <c r="E404" s="17"/>
      <c r="F404" s="17"/>
      <c r="G404" s="17"/>
      <c r="H404" s="17"/>
      <c r="I404" s="17"/>
      <c r="J404" s="17"/>
      <c r="K404" s="17"/>
      <c r="L404" s="17"/>
      <c r="M404" s="17"/>
      <c r="N404" s="17"/>
      <c r="O404" s="17"/>
      <c r="P404" s="17"/>
      <c r="Q404" s="17"/>
      <c r="R404" s="17"/>
      <c r="S404" s="18">
        <f t="shared" si="60"/>
        <v>0</v>
      </c>
    </row>
    <row r="405" spans="1:19" ht="12">
      <c r="A405" s="63"/>
      <c r="B405" s="15" t="s">
        <v>197</v>
      </c>
      <c r="C405" s="16"/>
      <c r="D405" s="17"/>
      <c r="E405" s="17"/>
      <c r="F405" s="17"/>
      <c r="G405" s="17"/>
      <c r="H405" s="17"/>
      <c r="I405" s="17"/>
      <c r="J405" s="17"/>
      <c r="K405" s="17"/>
      <c r="L405" s="17"/>
      <c r="M405" s="17"/>
      <c r="N405" s="17"/>
      <c r="O405" s="17"/>
      <c r="P405" s="17"/>
      <c r="Q405" s="17"/>
      <c r="R405" s="17"/>
      <c r="S405" s="18">
        <f t="shared" si="60"/>
        <v>0</v>
      </c>
    </row>
    <row r="406" spans="1:19" ht="12">
      <c r="A406" s="63"/>
      <c r="B406" s="15" t="s">
        <v>198</v>
      </c>
      <c r="C406" s="16"/>
      <c r="D406" s="17"/>
      <c r="E406" s="17"/>
      <c r="F406" s="17"/>
      <c r="G406" s="17"/>
      <c r="H406" s="17"/>
      <c r="I406" s="17"/>
      <c r="J406" s="17"/>
      <c r="K406" s="17"/>
      <c r="L406" s="17"/>
      <c r="M406" s="17"/>
      <c r="N406" s="17"/>
      <c r="O406" s="17"/>
      <c r="P406" s="17"/>
      <c r="Q406" s="17"/>
      <c r="R406" s="17"/>
      <c r="S406" s="18">
        <f t="shared" si="60"/>
        <v>0</v>
      </c>
    </row>
    <row r="407" spans="1:19" ht="12">
      <c r="A407" s="63"/>
      <c r="B407" s="15" t="s">
        <v>8</v>
      </c>
      <c r="C407" s="16"/>
      <c r="D407" s="17"/>
      <c r="E407" s="17"/>
      <c r="F407" s="17"/>
      <c r="G407" s="17"/>
      <c r="H407" s="17"/>
      <c r="I407" s="17"/>
      <c r="J407" s="17"/>
      <c r="K407" s="17"/>
      <c r="L407" s="17"/>
      <c r="M407" s="17"/>
      <c r="N407" s="17"/>
      <c r="O407" s="17"/>
      <c r="P407" s="17"/>
      <c r="Q407" s="17"/>
      <c r="R407" s="17"/>
      <c r="S407" s="18">
        <f t="shared" si="60"/>
        <v>0</v>
      </c>
    </row>
    <row r="408" spans="1:19" ht="12">
      <c r="A408" s="63"/>
      <c r="B408" s="15" t="s">
        <v>9</v>
      </c>
      <c r="C408" s="16"/>
      <c r="D408" s="17"/>
      <c r="E408" s="17"/>
      <c r="F408" s="17"/>
      <c r="G408" s="17"/>
      <c r="H408" s="17"/>
      <c r="I408" s="17"/>
      <c r="J408" s="17"/>
      <c r="K408" s="17"/>
      <c r="L408" s="17"/>
      <c r="M408" s="17"/>
      <c r="N408" s="17"/>
      <c r="O408" s="17"/>
      <c r="P408" s="17"/>
      <c r="Q408" s="17"/>
      <c r="R408" s="17"/>
      <c r="S408" s="18">
        <f t="shared" si="60"/>
        <v>0</v>
      </c>
    </row>
    <row r="409" spans="1:19" ht="12">
      <c r="A409" s="63"/>
      <c r="B409" s="11" t="s">
        <v>10</v>
      </c>
      <c r="C409" s="19"/>
      <c r="D409" s="20"/>
      <c r="E409" s="20"/>
      <c r="F409" s="20"/>
      <c r="G409" s="20"/>
      <c r="H409" s="20"/>
      <c r="I409" s="20"/>
      <c r="J409" s="20"/>
      <c r="K409" s="20"/>
      <c r="L409" s="20"/>
      <c r="M409" s="20"/>
      <c r="N409" s="20"/>
      <c r="O409" s="20"/>
      <c r="P409" s="20"/>
      <c r="Q409" s="20"/>
      <c r="R409" s="20"/>
      <c r="S409" s="14">
        <f t="shared" si="60"/>
        <v>0</v>
      </c>
    </row>
    <row r="410" spans="1:19" ht="12">
      <c r="A410" s="63"/>
      <c r="B410" s="11" t="s">
        <v>11</v>
      </c>
      <c r="C410" s="19"/>
      <c r="D410" s="20"/>
      <c r="E410" s="20"/>
      <c r="F410" s="20"/>
      <c r="G410" s="20"/>
      <c r="H410" s="20"/>
      <c r="I410" s="20"/>
      <c r="J410" s="20"/>
      <c r="K410" s="20"/>
      <c r="L410" s="20"/>
      <c r="M410" s="20"/>
      <c r="N410" s="20"/>
      <c r="O410" s="20"/>
      <c r="P410" s="20"/>
      <c r="Q410" s="20"/>
      <c r="R410" s="20"/>
      <c r="S410" s="14">
        <f t="shared" si="60"/>
        <v>0</v>
      </c>
    </row>
    <row r="411" spans="1:19" ht="12">
      <c r="A411" s="63"/>
      <c r="B411" s="15" t="s">
        <v>87</v>
      </c>
      <c r="C411" s="16"/>
      <c r="D411" s="17"/>
      <c r="E411" s="17"/>
      <c r="F411" s="17"/>
      <c r="G411" s="17"/>
      <c r="H411" s="17"/>
      <c r="I411" s="17"/>
      <c r="J411" s="17"/>
      <c r="K411" s="17"/>
      <c r="L411" s="17"/>
      <c r="M411" s="17"/>
      <c r="N411" s="17"/>
      <c r="O411" s="17"/>
      <c r="P411" s="17"/>
      <c r="Q411" s="17"/>
      <c r="R411" s="17"/>
      <c r="S411" s="18">
        <f t="shared" si="60"/>
        <v>0</v>
      </c>
    </row>
    <row r="412" spans="1:19" ht="12">
      <c r="A412" s="63"/>
      <c r="B412" s="15" t="s">
        <v>88</v>
      </c>
      <c r="C412" s="16"/>
      <c r="D412" s="17"/>
      <c r="E412" s="17"/>
      <c r="F412" s="17"/>
      <c r="G412" s="17"/>
      <c r="H412" s="17"/>
      <c r="I412" s="17"/>
      <c r="J412" s="17"/>
      <c r="K412" s="17"/>
      <c r="L412" s="17"/>
      <c r="M412" s="17"/>
      <c r="N412" s="17"/>
      <c r="O412" s="17"/>
      <c r="P412" s="17"/>
      <c r="Q412" s="17"/>
      <c r="R412" s="17"/>
      <c r="S412" s="18">
        <f t="shared" si="60"/>
        <v>0</v>
      </c>
    </row>
    <row r="413" spans="1:19" ht="12">
      <c r="A413" s="63"/>
      <c r="B413" s="11" t="s">
        <v>12</v>
      </c>
      <c r="C413" s="19"/>
      <c r="D413" s="20"/>
      <c r="E413" s="20"/>
      <c r="F413" s="20"/>
      <c r="G413" s="20"/>
      <c r="H413" s="20"/>
      <c r="I413" s="20"/>
      <c r="J413" s="20"/>
      <c r="K413" s="20"/>
      <c r="L413" s="20"/>
      <c r="M413" s="20"/>
      <c r="N413" s="20"/>
      <c r="O413" s="20"/>
      <c r="P413" s="20"/>
      <c r="Q413" s="20"/>
      <c r="R413" s="20"/>
      <c r="S413" s="14">
        <f t="shared" si="60"/>
        <v>0</v>
      </c>
    </row>
    <row r="414" spans="1:19" ht="12">
      <c r="A414" s="63"/>
      <c r="B414" s="11" t="s">
        <v>13</v>
      </c>
      <c r="C414" s="19"/>
      <c r="D414" s="20"/>
      <c r="E414" s="20"/>
      <c r="F414" s="20"/>
      <c r="G414" s="20"/>
      <c r="H414" s="20"/>
      <c r="I414" s="20"/>
      <c r="J414" s="20"/>
      <c r="K414" s="20"/>
      <c r="L414" s="20"/>
      <c r="M414" s="20"/>
      <c r="N414" s="20"/>
      <c r="O414" s="20"/>
      <c r="P414" s="20"/>
      <c r="Q414" s="20"/>
      <c r="R414" s="20"/>
      <c r="S414" s="14">
        <f t="shared" si="60"/>
        <v>0</v>
      </c>
    </row>
    <row r="415" spans="1:19" ht="12">
      <c r="A415" s="63"/>
      <c r="B415" s="21" t="s">
        <v>14</v>
      </c>
      <c r="C415" s="22">
        <f>SUM(C400,C402,C407,C409,C411,C413)</f>
        <v>3</v>
      </c>
      <c r="D415" s="23">
        <f aca="true" t="shared" si="63" ref="D415:R415">SUM(D400,D402,D407,D409,D411,D413)</f>
        <v>1</v>
      </c>
      <c r="E415" s="23">
        <f t="shared" si="63"/>
        <v>1</v>
      </c>
      <c r="F415" s="23">
        <f t="shared" si="63"/>
        <v>0</v>
      </c>
      <c r="G415" s="23">
        <f t="shared" si="63"/>
        <v>1</v>
      </c>
      <c r="H415" s="23">
        <f t="shared" si="63"/>
        <v>1</v>
      </c>
      <c r="I415" s="23">
        <f t="shared" si="63"/>
        <v>2</v>
      </c>
      <c r="J415" s="23">
        <f t="shared" si="63"/>
        <v>0</v>
      </c>
      <c r="K415" s="23">
        <f t="shared" si="63"/>
        <v>1</v>
      </c>
      <c r="L415" s="23">
        <f t="shared" si="63"/>
        <v>0</v>
      </c>
      <c r="M415" s="23">
        <f t="shared" si="63"/>
        <v>0</v>
      </c>
      <c r="N415" s="23">
        <f t="shared" si="63"/>
        <v>0</v>
      </c>
      <c r="O415" s="23">
        <f t="shared" si="63"/>
        <v>1</v>
      </c>
      <c r="P415" s="23">
        <f t="shared" si="63"/>
        <v>0</v>
      </c>
      <c r="Q415" s="23">
        <f t="shared" si="63"/>
        <v>0</v>
      </c>
      <c r="R415" s="23">
        <f t="shared" si="63"/>
        <v>0</v>
      </c>
      <c r="S415" s="24">
        <f t="shared" si="60"/>
        <v>11</v>
      </c>
    </row>
    <row r="416" spans="1:19" ht="12">
      <c r="A416" s="63"/>
      <c r="B416" s="25" t="s">
        <v>230</v>
      </c>
      <c r="C416" s="26">
        <f>SUM(C399,C401,C403,C408,C410,C412,C414)</f>
        <v>70</v>
      </c>
      <c r="D416" s="27">
        <f aca="true" t="shared" si="64" ref="D416:R416">SUM(D399,D401,D403,D408,D410,D412,D414)</f>
        <v>59</v>
      </c>
      <c r="E416" s="27">
        <f t="shared" si="64"/>
        <v>82</v>
      </c>
      <c r="F416" s="27">
        <f t="shared" si="64"/>
        <v>52</v>
      </c>
      <c r="G416" s="27">
        <f t="shared" si="64"/>
        <v>18</v>
      </c>
      <c r="H416" s="27">
        <f t="shared" si="64"/>
        <v>38</v>
      </c>
      <c r="I416" s="27">
        <f t="shared" si="64"/>
        <v>80</v>
      </c>
      <c r="J416" s="27">
        <f t="shared" si="64"/>
        <v>24</v>
      </c>
      <c r="K416" s="27">
        <f t="shared" si="64"/>
        <v>26</v>
      </c>
      <c r="L416" s="27">
        <f t="shared" si="64"/>
        <v>20</v>
      </c>
      <c r="M416" s="27">
        <f t="shared" si="64"/>
        <v>17</v>
      </c>
      <c r="N416" s="27">
        <f t="shared" si="64"/>
        <v>12</v>
      </c>
      <c r="O416" s="27">
        <f t="shared" si="64"/>
        <v>14</v>
      </c>
      <c r="P416" s="27">
        <f t="shared" si="64"/>
        <v>8</v>
      </c>
      <c r="Q416" s="27">
        <f t="shared" si="64"/>
        <v>1</v>
      </c>
      <c r="R416" s="27">
        <f t="shared" si="64"/>
        <v>0</v>
      </c>
      <c r="S416" s="28">
        <f t="shared" si="60"/>
        <v>521</v>
      </c>
    </row>
    <row r="417" spans="1:19" ht="12">
      <c r="A417" s="63"/>
      <c r="B417" s="11" t="s">
        <v>15</v>
      </c>
      <c r="C417" s="19"/>
      <c r="D417" s="20"/>
      <c r="E417" s="20"/>
      <c r="F417" s="20"/>
      <c r="G417" s="20"/>
      <c r="H417" s="20"/>
      <c r="I417" s="20"/>
      <c r="J417" s="20"/>
      <c r="K417" s="20"/>
      <c r="L417" s="20"/>
      <c r="M417" s="20"/>
      <c r="N417" s="20"/>
      <c r="O417" s="20"/>
      <c r="P417" s="20"/>
      <c r="Q417" s="20"/>
      <c r="R417" s="20"/>
      <c r="S417" s="14">
        <f t="shared" si="60"/>
        <v>0</v>
      </c>
    </row>
    <row r="418" spans="1:19" ht="12">
      <c r="A418" s="63"/>
      <c r="B418" s="11" t="s">
        <v>16</v>
      </c>
      <c r="C418" s="19"/>
      <c r="D418" s="20"/>
      <c r="E418" s="20"/>
      <c r="F418" s="20"/>
      <c r="G418" s="20"/>
      <c r="H418" s="20"/>
      <c r="I418" s="20"/>
      <c r="J418" s="20"/>
      <c r="K418" s="20"/>
      <c r="L418" s="20"/>
      <c r="M418" s="20"/>
      <c r="N418" s="20"/>
      <c r="O418" s="20"/>
      <c r="P418" s="20"/>
      <c r="Q418" s="20"/>
      <c r="R418" s="20"/>
      <c r="S418" s="14">
        <f t="shared" si="60"/>
        <v>0</v>
      </c>
    </row>
    <row r="419" spans="1:19" ht="12">
      <c r="A419" s="63"/>
      <c r="B419" s="15" t="s">
        <v>17</v>
      </c>
      <c r="C419" s="16"/>
      <c r="D419" s="17"/>
      <c r="E419" s="17"/>
      <c r="F419" s="17"/>
      <c r="G419" s="17"/>
      <c r="H419" s="17"/>
      <c r="I419" s="17"/>
      <c r="J419" s="17"/>
      <c r="K419" s="17"/>
      <c r="L419" s="17"/>
      <c r="M419" s="17"/>
      <c r="N419" s="17"/>
      <c r="O419" s="17"/>
      <c r="P419" s="17"/>
      <c r="Q419" s="17"/>
      <c r="R419" s="17"/>
      <c r="S419" s="18">
        <f t="shared" si="60"/>
        <v>0</v>
      </c>
    </row>
    <row r="420" spans="1:19" ht="12">
      <c r="A420" s="63"/>
      <c r="B420" s="15" t="s">
        <v>18</v>
      </c>
      <c r="C420" s="16"/>
      <c r="D420" s="17"/>
      <c r="E420" s="17"/>
      <c r="F420" s="17"/>
      <c r="G420" s="17"/>
      <c r="H420" s="17"/>
      <c r="I420" s="17"/>
      <c r="J420" s="17"/>
      <c r="K420" s="17"/>
      <c r="L420" s="17"/>
      <c r="M420" s="17"/>
      <c r="N420" s="17"/>
      <c r="O420" s="17"/>
      <c r="P420" s="17"/>
      <c r="Q420" s="17"/>
      <c r="R420" s="17"/>
      <c r="S420" s="18">
        <f t="shared" si="60"/>
        <v>0</v>
      </c>
    </row>
    <row r="421" spans="1:19" ht="12">
      <c r="A421" s="63"/>
      <c r="B421" s="11" t="s">
        <v>91</v>
      </c>
      <c r="C421" s="19"/>
      <c r="D421" s="20"/>
      <c r="E421" s="20"/>
      <c r="F421" s="20"/>
      <c r="G421" s="20"/>
      <c r="H421" s="20"/>
      <c r="I421" s="20"/>
      <c r="J421" s="20"/>
      <c r="K421" s="20"/>
      <c r="L421" s="20"/>
      <c r="M421" s="20"/>
      <c r="N421" s="20"/>
      <c r="O421" s="20"/>
      <c r="P421" s="20"/>
      <c r="Q421" s="20"/>
      <c r="R421" s="20"/>
      <c r="S421" s="14">
        <f t="shared" si="60"/>
        <v>0</v>
      </c>
    </row>
    <row r="422" spans="1:19" ht="12">
      <c r="A422" s="63"/>
      <c r="B422" s="11" t="s">
        <v>92</v>
      </c>
      <c r="C422" s="19"/>
      <c r="D422" s="20"/>
      <c r="E422" s="20"/>
      <c r="F422" s="20"/>
      <c r="G422" s="20"/>
      <c r="H422" s="20"/>
      <c r="I422" s="20"/>
      <c r="J422" s="20"/>
      <c r="K422" s="20"/>
      <c r="L422" s="20"/>
      <c r="M422" s="20"/>
      <c r="N422" s="20"/>
      <c r="O422" s="20"/>
      <c r="P422" s="20"/>
      <c r="Q422" s="20"/>
      <c r="R422" s="20"/>
      <c r="S422" s="14">
        <f t="shared" si="60"/>
        <v>0</v>
      </c>
    </row>
    <row r="423" spans="1:19" ht="12">
      <c r="A423" s="63"/>
      <c r="B423" s="21" t="s">
        <v>95</v>
      </c>
      <c r="C423" s="22">
        <f>SUM(C417,C419,C421)</f>
        <v>0</v>
      </c>
      <c r="D423" s="23">
        <f aca="true" t="shared" si="65" ref="D423:R424">SUM(D417,D419,D421)</f>
        <v>0</v>
      </c>
      <c r="E423" s="23">
        <f t="shared" si="65"/>
        <v>0</v>
      </c>
      <c r="F423" s="23">
        <f t="shared" si="65"/>
        <v>0</v>
      </c>
      <c r="G423" s="23">
        <f t="shared" si="65"/>
        <v>0</v>
      </c>
      <c r="H423" s="23">
        <f t="shared" si="65"/>
        <v>0</v>
      </c>
      <c r="I423" s="23">
        <f t="shared" si="65"/>
        <v>0</v>
      </c>
      <c r="J423" s="23">
        <f t="shared" si="65"/>
        <v>0</v>
      </c>
      <c r="K423" s="23">
        <f t="shared" si="65"/>
        <v>0</v>
      </c>
      <c r="L423" s="23">
        <f t="shared" si="65"/>
        <v>0</v>
      </c>
      <c r="M423" s="23">
        <f t="shared" si="65"/>
        <v>0</v>
      </c>
      <c r="N423" s="23">
        <f t="shared" si="65"/>
        <v>0</v>
      </c>
      <c r="O423" s="23">
        <f t="shared" si="65"/>
        <v>0</v>
      </c>
      <c r="P423" s="23">
        <f t="shared" si="65"/>
        <v>0</v>
      </c>
      <c r="Q423" s="23">
        <f t="shared" si="65"/>
        <v>0</v>
      </c>
      <c r="R423" s="23">
        <f t="shared" si="65"/>
        <v>0</v>
      </c>
      <c r="S423" s="24">
        <f t="shared" si="60"/>
        <v>0</v>
      </c>
    </row>
    <row r="424" spans="1:19" ht="12">
      <c r="A424" s="63"/>
      <c r="B424" s="25" t="s">
        <v>231</v>
      </c>
      <c r="C424" s="26">
        <f>SUM(C418,C420,C422)</f>
        <v>0</v>
      </c>
      <c r="D424" s="27">
        <f t="shared" si="65"/>
        <v>0</v>
      </c>
      <c r="E424" s="27">
        <f t="shared" si="65"/>
        <v>0</v>
      </c>
      <c r="F424" s="27">
        <f t="shared" si="65"/>
        <v>0</v>
      </c>
      <c r="G424" s="27">
        <f t="shared" si="65"/>
        <v>0</v>
      </c>
      <c r="H424" s="27">
        <f t="shared" si="65"/>
        <v>0</v>
      </c>
      <c r="I424" s="27">
        <f t="shared" si="65"/>
        <v>0</v>
      </c>
      <c r="J424" s="27">
        <f t="shared" si="65"/>
        <v>0</v>
      </c>
      <c r="K424" s="27">
        <f t="shared" si="65"/>
        <v>0</v>
      </c>
      <c r="L424" s="27">
        <f t="shared" si="65"/>
        <v>0</v>
      </c>
      <c r="M424" s="27">
        <f t="shared" si="65"/>
        <v>0</v>
      </c>
      <c r="N424" s="27">
        <f t="shared" si="65"/>
        <v>0</v>
      </c>
      <c r="O424" s="27">
        <f t="shared" si="65"/>
        <v>0</v>
      </c>
      <c r="P424" s="27">
        <f t="shared" si="65"/>
        <v>0</v>
      </c>
      <c r="Q424" s="27">
        <f t="shared" si="65"/>
        <v>0</v>
      </c>
      <c r="R424" s="27">
        <f t="shared" si="65"/>
        <v>0</v>
      </c>
      <c r="S424" s="28">
        <f t="shared" si="60"/>
        <v>0</v>
      </c>
    </row>
    <row r="425" spans="1:19" ht="12">
      <c r="A425" s="63"/>
      <c r="B425" s="21" t="s">
        <v>19</v>
      </c>
      <c r="C425" s="22">
        <f>SUM(C415,C423)</f>
        <v>3</v>
      </c>
      <c r="D425" s="23">
        <f aca="true" t="shared" si="66" ref="D425:R426">SUM(D415,D423)</f>
        <v>1</v>
      </c>
      <c r="E425" s="23">
        <f t="shared" si="66"/>
        <v>1</v>
      </c>
      <c r="F425" s="23">
        <f t="shared" si="66"/>
        <v>0</v>
      </c>
      <c r="G425" s="23">
        <f t="shared" si="66"/>
        <v>1</v>
      </c>
      <c r="H425" s="23">
        <f t="shared" si="66"/>
        <v>1</v>
      </c>
      <c r="I425" s="23">
        <f t="shared" si="66"/>
        <v>2</v>
      </c>
      <c r="J425" s="23">
        <f t="shared" si="66"/>
        <v>0</v>
      </c>
      <c r="K425" s="23">
        <f t="shared" si="66"/>
        <v>1</v>
      </c>
      <c r="L425" s="23">
        <f t="shared" si="66"/>
        <v>0</v>
      </c>
      <c r="M425" s="23">
        <f t="shared" si="66"/>
        <v>0</v>
      </c>
      <c r="N425" s="23">
        <f t="shared" si="66"/>
        <v>0</v>
      </c>
      <c r="O425" s="23">
        <f t="shared" si="66"/>
        <v>1</v>
      </c>
      <c r="P425" s="23">
        <f t="shared" si="66"/>
        <v>0</v>
      </c>
      <c r="Q425" s="23">
        <f t="shared" si="66"/>
        <v>0</v>
      </c>
      <c r="R425" s="23">
        <f t="shared" si="66"/>
        <v>0</v>
      </c>
      <c r="S425" s="24">
        <f t="shared" si="60"/>
        <v>11</v>
      </c>
    </row>
    <row r="426" spans="1:19" ht="12">
      <c r="A426" s="64"/>
      <c r="B426" s="25" t="s">
        <v>20</v>
      </c>
      <c r="C426" s="26">
        <f>SUM(C416,C424)</f>
        <v>70</v>
      </c>
      <c r="D426" s="27">
        <f t="shared" si="66"/>
        <v>59</v>
      </c>
      <c r="E426" s="27">
        <f t="shared" si="66"/>
        <v>82</v>
      </c>
      <c r="F426" s="27">
        <f t="shared" si="66"/>
        <v>52</v>
      </c>
      <c r="G426" s="27">
        <f t="shared" si="66"/>
        <v>18</v>
      </c>
      <c r="H426" s="27">
        <f t="shared" si="66"/>
        <v>38</v>
      </c>
      <c r="I426" s="27">
        <f t="shared" si="66"/>
        <v>80</v>
      </c>
      <c r="J426" s="27">
        <f t="shared" si="66"/>
        <v>24</v>
      </c>
      <c r="K426" s="27">
        <f t="shared" si="66"/>
        <v>26</v>
      </c>
      <c r="L426" s="27">
        <f t="shared" si="66"/>
        <v>20</v>
      </c>
      <c r="M426" s="27">
        <f t="shared" si="66"/>
        <v>17</v>
      </c>
      <c r="N426" s="27">
        <f t="shared" si="66"/>
        <v>12</v>
      </c>
      <c r="O426" s="27">
        <f t="shared" si="66"/>
        <v>14</v>
      </c>
      <c r="P426" s="27">
        <f t="shared" si="66"/>
        <v>8</v>
      </c>
      <c r="Q426" s="27">
        <f t="shared" si="66"/>
        <v>1</v>
      </c>
      <c r="R426" s="27">
        <f t="shared" si="66"/>
        <v>0</v>
      </c>
      <c r="S426" s="28">
        <f t="shared" si="60"/>
        <v>521</v>
      </c>
    </row>
    <row r="427" spans="1:19" ht="12">
      <c r="A427" s="62" t="s">
        <v>125</v>
      </c>
      <c r="B427" s="11" t="s">
        <v>5</v>
      </c>
      <c r="C427" s="12"/>
      <c r="D427" s="13">
        <v>2</v>
      </c>
      <c r="E427" s="13">
        <v>1</v>
      </c>
      <c r="F427" s="13"/>
      <c r="G427" s="13"/>
      <c r="H427" s="13"/>
      <c r="I427" s="13">
        <v>3</v>
      </c>
      <c r="J427" s="13"/>
      <c r="K427" s="13">
        <v>6</v>
      </c>
      <c r="L427" s="13"/>
      <c r="M427" s="13"/>
      <c r="N427" s="13"/>
      <c r="O427" s="13"/>
      <c r="P427" s="13"/>
      <c r="Q427" s="13"/>
      <c r="R427" s="13"/>
      <c r="S427" s="14">
        <f t="shared" si="60"/>
        <v>12</v>
      </c>
    </row>
    <row r="428" spans="1:19" ht="12">
      <c r="A428" s="63"/>
      <c r="B428" s="15" t="s">
        <v>6</v>
      </c>
      <c r="C428" s="16"/>
      <c r="D428" s="17"/>
      <c r="E428" s="17"/>
      <c r="F428" s="17"/>
      <c r="G428" s="17"/>
      <c r="H428" s="17"/>
      <c r="I428" s="17"/>
      <c r="J428" s="17"/>
      <c r="K428" s="17"/>
      <c r="L428" s="17"/>
      <c r="M428" s="17"/>
      <c r="N428" s="17"/>
      <c r="O428" s="17"/>
      <c r="P428" s="17"/>
      <c r="Q428" s="17"/>
      <c r="R428" s="17"/>
      <c r="S428" s="18">
        <f t="shared" si="60"/>
        <v>0</v>
      </c>
    </row>
    <row r="429" spans="1:19" ht="12">
      <c r="A429" s="63"/>
      <c r="B429" s="15" t="s">
        <v>7</v>
      </c>
      <c r="C429" s="16"/>
      <c r="D429" s="17"/>
      <c r="E429" s="17"/>
      <c r="F429" s="17"/>
      <c r="G429" s="17"/>
      <c r="H429" s="17"/>
      <c r="I429" s="17"/>
      <c r="J429" s="17"/>
      <c r="K429" s="17"/>
      <c r="L429" s="17"/>
      <c r="M429" s="17"/>
      <c r="N429" s="17"/>
      <c r="O429" s="17"/>
      <c r="P429" s="17"/>
      <c r="Q429" s="17"/>
      <c r="R429" s="17"/>
      <c r="S429" s="18">
        <f t="shared" si="60"/>
        <v>0</v>
      </c>
    </row>
    <row r="430" spans="1:19" ht="12">
      <c r="A430" s="63"/>
      <c r="B430" s="11" t="s">
        <v>85</v>
      </c>
      <c r="C430" s="19"/>
      <c r="D430" s="20"/>
      <c r="E430" s="20"/>
      <c r="F430" s="20">
        <v>1</v>
      </c>
      <c r="G430" s="20"/>
      <c r="H430" s="20"/>
      <c r="I430" s="20"/>
      <c r="J430" s="20"/>
      <c r="K430" s="20"/>
      <c r="L430" s="20"/>
      <c r="M430" s="20"/>
      <c r="N430" s="20"/>
      <c r="O430" s="20"/>
      <c r="P430" s="20"/>
      <c r="Q430" s="20"/>
      <c r="R430" s="20"/>
      <c r="S430" s="14">
        <f t="shared" si="60"/>
        <v>1</v>
      </c>
    </row>
    <row r="431" spans="1:19" ht="12">
      <c r="A431" s="63"/>
      <c r="B431" s="11" t="s">
        <v>86</v>
      </c>
      <c r="C431" s="19"/>
      <c r="D431" s="20"/>
      <c r="E431" s="20"/>
      <c r="F431" s="20">
        <v>1</v>
      </c>
      <c r="G431" s="20"/>
      <c r="H431" s="20"/>
      <c r="I431" s="20"/>
      <c r="J431" s="20"/>
      <c r="K431" s="20"/>
      <c r="L431" s="20"/>
      <c r="M431" s="20"/>
      <c r="N431" s="20"/>
      <c r="O431" s="20"/>
      <c r="P431" s="20"/>
      <c r="Q431" s="20"/>
      <c r="R431" s="20"/>
      <c r="S431" s="14">
        <f t="shared" si="60"/>
        <v>1</v>
      </c>
    </row>
    <row r="432" spans="1:19" ht="12">
      <c r="A432" s="63"/>
      <c r="B432" s="15" t="s">
        <v>108</v>
      </c>
      <c r="C432" s="16">
        <v>161</v>
      </c>
      <c r="D432" s="17">
        <v>153</v>
      </c>
      <c r="E432" s="17">
        <v>131</v>
      </c>
      <c r="F432" s="17">
        <v>56</v>
      </c>
      <c r="G432" s="17">
        <v>23</v>
      </c>
      <c r="H432" s="17">
        <v>18</v>
      </c>
      <c r="I432" s="17">
        <v>25</v>
      </c>
      <c r="J432" s="17">
        <v>17</v>
      </c>
      <c r="K432" s="17">
        <v>30</v>
      </c>
      <c r="L432" s="17">
        <v>9</v>
      </c>
      <c r="M432" s="17">
        <v>9</v>
      </c>
      <c r="N432" s="17">
        <v>4</v>
      </c>
      <c r="O432" s="17">
        <v>5</v>
      </c>
      <c r="P432" s="17">
        <v>1</v>
      </c>
      <c r="Q432" s="17"/>
      <c r="R432" s="17">
        <v>1</v>
      </c>
      <c r="S432" s="18">
        <f t="shared" si="60"/>
        <v>643</v>
      </c>
    </row>
    <row r="433" spans="1:19" ht="12">
      <c r="A433" s="63"/>
      <c r="B433" s="15" t="s">
        <v>197</v>
      </c>
      <c r="C433" s="16">
        <v>5</v>
      </c>
      <c r="D433" s="17">
        <v>5</v>
      </c>
      <c r="E433" s="17"/>
      <c r="F433" s="17">
        <v>1</v>
      </c>
      <c r="G433" s="17"/>
      <c r="H433" s="17"/>
      <c r="I433" s="17"/>
      <c r="J433" s="17">
        <v>1</v>
      </c>
      <c r="K433" s="17">
        <v>3</v>
      </c>
      <c r="L433" s="17">
        <v>1</v>
      </c>
      <c r="M433" s="17">
        <v>1</v>
      </c>
      <c r="N433" s="17"/>
      <c r="O433" s="17"/>
      <c r="P433" s="17"/>
      <c r="Q433" s="17"/>
      <c r="R433" s="17"/>
      <c r="S433" s="18">
        <f t="shared" si="60"/>
        <v>17</v>
      </c>
    </row>
    <row r="434" spans="1:19" ht="12">
      <c r="A434" s="63"/>
      <c r="B434" s="15" t="s">
        <v>198</v>
      </c>
      <c r="C434" s="16">
        <v>10</v>
      </c>
      <c r="D434" s="17">
        <v>10</v>
      </c>
      <c r="E434" s="17"/>
      <c r="F434" s="17">
        <v>2</v>
      </c>
      <c r="G434" s="17"/>
      <c r="H434" s="17"/>
      <c r="I434" s="17"/>
      <c r="J434" s="17">
        <v>2</v>
      </c>
      <c r="K434" s="17">
        <v>8</v>
      </c>
      <c r="L434" s="17">
        <v>2</v>
      </c>
      <c r="M434" s="17">
        <v>2</v>
      </c>
      <c r="N434" s="17"/>
      <c r="O434" s="17"/>
      <c r="P434" s="17"/>
      <c r="Q434" s="17"/>
      <c r="R434" s="17"/>
      <c r="S434" s="18">
        <f t="shared" si="60"/>
        <v>36</v>
      </c>
    </row>
    <row r="435" spans="1:19" ht="12">
      <c r="A435" s="63"/>
      <c r="B435" s="15" t="s">
        <v>8</v>
      </c>
      <c r="C435" s="16">
        <v>166</v>
      </c>
      <c r="D435" s="17">
        <v>158</v>
      </c>
      <c r="E435" s="17">
        <v>131</v>
      </c>
      <c r="F435" s="17">
        <v>57</v>
      </c>
      <c r="G435" s="17">
        <v>23</v>
      </c>
      <c r="H435" s="17">
        <v>18</v>
      </c>
      <c r="I435" s="17">
        <v>25</v>
      </c>
      <c r="J435" s="17">
        <v>18</v>
      </c>
      <c r="K435" s="17">
        <v>33</v>
      </c>
      <c r="L435" s="17">
        <v>10</v>
      </c>
      <c r="M435" s="17">
        <v>10</v>
      </c>
      <c r="N435" s="17">
        <v>4</v>
      </c>
      <c r="O435" s="17">
        <v>5</v>
      </c>
      <c r="P435" s="17">
        <v>1</v>
      </c>
      <c r="Q435" s="17"/>
      <c r="R435" s="17">
        <v>1</v>
      </c>
      <c r="S435" s="18">
        <f t="shared" si="60"/>
        <v>660</v>
      </c>
    </row>
    <row r="436" spans="1:19" ht="12">
      <c r="A436" s="63"/>
      <c r="B436" s="15" t="s">
        <v>9</v>
      </c>
      <c r="C436" s="16">
        <v>171</v>
      </c>
      <c r="D436" s="17">
        <v>163</v>
      </c>
      <c r="E436" s="17">
        <v>131</v>
      </c>
      <c r="F436" s="17">
        <v>58</v>
      </c>
      <c r="G436" s="17">
        <v>23</v>
      </c>
      <c r="H436" s="17">
        <v>18</v>
      </c>
      <c r="I436" s="17">
        <v>25</v>
      </c>
      <c r="J436" s="17">
        <v>19</v>
      </c>
      <c r="K436" s="17">
        <v>38</v>
      </c>
      <c r="L436" s="17">
        <v>11</v>
      </c>
      <c r="M436" s="17">
        <v>11</v>
      </c>
      <c r="N436" s="17">
        <v>4</v>
      </c>
      <c r="O436" s="17">
        <v>5</v>
      </c>
      <c r="P436" s="17">
        <v>1</v>
      </c>
      <c r="Q436" s="17"/>
      <c r="R436" s="17">
        <v>1</v>
      </c>
      <c r="S436" s="18">
        <f t="shared" si="60"/>
        <v>679</v>
      </c>
    </row>
    <row r="437" spans="1:19" ht="12">
      <c r="A437" s="63"/>
      <c r="B437" s="11" t="s">
        <v>10</v>
      </c>
      <c r="C437" s="19"/>
      <c r="D437" s="20"/>
      <c r="E437" s="20"/>
      <c r="F437" s="20"/>
      <c r="G437" s="20"/>
      <c r="H437" s="20"/>
      <c r="I437" s="20"/>
      <c r="J437" s="20"/>
      <c r="K437" s="20"/>
      <c r="L437" s="20"/>
      <c r="M437" s="20"/>
      <c r="N437" s="20"/>
      <c r="O437" s="20"/>
      <c r="P437" s="20"/>
      <c r="Q437" s="20"/>
      <c r="R437" s="20"/>
      <c r="S437" s="14">
        <f t="shared" si="60"/>
        <v>0</v>
      </c>
    </row>
    <row r="438" spans="1:19" ht="12">
      <c r="A438" s="63"/>
      <c r="B438" s="11" t="s">
        <v>11</v>
      </c>
      <c r="C438" s="19"/>
      <c r="D438" s="20"/>
      <c r="E438" s="20"/>
      <c r="F438" s="20"/>
      <c r="G438" s="20"/>
      <c r="H438" s="20"/>
      <c r="I438" s="20"/>
      <c r="J438" s="20"/>
      <c r="K438" s="20"/>
      <c r="L438" s="20"/>
      <c r="M438" s="20"/>
      <c r="N438" s="20"/>
      <c r="O438" s="20"/>
      <c r="P438" s="20"/>
      <c r="Q438" s="20"/>
      <c r="R438" s="20"/>
      <c r="S438" s="14">
        <f t="shared" si="60"/>
        <v>0</v>
      </c>
    </row>
    <row r="439" spans="1:19" ht="12">
      <c r="A439" s="63"/>
      <c r="B439" s="15" t="s">
        <v>87</v>
      </c>
      <c r="C439" s="16"/>
      <c r="D439" s="17"/>
      <c r="E439" s="17"/>
      <c r="F439" s="17"/>
      <c r="G439" s="17"/>
      <c r="H439" s="17"/>
      <c r="I439" s="17"/>
      <c r="J439" s="17"/>
      <c r="K439" s="17"/>
      <c r="L439" s="17"/>
      <c r="M439" s="17"/>
      <c r="N439" s="17"/>
      <c r="O439" s="17"/>
      <c r="P439" s="17"/>
      <c r="Q439" s="17"/>
      <c r="R439" s="17"/>
      <c r="S439" s="18">
        <f t="shared" si="60"/>
        <v>0</v>
      </c>
    </row>
    <row r="440" spans="1:19" ht="12">
      <c r="A440" s="63"/>
      <c r="B440" s="15" t="s">
        <v>88</v>
      </c>
      <c r="C440" s="16"/>
      <c r="D440" s="17"/>
      <c r="E440" s="17"/>
      <c r="F440" s="17"/>
      <c r="G440" s="17"/>
      <c r="H440" s="17"/>
      <c r="I440" s="17"/>
      <c r="J440" s="17"/>
      <c r="K440" s="17"/>
      <c r="L440" s="17"/>
      <c r="M440" s="17"/>
      <c r="N440" s="17"/>
      <c r="O440" s="17"/>
      <c r="P440" s="17"/>
      <c r="Q440" s="17"/>
      <c r="R440" s="17"/>
      <c r="S440" s="18">
        <f t="shared" si="60"/>
        <v>0</v>
      </c>
    </row>
    <row r="441" spans="1:19" ht="12">
      <c r="A441" s="63"/>
      <c r="B441" s="11" t="s">
        <v>12</v>
      </c>
      <c r="C441" s="19"/>
      <c r="D441" s="20"/>
      <c r="E441" s="20"/>
      <c r="F441" s="20"/>
      <c r="G441" s="20"/>
      <c r="H441" s="20"/>
      <c r="I441" s="20"/>
      <c r="J441" s="20"/>
      <c r="K441" s="20"/>
      <c r="L441" s="20"/>
      <c r="M441" s="20"/>
      <c r="N441" s="20"/>
      <c r="O441" s="20"/>
      <c r="P441" s="20"/>
      <c r="Q441" s="20"/>
      <c r="R441" s="20"/>
      <c r="S441" s="14">
        <f t="shared" si="60"/>
        <v>0</v>
      </c>
    </row>
    <row r="442" spans="1:19" ht="12">
      <c r="A442" s="63"/>
      <c r="B442" s="11" t="s">
        <v>13</v>
      </c>
      <c r="C442" s="19"/>
      <c r="D442" s="20"/>
      <c r="E442" s="20"/>
      <c r="F442" s="20"/>
      <c r="G442" s="20"/>
      <c r="H442" s="20"/>
      <c r="I442" s="20"/>
      <c r="J442" s="20"/>
      <c r="K442" s="20"/>
      <c r="L442" s="20"/>
      <c r="M442" s="20"/>
      <c r="N442" s="20"/>
      <c r="O442" s="20"/>
      <c r="P442" s="20"/>
      <c r="Q442" s="20"/>
      <c r="R442" s="20"/>
      <c r="S442" s="14">
        <f t="shared" si="60"/>
        <v>0</v>
      </c>
    </row>
    <row r="443" spans="1:19" ht="12">
      <c r="A443" s="63"/>
      <c r="B443" s="21" t="s">
        <v>14</v>
      </c>
      <c r="C443" s="22">
        <f>SUM(C428,C430,C435,C437,C439,C441)</f>
        <v>166</v>
      </c>
      <c r="D443" s="23">
        <f aca="true" t="shared" si="67" ref="D443:R443">SUM(D428,D430,D435,D437,D439,D441)</f>
        <v>158</v>
      </c>
      <c r="E443" s="23">
        <f t="shared" si="67"/>
        <v>131</v>
      </c>
      <c r="F443" s="23">
        <f t="shared" si="67"/>
        <v>58</v>
      </c>
      <c r="G443" s="23">
        <f t="shared" si="67"/>
        <v>23</v>
      </c>
      <c r="H443" s="23">
        <f t="shared" si="67"/>
        <v>18</v>
      </c>
      <c r="I443" s="23">
        <f t="shared" si="67"/>
        <v>25</v>
      </c>
      <c r="J443" s="23">
        <f t="shared" si="67"/>
        <v>18</v>
      </c>
      <c r="K443" s="23">
        <f t="shared" si="67"/>
        <v>33</v>
      </c>
      <c r="L443" s="23">
        <f t="shared" si="67"/>
        <v>10</v>
      </c>
      <c r="M443" s="23">
        <f t="shared" si="67"/>
        <v>10</v>
      </c>
      <c r="N443" s="23">
        <f t="shared" si="67"/>
        <v>4</v>
      </c>
      <c r="O443" s="23">
        <f t="shared" si="67"/>
        <v>5</v>
      </c>
      <c r="P443" s="23">
        <f t="shared" si="67"/>
        <v>1</v>
      </c>
      <c r="Q443" s="23">
        <f t="shared" si="67"/>
        <v>0</v>
      </c>
      <c r="R443" s="23">
        <f t="shared" si="67"/>
        <v>1</v>
      </c>
      <c r="S443" s="24">
        <f t="shared" si="60"/>
        <v>661</v>
      </c>
    </row>
    <row r="444" spans="1:19" ht="12">
      <c r="A444" s="63"/>
      <c r="B444" s="25" t="s">
        <v>230</v>
      </c>
      <c r="C444" s="26">
        <f>SUM(C427,C429,C431,C436,C438,C440,C442)</f>
        <v>171</v>
      </c>
      <c r="D444" s="27">
        <f aca="true" t="shared" si="68" ref="D444:R444">SUM(D427,D429,D431,D436,D438,D440,D442)</f>
        <v>165</v>
      </c>
      <c r="E444" s="27">
        <f t="shared" si="68"/>
        <v>132</v>
      </c>
      <c r="F444" s="27">
        <f t="shared" si="68"/>
        <v>59</v>
      </c>
      <c r="G444" s="27">
        <f t="shared" si="68"/>
        <v>23</v>
      </c>
      <c r="H444" s="27">
        <f t="shared" si="68"/>
        <v>18</v>
      </c>
      <c r="I444" s="27">
        <f t="shared" si="68"/>
        <v>28</v>
      </c>
      <c r="J444" s="27">
        <f t="shared" si="68"/>
        <v>19</v>
      </c>
      <c r="K444" s="27">
        <f t="shared" si="68"/>
        <v>44</v>
      </c>
      <c r="L444" s="27">
        <f t="shared" si="68"/>
        <v>11</v>
      </c>
      <c r="M444" s="27">
        <f t="shared" si="68"/>
        <v>11</v>
      </c>
      <c r="N444" s="27">
        <f t="shared" si="68"/>
        <v>4</v>
      </c>
      <c r="O444" s="27">
        <f t="shared" si="68"/>
        <v>5</v>
      </c>
      <c r="P444" s="27">
        <f t="shared" si="68"/>
        <v>1</v>
      </c>
      <c r="Q444" s="27">
        <f t="shared" si="68"/>
        <v>0</v>
      </c>
      <c r="R444" s="27">
        <f t="shared" si="68"/>
        <v>1</v>
      </c>
      <c r="S444" s="28">
        <f t="shared" si="60"/>
        <v>692</v>
      </c>
    </row>
    <row r="445" spans="1:19" ht="12">
      <c r="A445" s="63"/>
      <c r="B445" s="11" t="s">
        <v>15</v>
      </c>
      <c r="C445" s="19"/>
      <c r="D445" s="20"/>
      <c r="E445" s="20"/>
      <c r="F445" s="20"/>
      <c r="G445" s="20"/>
      <c r="H445" s="20"/>
      <c r="I445" s="20"/>
      <c r="J445" s="20"/>
      <c r="K445" s="20"/>
      <c r="L445" s="20"/>
      <c r="M445" s="20"/>
      <c r="N445" s="20">
        <v>1</v>
      </c>
      <c r="O445" s="20"/>
      <c r="P445" s="20"/>
      <c r="Q445" s="20"/>
      <c r="R445" s="20"/>
      <c r="S445" s="14">
        <f t="shared" si="60"/>
        <v>1</v>
      </c>
    </row>
    <row r="446" spans="1:19" ht="12">
      <c r="A446" s="63"/>
      <c r="B446" s="11" t="s">
        <v>16</v>
      </c>
      <c r="C446" s="19"/>
      <c r="D446" s="20"/>
      <c r="E446" s="20"/>
      <c r="F446" s="20"/>
      <c r="G446" s="20"/>
      <c r="H446" s="20"/>
      <c r="I446" s="20"/>
      <c r="J446" s="20"/>
      <c r="K446" s="20"/>
      <c r="L446" s="20"/>
      <c r="M446" s="20"/>
      <c r="N446" s="20">
        <v>2</v>
      </c>
      <c r="O446" s="20"/>
      <c r="P446" s="20"/>
      <c r="Q446" s="20"/>
      <c r="R446" s="20"/>
      <c r="S446" s="14">
        <f t="shared" si="60"/>
        <v>2</v>
      </c>
    </row>
    <row r="447" spans="1:19" ht="12">
      <c r="A447" s="63"/>
      <c r="B447" s="15" t="s">
        <v>17</v>
      </c>
      <c r="C447" s="16">
        <v>1</v>
      </c>
      <c r="D447" s="17"/>
      <c r="E447" s="17">
        <v>1</v>
      </c>
      <c r="F447" s="17">
        <v>3</v>
      </c>
      <c r="G447" s="17">
        <v>1</v>
      </c>
      <c r="H447" s="17">
        <v>1</v>
      </c>
      <c r="I447" s="17">
        <v>2</v>
      </c>
      <c r="J447" s="17"/>
      <c r="K447" s="17">
        <v>1</v>
      </c>
      <c r="L447" s="17">
        <v>3</v>
      </c>
      <c r="M447" s="17">
        <v>1</v>
      </c>
      <c r="N447" s="17">
        <v>1</v>
      </c>
      <c r="O447" s="17">
        <v>1</v>
      </c>
      <c r="P447" s="17">
        <v>1</v>
      </c>
      <c r="Q447" s="17"/>
      <c r="R447" s="17"/>
      <c r="S447" s="18">
        <f t="shared" si="60"/>
        <v>17</v>
      </c>
    </row>
    <row r="448" spans="1:19" ht="12">
      <c r="A448" s="63"/>
      <c r="B448" s="15" t="s">
        <v>18</v>
      </c>
      <c r="C448" s="16">
        <v>1</v>
      </c>
      <c r="D448" s="17"/>
      <c r="E448" s="17">
        <v>1</v>
      </c>
      <c r="F448" s="17">
        <v>3</v>
      </c>
      <c r="G448" s="17">
        <v>1</v>
      </c>
      <c r="H448" s="17">
        <v>1</v>
      </c>
      <c r="I448" s="17">
        <v>2</v>
      </c>
      <c r="J448" s="17"/>
      <c r="K448" s="17">
        <v>1</v>
      </c>
      <c r="L448" s="17">
        <v>3</v>
      </c>
      <c r="M448" s="17">
        <v>1</v>
      </c>
      <c r="N448" s="17">
        <v>1</v>
      </c>
      <c r="O448" s="17">
        <v>1</v>
      </c>
      <c r="P448" s="17">
        <v>1</v>
      </c>
      <c r="Q448" s="17"/>
      <c r="R448" s="17"/>
      <c r="S448" s="18">
        <f t="shared" si="60"/>
        <v>17</v>
      </c>
    </row>
    <row r="449" spans="1:19" ht="12">
      <c r="A449" s="63"/>
      <c r="B449" s="11" t="s">
        <v>91</v>
      </c>
      <c r="C449" s="19"/>
      <c r="D449" s="20"/>
      <c r="E449" s="20"/>
      <c r="F449" s="20"/>
      <c r="G449" s="20"/>
      <c r="H449" s="20"/>
      <c r="I449" s="20"/>
      <c r="J449" s="20"/>
      <c r="K449" s="20"/>
      <c r="L449" s="20"/>
      <c r="M449" s="20"/>
      <c r="N449" s="20"/>
      <c r="O449" s="20"/>
      <c r="P449" s="20"/>
      <c r="Q449" s="20"/>
      <c r="R449" s="20"/>
      <c r="S449" s="14">
        <f t="shared" si="60"/>
        <v>0</v>
      </c>
    </row>
    <row r="450" spans="1:19" ht="12">
      <c r="A450" s="63"/>
      <c r="B450" s="11" t="s">
        <v>92</v>
      </c>
      <c r="C450" s="19"/>
      <c r="D450" s="20"/>
      <c r="E450" s="20"/>
      <c r="F450" s="20"/>
      <c r="G450" s="20"/>
      <c r="H450" s="20"/>
      <c r="I450" s="20"/>
      <c r="J450" s="20"/>
      <c r="K450" s="20"/>
      <c r="L450" s="20"/>
      <c r="M450" s="20"/>
      <c r="N450" s="20"/>
      <c r="O450" s="20"/>
      <c r="P450" s="20"/>
      <c r="Q450" s="20"/>
      <c r="R450" s="20"/>
      <c r="S450" s="14">
        <f t="shared" si="60"/>
        <v>0</v>
      </c>
    </row>
    <row r="451" spans="1:19" ht="12">
      <c r="A451" s="63"/>
      <c r="B451" s="21" t="s">
        <v>95</v>
      </c>
      <c r="C451" s="22">
        <f>SUM(C445,C447,C449)</f>
        <v>1</v>
      </c>
      <c r="D451" s="23">
        <f aca="true" t="shared" si="69" ref="D451:R452">SUM(D445,D447,D449)</f>
        <v>0</v>
      </c>
      <c r="E451" s="23">
        <f t="shared" si="69"/>
        <v>1</v>
      </c>
      <c r="F451" s="23">
        <f t="shared" si="69"/>
        <v>3</v>
      </c>
      <c r="G451" s="23">
        <f t="shared" si="69"/>
        <v>1</v>
      </c>
      <c r="H451" s="23">
        <f t="shared" si="69"/>
        <v>1</v>
      </c>
      <c r="I451" s="23">
        <f t="shared" si="69"/>
        <v>2</v>
      </c>
      <c r="J451" s="23">
        <f t="shared" si="69"/>
        <v>0</v>
      </c>
      <c r="K451" s="23">
        <f t="shared" si="69"/>
        <v>1</v>
      </c>
      <c r="L451" s="23">
        <f t="shared" si="69"/>
        <v>3</v>
      </c>
      <c r="M451" s="23">
        <f t="shared" si="69"/>
        <v>1</v>
      </c>
      <c r="N451" s="23">
        <f t="shared" si="69"/>
        <v>2</v>
      </c>
      <c r="O451" s="23">
        <f t="shared" si="69"/>
        <v>1</v>
      </c>
      <c r="P451" s="23">
        <f t="shared" si="69"/>
        <v>1</v>
      </c>
      <c r="Q451" s="23">
        <f t="shared" si="69"/>
        <v>0</v>
      </c>
      <c r="R451" s="23">
        <f t="shared" si="69"/>
        <v>0</v>
      </c>
      <c r="S451" s="24">
        <f t="shared" si="60"/>
        <v>18</v>
      </c>
    </row>
    <row r="452" spans="1:19" ht="12">
      <c r="A452" s="63"/>
      <c r="B452" s="25" t="s">
        <v>231</v>
      </c>
      <c r="C452" s="26">
        <f>SUM(C446,C448,C450)</f>
        <v>1</v>
      </c>
      <c r="D452" s="27">
        <f t="shared" si="69"/>
        <v>0</v>
      </c>
      <c r="E452" s="27">
        <f t="shared" si="69"/>
        <v>1</v>
      </c>
      <c r="F452" s="27">
        <f t="shared" si="69"/>
        <v>3</v>
      </c>
      <c r="G452" s="27">
        <f t="shared" si="69"/>
        <v>1</v>
      </c>
      <c r="H452" s="27">
        <f t="shared" si="69"/>
        <v>1</v>
      </c>
      <c r="I452" s="27">
        <f t="shared" si="69"/>
        <v>2</v>
      </c>
      <c r="J452" s="27">
        <f t="shared" si="69"/>
        <v>0</v>
      </c>
      <c r="K452" s="27">
        <f t="shared" si="69"/>
        <v>1</v>
      </c>
      <c r="L452" s="27">
        <f t="shared" si="69"/>
        <v>3</v>
      </c>
      <c r="M452" s="27">
        <f t="shared" si="69"/>
        <v>1</v>
      </c>
      <c r="N452" s="27">
        <f t="shared" si="69"/>
        <v>3</v>
      </c>
      <c r="O452" s="27">
        <f t="shared" si="69"/>
        <v>1</v>
      </c>
      <c r="P452" s="27">
        <f t="shared" si="69"/>
        <v>1</v>
      </c>
      <c r="Q452" s="27">
        <f t="shared" si="69"/>
        <v>0</v>
      </c>
      <c r="R452" s="27">
        <f t="shared" si="69"/>
        <v>0</v>
      </c>
      <c r="S452" s="28">
        <f t="shared" si="60"/>
        <v>19</v>
      </c>
    </row>
    <row r="453" spans="1:19" ht="12">
      <c r="A453" s="63"/>
      <c r="B453" s="21" t="s">
        <v>19</v>
      </c>
      <c r="C453" s="22">
        <f>SUM(C443,C451)</f>
        <v>167</v>
      </c>
      <c r="D453" s="23">
        <f aca="true" t="shared" si="70" ref="D453:R454">SUM(D443,D451)</f>
        <v>158</v>
      </c>
      <c r="E453" s="23">
        <f t="shared" si="70"/>
        <v>132</v>
      </c>
      <c r="F453" s="23">
        <f t="shared" si="70"/>
        <v>61</v>
      </c>
      <c r="G453" s="23">
        <f t="shared" si="70"/>
        <v>24</v>
      </c>
      <c r="H453" s="23">
        <f t="shared" si="70"/>
        <v>19</v>
      </c>
      <c r="I453" s="23">
        <f t="shared" si="70"/>
        <v>27</v>
      </c>
      <c r="J453" s="23">
        <f t="shared" si="70"/>
        <v>18</v>
      </c>
      <c r="K453" s="23">
        <f t="shared" si="70"/>
        <v>34</v>
      </c>
      <c r="L453" s="23">
        <f t="shared" si="70"/>
        <v>13</v>
      </c>
      <c r="M453" s="23">
        <f t="shared" si="70"/>
        <v>11</v>
      </c>
      <c r="N453" s="23">
        <f t="shared" si="70"/>
        <v>6</v>
      </c>
      <c r="O453" s="23">
        <f t="shared" si="70"/>
        <v>6</v>
      </c>
      <c r="P453" s="23">
        <f t="shared" si="70"/>
        <v>2</v>
      </c>
      <c r="Q453" s="23">
        <f t="shared" si="70"/>
        <v>0</v>
      </c>
      <c r="R453" s="23">
        <f t="shared" si="70"/>
        <v>1</v>
      </c>
      <c r="S453" s="24">
        <f t="shared" si="60"/>
        <v>679</v>
      </c>
    </row>
    <row r="454" spans="1:19" ht="12">
      <c r="A454" s="64"/>
      <c r="B454" s="25" t="s">
        <v>20</v>
      </c>
      <c r="C454" s="26">
        <f>SUM(C444,C452)</f>
        <v>172</v>
      </c>
      <c r="D454" s="27">
        <f t="shared" si="70"/>
        <v>165</v>
      </c>
      <c r="E454" s="27">
        <f t="shared" si="70"/>
        <v>133</v>
      </c>
      <c r="F454" s="27">
        <f t="shared" si="70"/>
        <v>62</v>
      </c>
      <c r="G454" s="27">
        <f t="shared" si="70"/>
        <v>24</v>
      </c>
      <c r="H454" s="27">
        <f t="shared" si="70"/>
        <v>19</v>
      </c>
      <c r="I454" s="27">
        <f t="shared" si="70"/>
        <v>30</v>
      </c>
      <c r="J454" s="27">
        <f t="shared" si="70"/>
        <v>19</v>
      </c>
      <c r="K454" s="27">
        <f t="shared" si="70"/>
        <v>45</v>
      </c>
      <c r="L454" s="27">
        <f t="shared" si="70"/>
        <v>14</v>
      </c>
      <c r="M454" s="27">
        <f t="shared" si="70"/>
        <v>12</v>
      </c>
      <c r="N454" s="27">
        <f t="shared" si="70"/>
        <v>7</v>
      </c>
      <c r="O454" s="27">
        <f t="shared" si="70"/>
        <v>6</v>
      </c>
      <c r="P454" s="27">
        <f t="shared" si="70"/>
        <v>2</v>
      </c>
      <c r="Q454" s="27">
        <f t="shared" si="70"/>
        <v>0</v>
      </c>
      <c r="R454" s="27">
        <f t="shared" si="70"/>
        <v>1</v>
      </c>
      <c r="S454" s="28">
        <f t="shared" si="60"/>
        <v>711</v>
      </c>
    </row>
    <row r="455" spans="1:19" ht="12">
      <c r="A455" s="62" t="s">
        <v>126</v>
      </c>
      <c r="B455" s="11" t="s">
        <v>5</v>
      </c>
      <c r="C455" s="12"/>
      <c r="D455" s="13"/>
      <c r="E455" s="13"/>
      <c r="F455" s="13"/>
      <c r="G455" s="13"/>
      <c r="H455" s="13"/>
      <c r="I455" s="13"/>
      <c r="J455" s="13"/>
      <c r="K455" s="13"/>
      <c r="L455" s="13"/>
      <c r="M455" s="13"/>
      <c r="N455" s="13"/>
      <c r="O455" s="13"/>
      <c r="P455" s="13"/>
      <c r="Q455" s="13"/>
      <c r="R455" s="13"/>
      <c r="S455" s="14">
        <f t="shared" si="60"/>
        <v>0</v>
      </c>
    </row>
    <row r="456" spans="1:19" ht="12">
      <c r="A456" s="63"/>
      <c r="B456" s="15" t="s">
        <v>6</v>
      </c>
      <c r="C456" s="16"/>
      <c r="D456" s="17"/>
      <c r="E456" s="17"/>
      <c r="F456" s="17"/>
      <c r="G456" s="17"/>
      <c r="H456" s="17"/>
      <c r="I456" s="17"/>
      <c r="J456" s="17"/>
      <c r="K456" s="17"/>
      <c r="L456" s="17"/>
      <c r="M456" s="17"/>
      <c r="N456" s="17"/>
      <c r="O456" s="17"/>
      <c r="P456" s="17"/>
      <c r="Q456" s="17"/>
      <c r="R456" s="17"/>
      <c r="S456" s="18">
        <f aca="true" t="shared" si="71" ref="S456:S510">SUM(C456:R456)</f>
        <v>0</v>
      </c>
    </row>
    <row r="457" spans="1:19" ht="12">
      <c r="A457" s="63"/>
      <c r="B457" s="15" t="s">
        <v>7</v>
      </c>
      <c r="C457" s="16"/>
      <c r="D457" s="17"/>
      <c r="E457" s="17"/>
      <c r="F457" s="17"/>
      <c r="G457" s="17"/>
      <c r="H457" s="17"/>
      <c r="I457" s="17"/>
      <c r="J457" s="17"/>
      <c r="K457" s="17"/>
      <c r="L457" s="17"/>
      <c r="M457" s="17"/>
      <c r="N457" s="17"/>
      <c r="O457" s="17"/>
      <c r="P457" s="17"/>
      <c r="Q457" s="17"/>
      <c r="R457" s="17"/>
      <c r="S457" s="18">
        <f t="shared" si="71"/>
        <v>0</v>
      </c>
    </row>
    <row r="458" spans="1:19" ht="12">
      <c r="A458" s="63"/>
      <c r="B458" s="11" t="s">
        <v>85</v>
      </c>
      <c r="C458" s="19"/>
      <c r="D458" s="20"/>
      <c r="E458" s="20"/>
      <c r="F458" s="20"/>
      <c r="G458" s="20"/>
      <c r="H458" s="20"/>
      <c r="I458" s="20"/>
      <c r="J458" s="20">
        <v>1</v>
      </c>
      <c r="K458" s="20"/>
      <c r="L458" s="20"/>
      <c r="M458" s="20"/>
      <c r="N458" s="20"/>
      <c r="O458" s="20"/>
      <c r="P458" s="20"/>
      <c r="Q458" s="20"/>
      <c r="R458" s="20"/>
      <c r="S458" s="14">
        <f t="shared" si="71"/>
        <v>1</v>
      </c>
    </row>
    <row r="459" spans="1:19" ht="12">
      <c r="A459" s="63"/>
      <c r="B459" s="11" t="s">
        <v>86</v>
      </c>
      <c r="C459" s="19"/>
      <c r="D459" s="20"/>
      <c r="E459" s="20"/>
      <c r="F459" s="20"/>
      <c r="G459" s="20"/>
      <c r="H459" s="20"/>
      <c r="I459" s="20"/>
      <c r="J459" s="20">
        <v>1</v>
      </c>
      <c r="K459" s="20"/>
      <c r="L459" s="20"/>
      <c r="M459" s="20"/>
      <c r="N459" s="20"/>
      <c r="O459" s="20"/>
      <c r="P459" s="20"/>
      <c r="Q459" s="20"/>
      <c r="R459" s="20"/>
      <c r="S459" s="14">
        <f t="shared" si="71"/>
        <v>1</v>
      </c>
    </row>
    <row r="460" spans="1:19" ht="12">
      <c r="A460" s="63"/>
      <c r="B460" s="15" t="s">
        <v>108</v>
      </c>
      <c r="C460" s="16">
        <v>39</v>
      </c>
      <c r="D460" s="17">
        <v>105</v>
      </c>
      <c r="E460" s="17">
        <v>84</v>
      </c>
      <c r="F460" s="17">
        <v>25</v>
      </c>
      <c r="G460" s="17">
        <v>8</v>
      </c>
      <c r="H460" s="17">
        <v>9</v>
      </c>
      <c r="I460" s="17">
        <v>18</v>
      </c>
      <c r="J460" s="17">
        <v>22</v>
      </c>
      <c r="K460" s="17">
        <v>4</v>
      </c>
      <c r="L460" s="17">
        <v>7</v>
      </c>
      <c r="M460" s="17">
        <v>6</v>
      </c>
      <c r="N460" s="17">
        <v>5</v>
      </c>
      <c r="O460" s="17">
        <v>5</v>
      </c>
      <c r="P460" s="17"/>
      <c r="Q460" s="17">
        <v>2</v>
      </c>
      <c r="R460" s="17"/>
      <c r="S460" s="18">
        <f t="shared" si="71"/>
        <v>339</v>
      </c>
    </row>
    <row r="461" spans="1:19" ht="12">
      <c r="A461" s="63"/>
      <c r="B461" s="15" t="s">
        <v>197</v>
      </c>
      <c r="C461" s="16">
        <v>1</v>
      </c>
      <c r="D461" s="17">
        <v>3</v>
      </c>
      <c r="E461" s="17">
        <v>2</v>
      </c>
      <c r="F461" s="17"/>
      <c r="G461" s="17"/>
      <c r="H461" s="17"/>
      <c r="I461" s="17"/>
      <c r="J461" s="17"/>
      <c r="K461" s="17"/>
      <c r="L461" s="17"/>
      <c r="M461" s="17"/>
      <c r="N461" s="17"/>
      <c r="O461" s="17">
        <v>1</v>
      </c>
      <c r="P461" s="17"/>
      <c r="Q461" s="17"/>
      <c r="R461" s="17">
        <v>1</v>
      </c>
      <c r="S461" s="18">
        <f t="shared" si="71"/>
        <v>8</v>
      </c>
    </row>
    <row r="462" spans="1:19" ht="12">
      <c r="A462" s="63"/>
      <c r="B462" s="15" t="s">
        <v>198</v>
      </c>
      <c r="C462" s="16">
        <v>2</v>
      </c>
      <c r="D462" s="17">
        <v>6</v>
      </c>
      <c r="E462" s="17">
        <v>4</v>
      </c>
      <c r="F462" s="17"/>
      <c r="G462" s="17"/>
      <c r="H462" s="17"/>
      <c r="I462" s="17"/>
      <c r="J462" s="17"/>
      <c r="K462" s="17"/>
      <c r="L462" s="17"/>
      <c r="M462" s="17"/>
      <c r="N462" s="17"/>
      <c r="O462" s="17">
        <v>2</v>
      </c>
      <c r="P462" s="17"/>
      <c r="Q462" s="17"/>
      <c r="R462" s="17">
        <v>3</v>
      </c>
      <c r="S462" s="18">
        <f t="shared" si="71"/>
        <v>17</v>
      </c>
    </row>
    <row r="463" spans="1:19" ht="12">
      <c r="A463" s="63"/>
      <c r="B463" s="15" t="s">
        <v>8</v>
      </c>
      <c r="C463" s="16">
        <v>40</v>
      </c>
      <c r="D463" s="17">
        <v>108</v>
      </c>
      <c r="E463" s="17">
        <v>86</v>
      </c>
      <c r="F463" s="17">
        <v>25</v>
      </c>
      <c r="G463" s="17">
        <v>8</v>
      </c>
      <c r="H463" s="17">
        <v>9</v>
      </c>
      <c r="I463" s="17">
        <v>18</v>
      </c>
      <c r="J463" s="17">
        <v>22</v>
      </c>
      <c r="K463" s="17">
        <v>4</v>
      </c>
      <c r="L463" s="17">
        <v>7</v>
      </c>
      <c r="M463" s="17">
        <v>6</v>
      </c>
      <c r="N463" s="17">
        <v>5</v>
      </c>
      <c r="O463" s="17">
        <v>6</v>
      </c>
      <c r="P463" s="17"/>
      <c r="Q463" s="17">
        <v>2</v>
      </c>
      <c r="R463" s="17">
        <v>1</v>
      </c>
      <c r="S463" s="18">
        <f t="shared" si="71"/>
        <v>347</v>
      </c>
    </row>
    <row r="464" spans="1:19" ht="12">
      <c r="A464" s="63"/>
      <c r="B464" s="15" t="s">
        <v>9</v>
      </c>
      <c r="C464" s="16">
        <v>41</v>
      </c>
      <c r="D464" s="17">
        <v>111</v>
      </c>
      <c r="E464" s="17">
        <v>88</v>
      </c>
      <c r="F464" s="17">
        <v>25</v>
      </c>
      <c r="G464" s="17">
        <v>8</v>
      </c>
      <c r="H464" s="17">
        <v>9</v>
      </c>
      <c r="I464" s="17">
        <v>18</v>
      </c>
      <c r="J464" s="17">
        <v>22</v>
      </c>
      <c r="K464" s="17">
        <v>4</v>
      </c>
      <c r="L464" s="17">
        <v>7</v>
      </c>
      <c r="M464" s="17">
        <v>6</v>
      </c>
      <c r="N464" s="17">
        <v>5</v>
      </c>
      <c r="O464" s="17">
        <v>7</v>
      </c>
      <c r="P464" s="17"/>
      <c r="Q464" s="17">
        <v>2</v>
      </c>
      <c r="R464" s="17">
        <v>3</v>
      </c>
      <c r="S464" s="18">
        <f t="shared" si="71"/>
        <v>356</v>
      </c>
    </row>
    <row r="465" spans="1:19" ht="12">
      <c r="A465" s="63"/>
      <c r="B465" s="11" t="s">
        <v>10</v>
      </c>
      <c r="C465" s="19"/>
      <c r="D465" s="20"/>
      <c r="E465" s="20"/>
      <c r="F465" s="20"/>
      <c r="G465" s="20"/>
      <c r="H465" s="20"/>
      <c r="I465" s="20"/>
      <c r="J465" s="20"/>
      <c r="K465" s="20"/>
      <c r="L465" s="20"/>
      <c r="M465" s="20"/>
      <c r="N465" s="20"/>
      <c r="O465" s="20"/>
      <c r="P465" s="20"/>
      <c r="Q465" s="20"/>
      <c r="R465" s="20"/>
      <c r="S465" s="14">
        <f t="shared" si="71"/>
        <v>0</v>
      </c>
    </row>
    <row r="466" spans="1:19" ht="12">
      <c r="A466" s="63"/>
      <c r="B466" s="11" t="s">
        <v>11</v>
      </c>
      <c r="C466" s="19"/>
      <c r="D466" s="20"/>
      <c r="E466" s="20"/>
      <c r="F466" s="20"/>
      <c r="G466" s="20"/>
      <c r="H466" s="20"/>
      <c r="I466" s="20"/>
      <c r="J466" s="20"/>
      <c r="K466" s="20"/>
      <c r="L466" s="20"/>
      <c r="M466" s="20"/>
      <c r="N466" s="20"/>
      <c r="O466" s="20"/>
      <c r="P466" s="20"/>
      <c r="Q466" s="20"/>
      <c r="R466" s="20"/>
      <c r="S466" s="14">
        <f t="shared" si="71"/>
        <v>0</v>
      </c>
    </row>
    <row r="467" spans="1:19" ht="12">
      <c r="A467" s="63"/>
      <c r="B467" s="15" t="s">
        <v>87</v>
      </c>
      <c r="C467" s="16"/>
      <c r="D467" s="17"/>
      <c r="E467" s="17"/>
      <c r="F467" s="17"/>
      <c r="G467" s="17"/>
      <c r="H467" s="17"/>
      <c r="I467" s="17"/>
      <c r="J467" s="17"/>
      <c r="K467" s="17"/>
      <c r="L467" s="17"/>
      <c r="M467" s="17"/>
      <c r="N467" s="17"/>
      <c r="O467" s="17"/>
      <c r="P467" s="17"/>
      <c r="Q467" s="17"/>
      <c r="R467" s="17"/>
      <c r="S467" s="18">
        <f t="shared" si="71"/>
        <v>0</v>
      </c>
    </row>
    <row r="468" spans="1:19" ht="12">
      <c r="A468" s="63"/>
      <c r="B468" s="15" t="s">
        <v>88</v>
      </c>
      <c r="C468" s="16"/>
      <c r="D468" s="17"/>
      <c r="E468" s="17"/>
      <c r="F468" s="17"/>
      <c r="G468" s="17"/>
      <c r="H468" s="17"/>
      <c r="I468" s="17"/>
      <c r="J468" s="17"/>
      <c r="K468" s="17"/>
      <c r="L468" s="17"/>
      <c r="M468" s="17"/>
      <c r="N468" s="17"/>
      <c r="O468" s="17"/>
      <c r="P468" s="17"/>
      <c r="Q468" s="17"/>
      <c r="R468" s="17"/>
      <c r="S468" s="18">
        <f t="shared" si="71"/>
        <v>0</v>
      </c>
    </row>
    <row r="469" spans="1:19" ht="12">
      <c r="A469" s="63"/>
      <c r="B469" s="11" t="s">
        <v>12</v>
      </c>
      <c r="C469" s="19"/>
      <c r="D469" s="20"/>
      <c r="E469" s="20"/>
      <c r="F469" s="20"/>
      <c r="G469" s="20"/>
      <c r="H469" s="20"/>
      <c r="I469" s="20"/>
      <c r="J469" s="20"/>
      <c r="K469" s="20"/>
      <c r="L469" s="20"/>
      <c r="M469" s="20"/>
      <c r="N469" s="20"/>
      <c r="O469" s="20"/>
      <c r="P469" s="20"/>
      <c r="Q469" s="20"/>
      <c r="R469" s="20"/>
      <c r="S469" s="14">
        <f t="shared" si="71"/>
        <v>0</v>
      </c>
    </row>
    <row r="470" spans="1:19" ht="12">
      <c r="A470" s="63"/>
      <c r="B470" s="11" t="s">
        <v>13</v>
      </c>
      <c r="C470" s="19"/>
      <c r="D470" s="20"/>
      <c r="E470" s="20"/>
      <c r="F470" s="20"/>
      <c r="G470" s="20"/>
      <c r="H470" s="20"/>
      <c r="I470" s="20"/>
      <c r="J470" s="20"/>
      <c r="K470" s="20"/>
      <c r="L470" s="20"/>
      <c r="M470" s="20"/>
      <c r="N470" s="20"/>
      <c r="O470" s="20"/>
      <c r="P470" s="20"/>
      <c r="Q470" s="20"/>
      <c r="R470" s="20"/>
      <c r="S470" s="14">
        <f t="shared" si="71"/>
        <v>0</v>
      </c>
    </row>
    <row r="471" spans="1:19" ht="12">
      <c r="A471" s="63"/>
      <c r="B471" s="21" t="s">
        <v>14</v>
      </c>
      <c r="C471" s="22">
        <f>SUM(C456,C458,C463,C465,C467,C469)</f>
        <v>40</v>
      </c>
      <c r="D471" s="23">
        <f aca="true" t="shared" si="72" ref="D471:R471">SUM(D456,D458,D463,D465,D467,D469)</f>
        <v>108</v>
      </c>
      <c r="E471" s="23">
        <f t="shared" si="72"/>
        <v>86</v>
      </c>
      <c r="F471" s="23">
        <f t="shared" si="72"/>
        <v>25</v>
      </c>
      <c r="G471" s="23">
        <f t="shared" si="72"/>
        <v>8</v>
      </c>
      <c r="H471" s="23">
        <f t="shared" si="72"/>
        <v>9</v>
      </c>
      <c r="I471" s="23">
        <f t="shared" si="72"/>
        <v>18</v>
      </c>
      <c r="J471" s="23">
        <f t="shared" si="72"/>
        <v>23</v>
      </c>
      <c r="K471" s="23">
        <f t="shared" si="72"/>
        <v>4</v>
      </c>
      <c r="L471" s="23">
        <f t="shared" si="72"/>
        <v>7</v>
      </c>
      <c r="M471" s="23">
        <f t="shared" si="72"/>
        <v>6</v>
      </c>
      <c r="N471" s="23">
        <f t="shared" si="72"/>
        <v>5</v>
      </c>
      <c r="O471" s="23">
        <f t="shared" si="72"/>
        <v>6</v>
      </c>
      <c r="P471" s="23">
        <f t="shared" si="72"/>
        <v>0</v>
      </c>
      <c r="Q471" s="23">
        <f t="shared" si="72"/>
        <v>2</v>
      </c>
      <c r="R471" s="23">
        <f t="shared" si="72"/>
        <v>1</v>
      </c>
      <c r="S471" s="24">
        <f t="shared" si="71"/>
        <v>348</v>
      </c>
    </row>
    <row r="472" spans="1:19" ht="12">
      <c r="A472" s="63"/>
      <c r="B472" s="25" t="s">
        <v>230</v>
      </c>
      <c r="C472" s="26">
        <f>SUM(C455,C457,C459,C464,C466,C468,C470)</f>
        <v>41</v>
      </c>
      <c r="D472" s="27">
        <f aca="true" t="shared" si="73" ref="D472:R472">SUM(D455,D457,D459,D464,D466,D468,D470)</f>
        <v>111</v>
      </c>
      <c r="E472" s="27">
        <f t="shared" si="73"/>
        <v>88</v>
      </c>
      <c r="F472" s="27">
        <f t="shared" si="73"/>
        <v>25</v>
      </c>
      <c r="G472" s="27">
        <f t="shared" si="73"/>
        <v>8</v>
      </c>
      <c r="H472" s="27">
        <f t="shared" si="73"/>
        <v>9</v>
      </c>
      <c r="I472" s="27">
        <f t="shared" si="73"/>
        <v>18</v>
      </c>
      <c r="J472" s="27">
        <f t="shared" si="73"/>
        <v>23</v>
      </c>
      <c r="K472" s="27">
        <f t="shared" si="73"/>
        <v>4</v>
      </c>
      <c r="L472" s="27">
        <f t="shared" si="73"/>
        <v>7</v>
      </c>
      <c r="M472" s="27">
        <f t="shared" si="73"/>
        <v>6</v>
      </c>
      <c r="N472" s="27">
        <f t="shared" si="73"/>
        <v>5</v>
      </c>
      <c r="O472" s="27">
        <f t="shared" si="73"/>
        <v>7</v>
      </c>
      <c r="P472" s="27">
        <f t="shared" si="73"/>
        <v>0</v>
      </c>
      <c r="Q472" s="27">
        <f t="shared" si="73"/>
        <v>2</v>
      </c>
      <c r="R472" s="27">
        <f t="shared" si="73"/>
        <v>3</v>
      </c>
      <c r="S472" s="28">
        <f t="shared" si="71"/>
        <v>357</v>
      </c>
    </row>
    <row r="473" spans="1:19" ht="12">
      <c r="A473" s="63"/>
      <c r="B473" s="11" t="s">
        <v>15</v>
      </c>
      <c r="C473" s="19"/>
      <c r="D473" s="20"/>
      <c r="E473" s="20"/>
      <c r="F473" s="20"/>
      <c r="G473" s="20"/>
      <c r="H473" s="20"/>
      <c r="I473" s="20"/>
      <c r="J473" s="20"/>
      <c r="K473" s="20"/>
      <c r="L473" s="20"/>
      <c r="M473" s="20"/>
      <c r="N473" s="20"/>
      <c r="O473" s="20"/>
      <c r="P473" s="20"/>
      <c r="Q473" s="20"/>
      <c r="R473" s="20"/>
      <c r="S473" s="14">
        <f t="shared" si="71"/>
        <v>0</v>
      </c>
    </row>
    <row r="474" spans="1:19" ht="12">
      <c r="A474" s="63"/>
      <c r="B474" s="11" t="s">
        <v>16</v>
      </c>
      <c r="C474" s="19"/>
      <c r="D474" s="20"/>
      <c r="E474" s="20"/>
      <c r="F474" s="20"/>
      <c r="G474" s="20"/>
      <c r="H474" s="20"/>
      <c r="I474" s="20"/>
      <c r="J474" s="20"/>
      <c r="K474" s="20"/>
      <c r="L474" s="20"/>
      <c r="M474" s="20"/>
      <c r="N474" s="20"/>
      <c r="O474" s="20"/>
      <c r="P474" s="20"/>
      <c r="Q474" s="20"/>
      <c r="R474" s="20"/>
      <c r="S474" s="14">
        <f t="shared" si="71"/>
        <v>0</v>
      </c>
    </row>
    <row r="475" spans="1:19" ht="12">
      <c r="A475" s="63"/>
      <c r="B475" s="15" t="s">
        <v>17</v>
      </c>
      <c r="C475" s="16">
        <v>2</v>
      </c>
      <c r="D475" s="17">
        <v>1</v>
      </c>
      <c r="E475" s="17"/>
      <c r="F475" s="17">
        <v>1</v>
      </c>
      <c r="G475" s="17">
        <v>1</v>
      </c>
      <c r="H475" s="17">
        <v>1</v>
      </c>
      <c r="I475" s="17">
        <v>2</v>
      </c>
      <c r="J475" s="17">
        <v>3</v>
      </c>
      <c r="K475" s="17">
        <v>3</v>
      </c>
      <c r="L475" s="17">
        <v>2</v>
      </c>
      <c r="M475" s="17">
        <v>1</v>
      </c>
      <c r="N475" s="17">
        <v>1</v>
      </c>
      <c r="O475" s="17"/>
      <c r="P475" s="17">
        <v>1</v>
      </c>
      <c r="Q475" s="17"/>
      <c r="R475" s="17"/>
      <c r="S475" s="18">
        <f t="shared" si="71"/>
        <v>19</v>
      </c>
    </row>
    <row r="476" spans="1:19" ht="12">
      <c r="A476" s="63"/>
      <c r="B476" s="15" t="s">
        <v>18</v>
      </c>
      <c r="C476" s="16">
        <v>2</v>
      </c>
      <c r="D476" s="17">
        <v>1</v>
      </c>
      <c r="E476" s="17"/>
      <c r="F476" s="17">
        <v>1</v>
      </c>
      <c r="G476" s="17">
        <v>1</v>
      </c>
      <c r="H476" s="17">
        <v>1</v>
      </c>
      <c r="I476" s="17">
        <v>2</v>
      </c>
      <c r="J476" s="17">
        <v>4</v>
      </c>
      <c r="K476" s="17">
        <v>3</v>
      </c>
      <c r="L476" s="17">
        <v>2</v>
      </c>
      <c r="M476" s="17">
        <v>1</v>
      </c>
      <c r="N476" s="17">
        <v>1</v>
      </c>
      <c r="O476" s="17"/>
      <c r="P476" s="17">
        <v>1</v>
      </c>
      <c r="Q476" s="17"/>
      <c r="R476" s="17"/>
      <c r="S476" s="18">
        <f t="shared" si="71"/>
        <v>20</v>
      </c>
    </row>
    <row r="477" spans="1:19" ht="12">
      <c r="A477" s="63"/>
      <c r="B477" s="11" t="s">
        <v>91</v>
      </c>
      <c r="C477" s="19"/>
      <c r="D477" s="20"/>
      <c r="E477" s="20"/>
      <c r="F477" s="20"/>
      <c r="G477" s="20"/>
      <c r="H477" s="20"/>
      <c r="I477" s="20"/>
      <c r="J477" s="20"/>
      <c r="K477" s="20"/>
      <c r="L477" s="20"/>
      <c r="M477" s="20"/>
      <c r="N477" s="20"/>
      <c r="O477" s="20"/>
      <c r="P477" s="20"/>
      <c r="Q477" s="20"/>
      <c r="R477" s="20"/>
      <c r="S477" s="14">
        <f t="shared" si="71"/>
        <v>0</v>
      </c>
    </row>
    <row r="478" spans="1:19" ht="12">
      <c r="A478" s="63"/>
      <c r="B478" s="11" t="s">
        <v>92</v>
      </c>
      <c r="C478" s="19"/>
      <c r="D478" s="20"/>
      <c r="E478" s="20"/>
      <c r="F478" s="20"/>
      <c r="G478" s="20"/>
      <c r="H478" s="20"/>
      <c r="I478" s="20"/>
      <c r="J478" s="20"/>
      <c r="K478" s="20"/>
      <c r="L478" s="20"/>
      <c r="M478" s="20"/>
      <c r="N478" s="20"/>
      <c r="O478" s="20"/>
      <c r="P478" s="20"/>
      <c r="Q478" s="20"/>
      <c r="R478" s="20"/>
      <c r="S478" s="14">
        <f t="shared" si="71"/>
        <v>0</v>
      </c>
    </row>
    <row r="479" spans="1:19" ht="12">
      <c r="A479" s="63"/>
      <c r="B479" s="21" t="s">
        <v>95</v>
      </c>
      <c r="C479" s="22">
        <f>SUM(C473,C475,C477)</f>
        <v>2</v>
      </c>
      <c r="D479" s="23">
        <f aca="true" t="shared" si="74" ref="D479:R480">SUM(D473,D475,D477)</f>
        <v>1</v>
      </c>
      <c r="E479" s="23">
        <f t="shared" si="74"/>
        <v>0</v>
      </c>
      <c r="F479" s="23">
        <f t="shared" si="74"/>
        <v>1</v>
      </c>
      <c r="G479" s="23">
        <f t="shared" si="74"/>
        <v>1</v>
      </c>
      <c r="H479" s="23">
        <f t="shared" si="74"/>
        <v>1</v>
      </c>
      <c r="I479" s="23">
        <f t="shared" si="74"/>
        <v>2</v>
      </c>
      <c r="J479" s="23">
        <f t="shared" si="74"/>
        <v>3</v>
      </c>
      <c r="K479" s="23">
        <f t="shared" si="74"/>
        <v>3</v>
      </c>
      <c r="L479" s="23">
        <f t="shared" si="74"/>
        <v>2</v>
      </c>
      <c r="M479" s="23">
        <f t="shared" si="74"/>
        <v>1</v>
      </c>
      <c r="N479" s="23">
        <f t="shared" si="74"/>
        <v>1</v>
      </c>
      <c r="O479" s="23">
        <f t="shared" si="74"/>
        <v>0</v>
      </c>
      <c r="P479" s="23">
        <f t="shared" si="74"/>
        <v>1</v>
      </c>
      <c r="Q479" s="23">
        <f t="shared" si="74"/>
        <v>0</v>
      </c>
      <c r="R479" s="23">
        <f t="shared" si="74"/>
        <v>0</v>
      </c>
      <c r="S479" s="24">
        <f t="shared" si="71"/>
        <v>19</v>
      </c>
    </row>
    <row r="480" spans="1:19" ht="12">
      <c r="A480" s="63"/>
      <c r="B480" s="25" t="s">
        <v>231</v>
      </c>
      <c r="C480" s="26">
        <f>SUM(C474,C476,C478)</f>
        <v>2</v>
      </c>
      <c r="D480" s="27">
        <f t="shared" si="74"/>
        <v>1</v>
      </c>
      <c r="E480" s="27">
        <f t="shared" si="74"/>
        <v>0</v>
      </c>
      <c r="F480" s="27">
        <f t="shared" si="74"/>
        <v>1</v>
      </c>
      <c r="G480" s="27">
        <f t="shared" si="74"/>
        <v>1</v>
      </c>
      <c r="H480" s="27">
        <f t="shared" si="74"/>
        <v>1</v>
      </c>
      <c r="I480" s="27">
        <f t="shared" si="74"/>
        <v>2</v>
      </c>
      <c r="J480" s="27">
        <f t="shared" si="74"/>
        <v>4</v>
      </c>
      <c r="K480" s="27">
        <f t="shared" si="74"/>
        <v>3</v>
      </c>
      <c r="L480" s="27">
        <f t="shared" si="74"/>
        <v>2</v>
      </c>
      <c r="M480" s="27">
        <f t="shared" si="74"/>
        <v>1</v>
      </c>
      <c r="N480" s="27">
        <f t="shared" si="74"/>
        <v>1</v>
      </c>
      <c r="O480" s="27">
        <f t="shared" si="74"/>
        <v>0</v>
      </c>
      <c r="P480" s="27">
        <f t="shared" si="74"/>
        <v>1</v>
      </c>
      <c r="Q480" s="27">
        <f t="shared" si="74"/>
        <v>0</v>
      </c>
      <c r="R480" s="27">
        <f t="shared" si="74"/>
        <v>0</v>
      </c>
      <c r="S480" s="28">
        <f t="shared" si="71"/>
        <v>20</v>
      </c>
    </row>
    <row r="481" spans="1:19" ht="12">
      <c r="A481" s="63"/>
      <c r="B481" s="21" t="s">
        <v>19</v>
      </c>
      <c r="C481" s="22">
        <f>SUM(C471,C479)</f>
        <v>42</v>
      </c>
      <c r="D481" s="23">
        <f aca="true" t="shared" si="75" ref="D481:R482">SUM(D471,D479)</f>
        <v>109</v>
      </c>
      <c r="E481" s="23">
        <f t="shared" si="75"/>
        <v>86</v>
      </c>
      <c r="F481" s="23">
        <f t="shared" si="75"/>
        <v>26</v>
      </c>
      <c r="G481" s="23">
        <f t="shared" si="75"/>
        <v>9</v>
      </c>
      <c r="H481" s="23">
        <f t="shared" si="75"/>
        <v>10</v>
      </c>
      <c r="I481" s="23">
        <f t="shared" si="75"/>
        <v>20</v>
      </c>
      <c r="J481" s="23">
        <f t="shared" si="75"/>
        <v>26</v>
      </c>
      <c r="K481" s="23">
        <f t="shared" si="75"/>
        <v>7</v>
      </c>
      <c r="L481" s="23">
        <f t="shared" si="75"/>
        <v>9</v>
      </c>
      <c r="M481" s="23">
        <f t="shared" si="75"/>
        <v>7</v>
      </c>
      <c r="N481" s="23">
        <f t="shared" si="75"/>
        <v>6</v>
      </c>
      <c r="O481" s="23">
        <f t="shared" si="75"/>
        <v>6</v>
      </c>
      <c r="P481" s="23">
        <f t="shared" si="75"/>
        <v>1</v>
      </c>
      <c r="Q481" s="23">
        <f t="shared" si="75"/>
        <v>2</v>
      </c>
      <c r="R481" s="23">
        <f t="shared" si="75"/>
        <v>1</v>
      </c>
      <c r="S481" s="24">
        <f t="shared" si="71"/>
        <v>367</v>
      </c>
    </row>
    <row r="482" spans="1:19" ht="12">
      <c r="A482" s="64"/>
      <c r="B482" s="25" t="s">
        <v>20</v>
      </c>
      <c r="C482" s="26">
        <f>SUM(C472,C480)</f>
        <v>43</v>
      </c>
      <c r="D482" s="27">
        <f t="shared" si="75"/>
        <v>112</v>
      </c>
      <c r="E482" s="27">
        <f t="shared" si="75"/>
        <v>88</v>
      </c>
      <c r="F482" s="27">
        <f t="shared" si="75"/>
        <v>26</v>
      </c>
      <c r="G482" s="27">
        <f t="shared" si="75"/>
        <v>9</v>
      </c>
      <c r="H482" s="27">
        <f t="shared" si="75"/>
        <v>10</v>
      </c>
      <c r="I482" s="27">
        <f t="shared" si="75"/>
        <v>20</v>
      </c>
      <c r="J482" s="27">
        <f t="shared" si="75"/>
        <v>27</v>
      </c>
      <c r="K482" s="27">
        <f t="shared" si="75"/>
        <v>7</v>
      </c>
      <c r="L482" s="27">
        <f t="shared" si="75"/>
        <v>9</v>
      </c>
      <c r="M482" s="27">
        <f t="shared" si="75"/>
        <v>7</v>
      </c>
      <c r="N482" s="27">
        <f t="shared" si="75"/>
        <v>6</v>
      </c>
      <c r="O482" s="27">
        <f t="shared" si="75"/>
        <v>7</v>
      </c>
      <c r="P482" s="27">
        <f t="shared" si="75"/>
        <v>1</v>
      </c>
      <c r="Q482" s="27">
        <f t="shared" si="75"/>
        <v>2</v>
      </c>
      <c r="R482" s="27">
        <f t="shared" si="75"/>
        <v>3</v>
      </c>
      <c r="S482" s="28">
        <f t="shared" si="71"/>
        <v>377</v>
      </c>
    </row>
    <row r="483" spans="1:19" ht="12">
      <c r="A483" s="62" t="s">
        <v>127</v>
      </c>
      <c r="B483" s="11" t="s">
        <v>5</v>
      </c>
      <c r="C483" s="12"/>
      <c r="D483" s="13"/>
      <c r="E483" s="13"/>
      <c r="F483" s="13"/>
      <c r="G483" s="13"/>
      <c r="H483" s="13"/>
      <c r="I483" s="13"/>
      <c r="J483" s="13"/>
      <c r="K483" s="13"/>
      <c r="L483" s="13"/>
      <c r="M483" s="13"/>
      <c r="N483" s="13"/>
      <c r="O483" s="13"/>
      <c r="P483" s="13"/>
      <c r="Q483" s="13"/>
      <c r="R483" s="13"/>
      <c r="S483" s="14">
        <f t="shared" si="71"/>
        <v>0</v>
      </c>
    </row>
    <row r="484" spans="1:19" ht="12">
      <c r="A484" s="63"/>
      <c r="B484" s="15" t="s">
        <v>6</v>
      </c>
      <c r="C484" s="16"/>
      <c r="D484" s="17"/>
      <c r="E484" s="17"/>
      <c r="F484" s="17"/>
      <c r="G484" s="17"/>
      <c r="H484" s="17"/>
      <c r="I484" s="17"/>
      <c r="J484" s="17"/>
      <c r="K484" s="17"/>
      <c r="L484" s="17"/>
      <c r="M484" s="17"/>
      <c r="N484" s="17"/>
      <c r="O484" s="17"/>
      <c r="P484" s="17"/>
      <c r="Q484" s="17"/>
      <c r="R484" s="17"/>
      <c r="S484" s="18">
        <f t="shared" si="71"/>
        <v>0</v>
      </c>
    </row>
    <row r="485" spans="1:19" ht="12">
      <c r="A485" s="63"/>
      <c r="B485" s="15" t="s">
        <v>7</v>
      </c>
      <c r="C485" s="16"/>
      <c r="D485" s="17"/>
      <c r="E485" s="17"/>
      <c r="F485" s="17"/>
      <c r="G485" s="17"/>
      <c r="H485" s="17"/>
      <c r="I485" s="17"/>
      <c r="J485" s="17"/>
      <c r="K485" s="17"/>
      <c r="L485" s="17"/>
      <c r="M485" s="17"/>
      <c r="N485" s="17"/>
      <c r="O485" s="17"/>
      <c r="P485" s="17"/>
      <c r="Q485" s="17"/>
      <c r="R485" s="17"/>
      <c r="S485" s="18">
        <f t="shared" si="71"/>
        <v>0</v>
      </c>
    </row>
    <row r="486" spans="1:19" ht="12">
      <c r="A486" s="63"/>
      <c r="B486" s="11" t="s">
        <v>85</v>
      </c>
      <c r="C486" s="19"/>
      <c r="D486" s="20"/>
      <c r="E486" s="20"/>
      <c r="F486" s="20"/>
      <c r="G486" s="20"/>
      <c r="H486" s="20"/>
      <c r="I486" s="20"/>
      <c r="J486" s="20"/>
      <c r="K486" s="20"/>
      <c r="L486" s="20"/>
      <c r="M486" s="20"/>
      <c r="N486" s="20"/>
      <c r="O486" s="20"/>
      <c r="P486" s="20"/>
      <c r="Q486" s="20"/>
      <c r="R486" s="20"/>
      <c r="S486" s="14">
        <f t="shared" si="71"/>
        <v>0</v>
      </c>
    </row>
    <row r="487" spans="1:19" ht="12">
      <c r="A487" s="63"/>
      <c r="B487" s="11" t="s">
        <v>86</v>
      </c>
      <c r="C487" s="19"/>
      <c r="D487" s="20"/>
      <c r="E487" s="20"/>
      <c r="F487" s="20"/>
      <c r="G487" s="20"/>
      <c r="H487" s="20"/>
      <c r="I487" s="20"/>
      <c r="J487" s="20"/>
      <c r="K487" s="20"/>
      <c r="L487" s="20"/>
      <c r="M487" s="20"/>
      <c r="N487" s="20"/>
      <c r="O487" s="20"/>
      <c r="P487" s="20"/>
      <c r="Q487" s="20"/>
      <c r="R487" s="20"/>
      <c r="S487" s="14">
        <f t="shared" si="71"/>
        <v>0</v>
      </c>
    </row>
    <row r="488" spans="1:19" ht="12">
      <c r="A488" s="63"/>
      <c r="B488" s="15" t="s">
        <v>108</v>
      </c>
      <c r="C488" s="16">
        <v>17</v>
      </c>
      <c r="D488" s="17">
        <v>60</v>
      </c>
      <c r="E488" s="17">
        <v>35</v>
      </c>
      <c r="F488" s="17">
        <v>2</v>
      </c>
      <c r="G488" s="17">
        <v>1</v>
      </c>
      <c r="H488" s="17">
        <v>3</v>
      </c>
      <c r="I488" s="17">
        <v>5</v>
      </c>
      <c r="J488" s="17">
        <v>5</v>
      </c>
      <c r="K488" s="17">
        <v>3</v>
      </c>
      <c r="L488" s="17">
        <v>2</v>
      </c>
      <c r="M488" s="17">
        <v>2</v>
      </c>
      <c r="N488" s="17">
        <v>1</v>
      </c>
      <c r="O488" s="17">
        <v>1</v>
      </c>
      <c r="P488" s="17">
        <v>1</v>
      </c>
      <c r="Q488" s="17">
        <v>1</v>
      </c>
      <c r="R488" s="17"/>
      <c r="S488" s="18">
        <f t="shared" si="71"/>
        <v>139</v>
      </c>
    </row>
    <row r="489" spans="1:19" ht="12">
      <c r="A489" s="63"/>
      <c r="B489" s="15" t="s">
        <v>197</v>
      </c>
      <c r="C489" s="16">
        <v>1</v>
      </c>
      <c r="D489" s="17">
        <v>1</v>
      </c>
      <c r="E489" s="17"/>
      <c r="F489" s="17"/>
      <c r="G489" s="17"/>
      <c r="H489" s="17"/>
      <c r="I489" s="17">
        <v>2</v>
      </c>
      <c r="J489" s="17">
        <v>1</v>
      </c>
      <c r="K489" s="17"/>
      <c r="L489" s="17"/>
      <c r="M489" s="17">
        <v>1</v>
      </c>
      <c r="N489" s="17"/>
      <c r="O489" s="17"/>
      <c r="P489" s="17"/>
      <c r="Q489" s="17"/>
      <c r="R489" s="17"/>
      <c r="S489" s="18">
        <f t="shared" si="71"/>
        <v>6</v>
      </c>
    </row>
    <row r="490" spans="1:19" ht="12">
      <c r="A490" s="63"/>
      <c r="B490" s="15" t="s">
        <v>198</v>
      </c>
      <c r="C490" s="16">
        <v>3</v>
      </c>
      <c r="D490" s="17">
        <v>2</v>
      </c>
      <c r="E490" s="17"/>
      <c r="F490" s="17"/>
      <c r="G490" s="17"/>
      <c r="H490" s="17"/>
      <c r="I490" s="17">
        <v>5</v>
      </c>
      <c r="J490" s="17">
        <v>2</v>
      </c>
      <c r="K490" s="17"/>
      <c r="L490" s="17"/>
      <c r="M490" s="17">
        <v>2</v>
      </c>
      <c r="N490" s="17"/>
      <c r="O490" s="17"/>
      <c r="P490" s="17"/>
      <c r="Q490" s="17"/>
      <c r="R490" s="17"/>
      <c r="S490" s="18">
        <f t="shared" si="71"/>
        <v>14</v>
      </c>
    </row>
    <row r="491" spans="1:19" ht="12">
      <c r="A491" s="63"/>
      <c r="B491" s="15" t="s">
        <v>8</v>
      </c>
      <c r="C491" s="16">
        <v>18</v>
      </c>
      <c r="D491" s="17">
        <v>61</v>
      </c>
      <c r="E491" s="17">
        <v>35</v>
      </c>
      <c r="F491" s="17">
        <v>2</v>
      </c>
      <c r="G491" s="17">
        <v>1</v>
      </c>
      <c r="H491" s="17">
        <v>3</v>
      </c>
      <c r="I491" s="17">
        <v>7</v>
      </c>
      <c r="J491" s="17">
        <v>6</v>
      </c>
      <c r="K491" s="17">
        <v>3</v>
      </c>
      <c r="L491" s="17">
        <v>2</v>
      </c>
      <c r="M491" s="17">
        <v>3</v>
      </c>
      <c r="N491" s="17">
        <v>1</v>
      </c>
      <c r="O491" s="17">
        <v>1</v>
      </c>
      <c r="P491" s="17">
        <v>1</v>
      </c>
      <c r="Q491" s="17">
        <v>1</v>
      </c>
      <c r="R491" s="17"/>
      <c r="S491" s="18">
        <f t="shared" si="71"/>
        <v>145</v>
      </c>
    </row>
    <row r="492" spans="1:19" ht="12">
      <c r="A492" s="63"/>
      <c r="B492" s="15" t="s">
        <v>9</v>
      </c>
      <c r="C492" s="16">
        <v>20</v>
      </c>
      <c r="D492" s="17">
        <v>62</v>
      </c>
      <c r="E492" s="17">
        <v>35</v>
      </c>
      <c r="F492" s="17">
        <v>2</v>
      </c>
      <c r="G492" s="17">
        <v>1</v>
      </c>
      <c r="H492" s="17">
        <v>3</v>
      </c>
      <c r="I492" s="17">
        <v>10</v>
      </c>
      <c r="J492" s="17">
        <v>7</v>
      </c>
      <c r="K492" s="17">
        <v>3</v>
      </c>
      <c r="L492" s="17">
        <v>2</v>
      </c>
      <c r="M492" s="17">
        <v>4</v>
      </c>
      <c r="N492" s="17">
        <v>1</v>
      </c>
      <c r="O492" s="17">
        <v>1</v>
      </c>
      <c r="P492" s="17">
        <v>1</v>
      </c>
      <c r="Q492" s="17">
        <v>1</v>
      </c>
      <c r="R492" s="17"/>
      <c r="S492" s="18">
        <f t="shared" si="71"/>
        <v>153</v>
      </c>
    </row>
    <row r="493" spans="1:19" ht="12">
      <c r="A493" s="63"/>
      <c r="B493" s="11" t="s">
        <v>10</v>
      </c>
      <c r="C493" s="19"/>
      <c r="D493" s="20"/>
      <c r="E493" s="20"/>
      <c r="F493" s="20"/>
      <c r="G493" s="20"/>
      <c r="H493" s="20"/>
      <c r="I493" s="20"/>
      <c r="J493" s="20"/>
      <c r="K493" s="20"/>
      <c r="L493" s="20"/>
      <c r="M493" s="20"/>
      <c r="N493" s="20"/>
      <c r="O493" s="20"/>
      <c r="P493" s="20"/>
      <c r="Q493" s="20"/>
      <c r="R493" s="20"/>
      <c r="S493" s="14">
        <f t="shared" si="71"/>
        <v>0</v>
      </c>
    </row>
    <row r="494" spans="1:19" ht="12">
      <c r="A494" s="63"/>
      <c r="B494" s="11" t="s">
        <v>11</v>
      </c>
      <c r="C494" s="19"/>
      <c r="D494" s="20"/>
      <c r="E494" s="20"/>
      <c r="F494" s="20"/>
      <c r="G494" s="20"/>
      <c r="H494" s="20"/>
      <c r="I494" s="20"/>
      <c r="J494" s="20"/>
      <c r="K494" s="20"/>
      <c r="L494" s="20"/>
      <c r="M494" s="20"/>
      <c r="N494" s="20"/>
      <c r="O494" s="20"/>
      <c r="P494" s="20"/>
      <c r="Q494" s="20"/>
      <c r="R494" s="20"/>
      <c r="S494" s="14">
        <f t="shared" si="71"/>
        <v>0</v>
      </c>
    </row>
    <row r="495" spans="1:19" ht="12">
      <c r="A495" s="63"/>
      <c r="B495" s="15" t="s">
        <v>87</v>
      </c>
      <c r="C495" s="16"/>
      <c r="D495" s="17"/>
      <c r="E495" s="17"/>
      <c r="F495" s="17"/>
      <c r="G495" s="17"/>
      <c r="H495" s="17"/>
      <c r="I495" s="17"/>
      <c r="J495" s="17"/>
      <c r="K495" s="17"/>
      <c r="L495" s="17"/>
      <c r="M495" s="17"/>
      <c r="N495" s="17"/>
      <c r="O495" s="17"/>
      <c r="P495" s="17"/>
      <c r="Q495" s="17"/>
      <c r="R495" s="17"/>
      <c r="S495" s="18">
        <f t="shared" si="71"/>
        <v>0</v>
      </c>
    </row>
    <row r="496" spans="1:19" ht="12">
      <c r="A496" s="63"/>
      <c r="B496" s="15" t="s">
        <v>88</v>
      </c>
      <c r="C496" s="16"/>
      <c r="D496" s="17"/>
      <c r="E496" s="17"/>
      <c r="F496" s="17"/>
      <c r="G496" s="17"/>
      <c r="H496" s="17"/>
      <c r="I496" s="17"/>
      <c r="J496" s="17"/>
      <c r="K496" s="17"/>
      <c r="L496" s="17"/>
      <c r="M496" s="17"/>
      <c r="N496" s="17"/>
      <c r="O496" s="17"/>
      <c r="P496" s="17"/>
      <c r="Q496" s="17"/>
      <c r="R496" s="17"/>
      <c r="S496" s="18">
        <f t="shared" si="71"/>
        <v>0</v>
      </c>
    </row>
    <row r="497" spans="1:19" ht="12">
      <c r="A497" s="63"/>
      <c r="B497" s="11" t="s">
        <v>12</v>
      </c>
      <c r="C497" s="19"/>
      <c r="D497" s="20"/>
      <c r="E497" s="20"/>
      <c r="F497" s="20"/>
      <c r="G497" s="20"/>
      <c r="H497" s="20"/>
      <c r="I497" s="20"/>
      <c r="J497" s="20"/>
      <c r="K497" s="20"/>
      <c r="L497" s="20"/>
      <c r="M497" s="20"/>
      <c r="N497" s="20"/>
      <c r="O497" s="20"/>
      <c r="P497" s="20"/>
      <c r="Q497" s="20"/>
      <c r="R497" s="20"/>
      <c r="S497" s="14">
        <f t="shared" si="71"/>
        <v>0</v>
      </c>
    </row>
    <row r="498" spans="1:19" ht="12">
      <c r="A498" s="63"/>
      <c r="B498" s="11" t="s">
        <v>13</v>
      </c>
      <c r="C498" s="19"/>
      <c r="D498" s="20"/>
      <c r="E498" s="20"/>
      <c r="F498" s="20"/>
      <c r="G498" s="20"/>
      <c r="H498" s="20"/>
      <c r="I498" s="20"/>
      <c r="J498" s="20"/>
      <c r="K498" s="20"/>
      <c r="L498" s="20"/>
      <c r="M498" s="20"/>
      <c r="N498" s="20"/>
      <c r="O498" s="20"/>
      <c r="P498" s="20"/>
      <c r="Q498" s="20"/>
      <c r="R498" s="20"/>
      <c r="S498" s="14">
        <f t="shared" si="71"/>
        <v>0</v>
      </c>
    </row>
    <row r="499" spans="1:19" ht="12">
      <c r="A499" s="63"/>
      <c r="B499" s="21" t="s">
        <v>14</v>
      </c>
      <c r="C499" s="22">
        <f>SUM(C484,C486,C491,C493,C495,C497)</f>
        <v>18</v>
      </c>
      <c r="D499" s="23">
        <f aca="true" t="shared" si="76" ref="D499:R499">SUM(D484,D486,D491,D493,D495,D497)</f>
        <v>61</v>
      </c>
      <c r="E499" s="23">
        <f t="shared" si="76"/>
        <v>35</v>
      </c>
      <c r="F499" s="23">
        <f t="shared" si="76"/>
        <v>2</v>
      </c>
      <c r="G499" s="23">
        <f t="shared" si="76"/>
        <v>1</v>
      </c>
      <c r="H499" s="23">
        <f t="shared" si="76"/>
        <v>3</v>
      </c>
      <c r="I499" s="23">
        <f t="shared" si="76"/>
        <v>7</v>
      </c>
      <c r="J499" s="23">
        <f t="shared" si="76"/>
        <v>6</v>
      </c>
      <c r="K499" s="23">
        <f t="shared" si="76"/>
        <v>3</v>
      </c>
      <c r="L499" s="23">
        <f t="shared" si="76"/>
        <v>2</v>
      </c>
      <c r="M499" s="23">
        <f t="shared" si="76"/>
        <v>3</v>
      </c>
      <c r="N499" s="23">
        <f t="shared" si="76"/>
        <v>1</v>
      </c>
      <c r="O499" s="23">
        <f t="shared" si="76"/>
        <v>1</v>
      </c>
      <c r="P499" s="23">
        <f t="shared" si="76"/>
        <v>1</v>
      </c>
      <c r="Q499" s="23">
        <f t="shared" si="76"/>
        <v>1</v>
      </c>
      <c r="R499" s="23">
        <f t="shared" si="76"/>
        <v>0</v>
      </c>
      <c r="S499" s="24">
        <f t="shared" si="71"/>
        <v>145</v>
      </c>
    </row>
    <row r="500" spans="1:19" ht="12">
      <c r="A500" s="63"/>
      <c r="B500" s="25" t="s">
        <v>230</v>
      </c>
      <c r="C500" s="26">
        <f>SUM(C483,C485,C487,C492,C494,C496,C498)</f>
        <v>20</v>
      </c>
      <c r="D500" s="27">
        <f aca="true" t="shared" si="77" ref="D500:R500">SUM(D483,D485,D487,D492,D494,D496,D498)</f>
        <v>62</v>
      </c>
      <c r="E500" s="27">
        <f t="shared" si="77"/>
        <v>35</v>
      </c>
      <c r="F500" s="27">
        <f t="shared" si="77"/>
        <v>2</v>
      </c>
      <c r="G500" s="27">
        <f t="shared" si="77"/>
        <v>1</v>
      </c>
      <c r="H500" s="27">
        <f t="shared" si="77"/>
        <v>3</v>
      </c>
      <c r="I500" s="27">
        <f t="shared" si="77"/>
        <v>10</v>
      </c>
      <c r="J500" s="27">
        <f t="shared" si="77"/>
        <v>7</v>
      </c>
      <c r="K500" s="27">
        <f t="shared" si="77"/>
        <v>3</v>
      </c>
      <c r="L500" s="27">
        <f t="shared" si="77"/>
        <v>2</v>
      </c>
      <c r="M500" s="27">
        <f t="shared" si="77"/>
        <v>4</v>
      </c>
      <c r="N500" s="27">
        <f t="shared" si="77"/>
        <v>1</v>
      </c>
      <c r="O500" s="27">
        <f t="shared" si="77"/>
        <v>1</v>
      </c>
      <c r="P500" s="27">
        <f t="shared" si="77"/>
        <v>1</v>
      </c>
      <c r="Q500" s="27">
        <f t="shared" si="77"/>
        <v>1</v>
      </c>
      <c r="R500" s="27">
        <f t="shared" si="77"/>
        <v>0</v>
      </c>
      <c r="S500" s="28">
        <f t="shared" si="71"/>
        <v>153</v>
      </c>
    </row>
    <row r="501" spans="1:19" ht="12">
      <c r="A501" s="63"/>
      <c r="B501" s="11" t="s">
        <v>15</v>
      </c>
      <c r="C501" s="19"/>
      <c r="D501" s="20"/>
      <c r="E501" s="20"/>
      <c r="F501" s="20"/>
      <c r="G501" s="20"/>
      <c r="H501" s="20"/>
      <c r="I501" s="20"/>
      <c r="J501" s="20"/>
      <c r="K501" s="20"/>
      <c r="L501" s="20"/>
      <c r="M501" s="20"/>
      <c r="N501" s="20"/>
      <c r="O501" s="20"/>
      <c r="P501" s="20"/>
      <c r="Q501" s="20"/>
      <c r="R501" s="20"/>
      <c r="S501" s="14">
        <f t="shared" si="71"/>
        <v>0</v>
      </c>
    </row>
    <row r="502" spans="1:19" ht="12">
      <c r="A502" s="63"/>
      <c r="B502" s="11" t="s">
        <v>16</v>
      </c>
      <c r="C502" s="19"/>
      <c r="D502" s="20"/>
      <c r="E502" s="20"/>
      <c r="F502" s="20"/>
      <c r="G502" s="20"/>
      <c r="H502" s="20"/>
      <c r="I502" s="20"/>
      <c r="J502" s="20"/>
      <c r="K502" s="20"/>
      <c r="L502" s="20"/>
      <c r="M502" s="20"/>
      <c r="N502" s="20"/>
      <c r="O502" s="20"/>
      <c r="P502" s="20"/>
      <c r="Q502" s="20"/>
      <c r="R502" s="20"/>
      <c r="S502" s="14">
        <f t="shared" si="71"/>
        <v>0</v>
      </c>
    </row>
    <row r="503" spans="1:19" ht="12">
      <c r="A503" s="63"/>
      <c r="B503" s="15" t="s">
        <v>17</v>
      </c>
      <c r="C503" s="16"/>
      <c r="D503" s="17"/>
      <c r="E503" s="17"/>
      <c r="F503" s="17"/>
      <c r="G503" s="17"/>
      <c r="H503" s="17"/>
      <c r="I503" s="17"/>
      <c r="J503" s="17"/>
      <c r="K503" s="17"/>
      <c r="L503" s="17"/>
      <c r="M503" s="17"/>
      <c r="N503" s="17"/>
      <c r="O503" s="17"/>
      <c r="P503" s="17"/>
      <c r="Q503" s="17"/>
      <c r="R503" s="17"/>
      <c r="S503" s="18">
        <f t="shared" si="71"/>
        <v>0</v>
      </c>
    </row>
    <row r="504" spans="1:19" ht="12">
      <c r="A504" s="63"/>
      <c r="B504" s="15" t="s">
        <v>18</v>
      </c>
      <c r="C504" s="16"/>
      <c r="D504" s="17"/>
      <c r="E504" s="17"/>
      <c r="F504" s="17"/>
      <c r="G504" s="17"/>
      <c r="H504" s="17"/>
      <c r="I504" s="17"/>
      <c r="J504" s="17"/>
      <c r="K504" s="17"/>
      <c r="L504" s="17"/>
      <c r="M504" s="17"/>
      <c r="N504" s="17"/>
      <c r="O504" s="17"/>
      <c r="P504" s="17"/>
      <c r="Q504" s="17"/>
      <c r="R504" s="17"/>
      <c r="S504" s="18">
        <f t="shared" si="71"/>
        <v>0</v>
      </c>
    </row>
    <row r="505" spans="1:19" ht="12">
      <c r="A505" s="63"/>
      <c r="B505" s="11" t="s">
        <v>91</v>
      </c>
      <c r="C505" s="19"/>
      <c r="D505" s="20"/>
      <c r="E505" s="20"/>
      <c r="F505" s="20"/>
      <c r="G505" s="20"/>
      <c r="H505" s="20"/>
      <c r="I505" s="20"/>
      <c r="J505" s="20"/>
      <c r="K505" s="20"/>
      <c r="L505" s="20"/>
      <c r="M505" s="20"/>
      <c r="N505" s="20"/>
      <c r="O505" s="20"/>
      <c r="P505" s="20"/>
      <c r="Q505" s="20"/>
      <c r="R505" s="20"/>
      <c r="S505" s="14">
        <f t="shared" si="71"/>
        <v>0</v>
      </c>
    </row>
    <row r="506" spans="1:19" ht="12">
      <c r="A506" s="63"/>
      <c r="B506" s="11" t="s">
        <v>92</v>
      </c>
      <c r="C506" s="19"/>
      <c r="D506" s="20"/>
      <c r="E506" s="20"/>
      <c r="F506" s="20"/>
      <c r="G506" s="20"/>
      <c r="H506" s="20"/>
      <c r="I506" s="20"/>
      <c r="J506" s="20"/>
      <c r="K506" s="20"/>
      <c r="L506" s="20"/>
      <c r="M506" s="20"/>
      <c r="N506" s="20"/>
      <c r="O506" s="20"/>
      <c r="P506" s="20"/>
      <c r="Q506" s="20"/>
      <c r="R506" s="20"/>
      <c r="S506" s="14">
        <f t="shared" si="71"/>
        <v>0</v>
      </c>
    </row>
    <row r="507" spans="1:19" ht="12">
      <c r="A507" s="63"/>
      <c r="B507" s="21" t="s">
        <v>95</v>
      </c>
      <c r="C507" s="22">
        <f>SUM(C501,C503,C505)</f>
        <v>0</v>
      </c>
      <c r="D507" s="23">
        <f aca="true" t="shared" si="78" ref="D507:R508">SUM(D501,D503,D505)</f>
        <v>0</v>
      </c>
      <c r="E507" s="23">
        <f t="shared" si="78"/>
        <v>0</v>
      </c>
      <c r="F507" s="23">
        <f t="shared" si="78"/>
        <v>0</v>
      </c>
      <c r="G507" s="23">
        <f t="shared" si="78"/>
        <v>0</v>
      </c>
      <c r="H507" s="23">
        <f t="shared" si="78"/>
        <v>0</v>
      </c>
      <c r="I507" s="23">
        <f t="shared" si="78"/>
        <v>0</v>
      </c>
      <c r="J507" s="23">
        <f t="shared" si="78"/>
        <v>0</v>
      </c>
      <c r="K507" s="23">
        <f t="shared" si="78"/>
        <v>0</v>
      </c>
      <c r="L507" s="23">
        <f t="shared" si="78"/>
        <v>0</v>
      </c>
      <c r="M507" s="23">
        <f t="shared" si="78"/>
        <v>0</v>
      </c>
      <c r="N507" s="23">
        <f t="shared" si="78"/>
        <v>0</v>
      </c>
      <c r="O507" s="23">
        <f t="shared" si="78"/>
        <v>0</v>
      </c>
      <c r="P507" s="23">
        <f t="shared" si="78"/>
        <v>0</v>
      </c>
      <c r="Q507" s="23">
        <f t="shared" si="78"/>
        <v>0</v>
      </c>
      <c r="R507" s="23">
        <f t="shared" si="78"/>
        <v>0</v>
      </c>
      <c r="S507" s="24">
        <f t="shared" si="71"/>
        <v>0</v>
      </c>
    </row>
    <row r="508" spans="1:19" ht="12">
      <c r="A508" s="63"/>
      <c r="B508" s="25" t="s">
        <v>231</v>
      </c>
      <c r="C508" s="26">
        <f>SUM(C502,C504,C506)</f>
        <v>0</v>
      </c>
      <c r="D508" s="27">
        <f t="shared" si="78"/>
        <v>0</v>
      </c>
      <c r="E508" s="27">
        <f t="shared" si="78"/>
        <v>0</v>
      </c>
      <c r="F508" s="27">
        <f t="shared" si="78"/>
        <v>0</v>
      </c>
      <c r="G508" s="27">
        <f t="shared" si="78"/>
        <v>0</v>
      </c>
      <c r="H508" s="27">
        <f t="shared" si="78"/>
        <v>0</v>
      </c>
      <c r="I508" s="27">
        <f t="shared" si="78"/>
        <v>0</v>
      </c>
      <c r="J508" s="27">
        <f t="shared" si="78"/>
        <v>0</v>
      </c>
      <c r="K508" s="27">
        <f t="shared" si="78"/>
        <v>0</v>
      </c>
      <c r="L508" s="27">
        <f t="shared" si="78"/>
        <v>0</v>
      </c>
      <c r="M508" s="27">
        <f t="shared" si="78"/>
        <v>0</v>
      </c>
      <c r="N508" s="27">
        <f t="shared" si="78"/>
        <v>0</v>
      </c>
      <c r="O508" s="27">
        <f t="shared" si="78"/>
        <v>0</v>
      </c>
      <c r="P508" s="27">
        <f t="shared" si="78"/>
        <v>0</v>
      </c>
      <c r="Q508" s="27">
        <f t="shared" si="78"/>
        <v>0</v>
      </c>
      <c r="R508" s="27">
        <f t="shared" si="78"/>
        <v>0</v>
      </c>
      <c r="S508" s="28">
        <f t="shared" si="71"/>
        <v>0</v>
      </c>
    </row>
    <row r="509" spans="1:19" ht="12">
      <c r="A509" s="63"/>
      <c r="B509" s="21" t="s">
        <v>19</v>
      </c>
      <c r="C509" s="22">
        <f>SUM(C499,C507)</f>
        <v>18</v>
      </c>
      <c r="D509" s="23">
        <f aca="true" t="shared" si="79" ref="D509:R510">SUM(D499,D507)</f>
        <v>61</v>
      </c>
      <c r="E509" s="23">
        <f t="shared" si="79"/>
        <v>35</v>
      </c>
      <c r="F509" s="23">
        <f t="shared" si="79"/>
        <v>2</v>
      </c>
      <c r="G509" s="23">
        <f t="shared" si="79"/>
        <v>1</v>
      </c>
      <c r="H509" s="23">
        <f t="shared" si="79"/>
        <v>3</v>
      </c>
      <c r="I509" s="23">
        <f t="shared" si="79"/>
        <v>7</v>
      </c>
      <c r="J509" s="23">
        <f t="shared" si="79"/>
        <v>6</v>
      </c>
      <c r="K509" s="23">
        <f t="shared" si="79"/>
        <v>3</v>
      </c>
      <c r="L509" s="23">
        <f t="shared" si="79"/>
        <v>2</v>
      </c>
      <c r="M509" s="23">
        <f t="shared" si="79"/>
        <v>3</v>
      </c>
      <c r="N509" s="23">
        <f t="shared" si="79"/>
        <v>1</v>
      </c>
      <c r="O509" s="23">
        <f t="shared" si="79"/>
        <v>1</v>
      </c>
      <c r="P509" s="23">
        <f t="shared" si="79"/>
        <v>1</v>
      </c>
      <c r="Q509" s="23">
        <f t="shared" si="79"/>
        <v>1</v>
      </c>
      <c r="R509" s="23">
        <f t="shared" si="79"/>
        <v>0</v>
      </c>
      <c r="S509" s="24">
        <f t="shared" si="71"/>
        <v>145</v>
      </c>
    </row>
    <row r="510" spans="1:19" ht="12">
      <c r="A510" s="64"/>
      <c r="B510" s="25" t="s">
        <v>20</v>
      </c>
      <c r="C510" s="26">
        <f>SUM(C500,C508)</f>
        <v>20</v>
      </c>
      <c r="D510" s="27">
        <f t="shared" si="79"/>
        <v>62</v>
      </c>
      <c r="E510" s="27">
        <f t="shared" si="79"/>
        <v>35</v>
      </c>
      <c r="F510" s="27">
        <f t="shared" si="79"/>
        <v>2</v>
      </c>
      <c r="G510" s="27">
        <f t="shared" si="79"/>
        <v>1</v>
      </c>
      <c r="H510" s="27">
        <f t="shared" si="79"/>
        <v>3</v>
      </c>
      <c r="I510" s="27">
        <f t="shared" si="79"/>
        <v>10</v>
      </c>
      <c r="J510" s="27">
        <f t="shared" si="79"/>
        <v>7</v>
      </c>
      <c r="K510" s="27">
        <f t="shared" si="79"/>
        <v>3</v>
      </c>
      <c r="L510" s="27">
        <f t="shared" si="79"/>
        <v>2</v>
      </c>
      <c r="M510" s="27">
        <f t="shared" si="79"/>
        <v>4</v>
      </c>
      <c r="N510" s="27">
        <f t="shared" si="79"/>
        <v>1</v>
      </c>
      <c r="O510" s="27">
        <f t="shared" si="79"/>
        <v>1</v>
      </c>
      <c r="P510" s="27">
        <f t="shared" si="79"/>
        <v>1</v>
      </c>
      <c r="Q510" s="27">
        <f t="shared" si="79"/>
        <v>1</v>
      </c>
      <c r="R510" s="27">
        <f t="shared" si="79"/>
        <v>0</v>
      </c>
      <c r="S510" s="28">
        <f t="shared" si="71"/>
        <v>153</v>
      </c>
    </row>
  </sheetData>
  <sheetProtection/>
  <mergeCells count="21">
    <mergeCell ref="A2:S2"/>
    <mergeCell ref="A119:A146"/>
    <mergeCell ref="A147:A174"/>
    <mergeCell ref="A455:A482"/>
    <mergeCell ref="A231:A258"/>
    <mergeCell ref="A259:A286"/>
    <mergeCell ref="A287:A314"/>
    <mergeCell ref="A483:A510"/>
    <mergeCell ref="A399:A426"/>
    <mergeCell ref="A427:A454"/>
    <mergeCell ref="A371:A398"/>
    <mergeCell ref="A1:S1"/>
    <mergeCell ref="A4:A6"/>
    <mergeCell ref="A315:A342"/>
    <mergeCell ref="A343:A370"/>
    <mergeCell ref="A175:A202"/>
    <mergeCell ref="A203:A230"/>
    <mergeCell ref="A7:A34"/>
    <mergeCell ref="A35:A62"/>
    <mergeCell ref="A63:A90"/>
    <mergeCell ref="A91:A118"/>
  </mergeCells>
  <printOptions horizontalCentered="1" verticalCentered="1"/>
  <pageMargins left="0.25" right="0.25" top="0.25" bottom="0.25" header="0" footer="0"/>
  <pageSetup horizontalDpi="600" verticalDpi="600" orientation="landscape" r:id="rId1"/>
  <rowBreaks count="17" manualBreakCount="17">
    <brk id="34" max="255" man="1"/>
    <brk id="62" max="255" man="1"/>
    <brk id="90" max="255" man="1"/>
    <brk id="118" max="255" man="1"/>
    <brk id="146" max="255" man="1"/>
    <brk id="174" max="255" man="1"/>
    <brk id="202" max="255" man="1"/>
    <brk id="230" max="255" man="1"/>
    <brk id="258" max="255" man="1"/>
    <brk id="286" max="255" man="1"/>
    <brk id="314" max="255" man="1"/>
    <brk id="342" max="255" man="1"/>
    <brk id="370" max="255" man="1"/>
    <brk id="398" max="255" man="1"/>
    <brk id="426" max="255" man="1"/>
    <brk id="454" max="255" man="1"/>
    <brk id="482" max="255" man="1"/>
  </rowBreaks>
</worksheet>
</file>

<file path=xl/worksheets/sheet4.xml><?xml version="1.0" encoding="utf-8"?>
<worksheet xmlns="http://schemas.openxmlformats.org/spreadsheetml/2006/main" xmlns:r="http://schemas.openxmlformats.org/officeDocument/2006/relationships">
  <sheetPr transitionEvaluation="1"/>
  <dimension ref="A1:S510"/>
  <sheetViews>
    <sheetView showGridLines="0" workbookViewId="0" topLeftCell="A1">
      <pane ySplit="6" topLeftCell="BM7" activePane="bottomLeft" state="frozen"/>
      <selection pane="topLeft" activeCell="A1" sqref="A1:S1"/>
      <selection pane="bottomLeft" activeCell="A7" sqref="A7:A34"/>
    </sheetView>
  </sheetViews>
  <sheetFormatPr defaultColWidth="9.75390625" defaultRowHeight="12.75"/>
  <cols>
    <col min="1" max="1" width="3.125" style="1" bestFit="1" customWidth="1"/>
    <col min="2" max="2" width="25.625" style="1" customWidth="1"/>
    <col min="3" max="18" width="5.625" style="1" customWidth="1"/>
    <col min="19" max="19" width="6.00390625" style="1" customWidth="1"/>
    <col min="20" max="16384" width="9.75390625" style="1" customWidth="1"/>
  </cols>
  <sheetData>
    <row r="1" spans="1:19" ht="14.25">
      <c r="A1" s="65" t="s">
        <v>218</v>
      </c>
      <c r="B1" s="65"/>
      <c r="C1" s="65"/>
      <c r="D1" s="65"/>
      <c r="E1" s="65"/>
      <c r="F1" s="65"/>
      <c r="G1" s="65"/>
      <c r="H1" s="65"/>
      <c r="I1" s="65"/>
      <c r="J1" s="65"/>
      <c r="K1" s="65"/>
      <c r="L1" s="65"/>
      <c r="M1" s="65"/>
      <c r="N1" s="65"/>
      <c r="O1" s="65"/>
      <c r="P1" s="65"/>
      <c r="Q1" s="65"/>
      <c r="R1" s="65"/>
      <c r="S1" s="65"/>
    </row>
    <row r="2" spans="1:19" ht="14.25">
      <c r="A2" s="65" t="s">
        <v>190</v>
      </c>
      <c r="B2" s="65"/>
      <c r="C2" s="65"/>
      <c r="D2" s="65"/>
      <c r="E2" s="65"/>
      <c r="F2" s="65"/>
      <c r="G2" s="65"/>
      <c r="H2" s="65"/>
      <c r="I2" s="65"/>
      <c r="J2" s="65"/>
      <c r="K2" s="65"/>
      <c r="L2" s="65"/>
      <c r="M2" s="65"/>
      <c r="N2" s="65"/>
      <c r="O2" s="65"/>
      <c r="P2" s="65"/>
      <c r="Q2" s="65"/>
      <c r="R2" s="65"/>
      <c r="S2" s="65"/>
    </row>
    <row r="4" spans="1:19" ht="12">
      <c r="A4" s="67"/>
      <c r="B4" s="2" t="s">
        <v>79</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67"/>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68"/>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ustomHeight="1">
      <c r="A7" s="62" t="s">
        <v>128</v>
      </c>
      <c r="B7" s="11" t="s">
        <v>5</v>
      </c>
      <c r="C7" s="12"/>
      <c r="D7" s="13">
        <v>6</v>
      </c>
      <c r="E7" s="13">
        <v>1</v>
      </c>
      <c r="F7" s="13">
        <v>4</v>
      </c>
      <c r="G7" s="13">
        <v>9</v>
      </c>
      <c r="H7" s="13">
        <v>15</v>
      </c>
      <c r="I7" s="13">
        <v>28</v>
      </c>
      <c r="J7" s="13">
        <v>28</v>
      </c>
      <c r="K7" s="13">
        <v>41</v>
      </c>
      <c r="L7" s="13">
        <v>50</v>
      </c>
      <c r="M7" s="13">
        <v>76</v>
      </c>
      <c r="N7" s="13">
        <v>38</v>
      </c>
      <c r="O7" s="13">
        <v>11</v>
      </c>
      <c r="P7" s="13">
        <v>18</v>
      </c>
      <c r="Q7" s="13">
        <v>4</v>
      </c>
      <c r="R7" s="13">
        <v>4</v>
      </c>
      <c r="S7" s="14">
        <f aca="true" t="shared" si="0" ref="S7:S70">SUM(C7:R7)</f>
        <v>333</v>
      </c>
    </row>
    <row r="8" spans="1:19" ht="12">
      <c r="A8" s="63"/>
      <c r="B8" s="15" t="s">
        <v>6</v>
      </c>
      <c r="C8" s="16"/>
      <c r="D8" s="17"/>
      <c r="E8" s="17"/>
      <c r="F8" s="17">
        <v>1</v>
      </c>
      <c r="G8" s="17">
        <v>2</v>
      </c>
      <c r="H8" s="17">
        <v>9</v>
      </c>
      <c r="I8" s="17">
        <v>3</v>
      </c>
      <c r="J8" s="17">
        <v>9</v>
      </c>
      <c r="K8" s="17">
        <v>3</v>
      </c>
      <c r="L8" s="17">
        <v>10</v>
      </c>
      <c r="M8" s="17">
        <v>1</v>
      </c>
      <c r="N8" s="17">
        <v>10</v>
      </c>
      <c r="O8" s="17">
        <v>5</v>
      </c>
      <c r="P8" s="17">
        <v>5</v>
      </c>
      <c r="Q8" s="17">
        <v>2</v>
      </c>
      <c r="R8" s="17">
        <v>2</v>
      </c>
      <c r="S8" s="18">
        <f t="shared" si="0"/>
        <v>62</v>
      </c>
    </row>
    <row r="9" spans="1:19" ht="12">
      <c r="A9" s="63"/>
      <c r="B9" s="15" t="s">
        <v>7</v>
      </c>
      <c r="C9" s="16"/>
      <c r="D9" s="17"/>
      <c r="E9" s="17"/>
      <c r="F9" s="17">
        <v>1</v>
      </c>
      <c r="G9" s="17">
        <v>2</v>
      </c>
      <c r="H9" s="17">
        <v>9</v>
      </c>
      <c r="I9" s="17">
        <v>3</v>
      </c>
      <c r="J9" s="17">
        <v>9</v>
      </c>
      <c r="K9" s="17">
        <v>3</v>
      </c>
      <c r="L9" s="17">
        <v>10</v>
      </c>
      <c r="M9" s="17">
        <v>1</v>
      </c>
      <c r="N9" s="17">
        <v>10</v>
      </c>
      <c r="O9" s="17">
        <v>5</v>
      </c>
      <c r="P9" s="17">
        <v>5</v>
      </c>
      <c r="Q9" s="17">
        <v>2</v>
      </c>
      <c r="R9" s="17">
        <v>2</v>
      </c>
      <c r="S9" s="18">
        <f t="shared" si="0"/>
        <v>62</v>
      </c>
    </row>
    <row r="10" spans="1:19" ht="12">
      <c r="A10" s="63"/>
      <c r="B10" s="11" t="s">
        <v>85</v>
      </c>
      <c r="C10" s="19"/>
      <c r="D10" s="20"/>
      <c r="E10" s="20"/>
      <c r="F10" s="20"/>
      <c r="G10" s="20"/>
      <c r="H10" s="20"/>
      <c r="I10" s="20"/>
      <c r="J10" s="20"/>
      <c r="K10" s="20"/>
      <c r="L10" s="20"/>
      <c r="M10" s="20"/>
      <c r="N10" s="20"/>
      <c r="O10" s="20"/>
      <c r="P10" s="20"/>
      <c r="Q10" s="20"/>
      <c r="R10" s="20"/>
      <c r="S10" s="14">
        <f t="shared" si="0"/>
        <v>0</v>
      </c>
    </row>
    <row r="11" spans="1:19" ht="12">
      <c r="A11" s="63"/>
      <c r="B11" s="11" t="s">
        <v>86</v>
      </c>
      <c r="C11" s="19"/>
      <c r="D11" s="20"/>
      <c r="E11" s="20"/>
      <c r="F11" s="20"/>
      <c r="G11" s="20"/>
      <c r="H11" s="20"/>
      <c r="I11" s="20"/>
      <c r="J11" s="20"/>
      <c r="K11" s="20"/>
      <c r="L11" s="20"/>
      <c r="M11" s="20"/>
      <c r="N11" s="20"/>
      <c r="O11" s="20"/>
      <c r="P11" s="20"/>
      <c r="Q11" s="20"/>
      <c r="R11" s="20"/>
      <c r="S11" s="14">
        <f t="shared" si="0"/>
        <v>0</v>
      </c>
    </row>
    <row r="12" spans="1:19" ht="12">
      <c r="A12" s="63"/>
      <c r="B12" s="15" t="s">
        <v>108</v>
      </c>
      <c r="C12" s="16"/>
      <c r="D12" s="17"/>
      <c r="E12" s="17"/>
      <c r="F12" s="17"/>
      <c r="G12" s="17"/>
      <c r="H12" s="17"/>
      <c r="I12" s="17"/>
      <c r="J12" s="17"/>
      <c r="K12" s="17"/>
      <c r="L12" s="17"/>
      <c r="M12" s="17"/>
      <c r="N12" s="17"/>
      <c r="O12" s="17"/>
      <c r="P12" s="17"/>
      <c r="Q12" s="17"/>
      <c r="R12" s="17"/>
      <c r="S12" s="18">
        <f t="shared" si="0"/>
        <v>0</v>
      </c>
    </row>
    <row r="13" spans="1:19" ht="12">
      <c r="A13" s="63"/>
      <c r="B13" s="15" t="s">
        <v>197</v>
      </c>
      <c r="C13" s="16"/>
      <c r="D13" s="17"/>
      <c r="E13" s="17"/>
      <c r="F13" s="17"/>
      <c r="G13" s="17"/>
      <c r="H13" s="17"/>
      <c r="I13" s="17"/>
      <c r="J13" s="17"/>
      <c r="K13" s="17"/>
      <c r="L13" s="17"/>
      <c r="M13" s="17"/>
      <c r="N13" s="17"/>
      <c r="O13" s="17"/>
      <c r="P13" s="17"/>
      <c r="Q13" s="17"/>
      <c r="R13" s="17"/>
      <c r="S13" s="18">
        <f t="shared" si="0"/>
        <v>0</v>
      </c>
    </row>
    <row r="14" spans="1:19" ht="12">
      <c r="A14" s="63"/>
      <c r="B14" s="15" t="s">
        <v>198</v>
      </c>
      <c r="C14" s="16"/>
      <c r="D14" s="17"/>
      <c r="E14" s="17"/>
      <c r="F14" s="17"/>
      <c r="G14" s="17"/>
      <c r="H14" s="17"/>
      <c r="I14" s="17"/>
      <c r="J14" s="17"/>
      <c r="K14" s="17"/>
      <c r="L14" s="17"/>
      <c r="M14" s="17"/>
      <c r="N14" s="17"/>
      <c r="O14" s="17"/>
      <c r="P14" s="17"/>
      <c r="Q14" s="17"/>
      <c r="R14" s="17"/>
      <c r="S14" s="18">
        <f t="shared" si="0"/>
        <v>0</v>
      </c>
    </row>
    <row r="15" spans="1:19" ht="12">
      <c r="A15" s="63"/>
      <c r="B15" s="15" t="s">
        <v>8</v>
      </c>
      <c r="C15" s="16"/>
      <c r="D15" s="17"/>
      <c r="E15" s="17"/>
      <c r="F15" s="17"/>
      <c r="G15" s="17"/>
      <c r="H15" s="17"/>
      <c r="I15" s="17"/>
      <c r="J15" s="17"/>
      <c r="K15" s="17"/>
      <c r="L15" s="17"/>
      <c r="M15" s="17"/>
      <c r="N15" s="17"/>
      <c r="O15" s="17"/>
      <c r="P15" s="17"/>
      <c r="Q15" s="17"/>
      <c r="R15" s="17"/>
      <c r="S15" s="18">
        <f t="shared" si="0"/>
        <v>0</v>
      </c>
    </row>
    <row r="16" spans="1:19" ht="12">
      <c r="A16" s="63"/>
      <c r="B16" s="15" t="s">
        <v>9</v>
      </c>
      <c r="C16" s="16"/>
      <c r="D16" s="17"/>
      <c r="E16" s="17"/>
      <c r="F16" s="17"/>
      <c r="G16" s="17"/>
      <c r="H16" s="17"/>
      <c r="I16" s="17"/>
      <c r="J16" s="17"/>
      <c r="K16" s="17"/>
      <c r="L16" s="17"/>
      <c r="M16" s="17"/>
      <c r="N16" s="17"/>
      <c r="O16" s="17"/>
      <c r="P16" s="17"/>
      <c r="Q16" s="17"/>
      <c r="R16" s="17"/>
      <c r="S16" s="18">
        <f t="shared" si="0"/>
        <v>0</v>
      </c>
    </row>
    <row r="17" spans="1:19" ht="12">
      <c r="A17" s="63"/>
      <c r="B17" s="11" t="s">
        <v>10</v>
      </c>
      <c r="C17" s="19"/>
      <c r="D17" s="20"/>
      <c r="E17" s="20"/>
      <c r="F17" s="20"/>
      <c r="G17" s="20"/>
      <c r="H17" s="20"/>
      <c r="I17" s="20"/>
      <c r="J17" s="20"/>
      <c r="K17" s="20"/>
      <c r="L17" s="20"/>
      <c r="M17" s="20"/>
      <c r="N17" s="20"/>
      <c r="O17" s="20"/>
      <c r="P17" s="20"/>
      <c r="Q17" s="20"/>
      <c r="R17" s="20"/>
      <c r="S17" s="14">
        <f t="shared" si="0"/>
        <v>0</v>
      </c>
    </row>
    <row r="18" spans="1:19" ht="12">
      <c r="A18" s="63"/>
      <c r="B18" s="11" t="s">
        <v>11</v>
      </c>
      <c r="C18" s="19"/>
      <c r="D18" s="20"/>
      <c r="E18" s="20"/>
      <c r="F18" s="20"/>
      <c r="G18" s="20"/>
      <c r="H18" s="20"/>
      <c r="I18" s="20"/>
      <c r="J18" s="20"/>
      <c r="K18" s="20"/>
      <c r="L18" s="20"/>
      <c r="M18" s="20"/>
      <c r="N18" s="20"/>
      <c r="O18" s="20"/>
      <c r="P18" s="20"/>
      <c r="Q18" s="20"/>
      <c r="R18" s="20"/>
      <c r="S18" s="14">
        <f t="shared" si="0"/>
        <v>0</v>
      </c>
    </row>
    <row r="19" spans="1:19" ht="12">
      <c r="A19" s="63"/>
      <c r="B19" s="15" t="s">
        <v>87</v>
      </c>
      <c r="C19" s="16"/>
      <c r="D19" s="17"/>
      <c r="E19" s="17"/>
      <c r="F19" s="17"/>
      <c r="G19" s="17"/>
      <c r="H19" s="17"/>
      <c r="I19" s="17"/>
      <c r="J19" s="17"/>
      <c r="K19" s="17"/>
      <c r="L19" s="17"/>
      <c r="M19" s="17"/>
      <c r="N19" s="17"/>
      <c r="O19" s="17"/>
      <c r="P19" s="17"/>
      <c r="Q19" s="17"/>
      <c r="R19" s="17"/>
      <c r="S19" s="18">
        <f t="shared" si="0"/>
        <v>0</v>
      </c>
    </row>
    <row r="20" spans="1:19" ht="12">
      <c r="A20" s="63"/>
      <c r="B20" s="15" t="s">
        <v>88</v>
      </c>
      <c r="C20" s="16"/>
      <c r="D20" s="17"/>
      <c r="E20" s="17"/>
      <c r="F20" s="17"/>
      <c r="G20" s="17"/>
      <c r="H20" s="17"/>
      <c r="I20" s="17"/>
      <c r="J20" s="17"/>
      <c r="K20" s="17"/>
      <c r="L20" s="17"/>
      <c r="M20" s="17"/>
      <c r="N20" s="17"/>
      <c r="O20" s="17"/>
      <c r="P20" s="17"/>
      <c r="Q20" s="17"/>
      <c r="R20" s="17"/>
      <c r="S20" s="18">
        <f t="shared" si="0"/>
        <v>0</v>
      </c>
    </row>
    <row r="21" spans="1:19" ht="12">
      <c r="A21" s="63"/>
      <c r="B21" s="11" t="s">
        <v>12</v>
      </c>
      <c r="C21" s="19"/>
      <c r="D21" s="20"/>
      <c r="E21" s="20"/>
      <c r="F21" s="20"/>
      <c r="G21" s="20"/>
      <c r="H21" s="20"/>
      <c r="I21" s="20"/>
      <c r="J21" s="20"/>
      <c r="K21" s="20"/>
      <c r="L21" s="20"/>
      <c r="M21" s="20"/>
      <c r="N21" s="20"/>
      <c r="O21" s="20"/>
      <c r="P21" s="20"/>
      <c r="Q21" s="20"/>
      <c r="R21" s="20"/>
      <c r="S21" s="14">
        <f t="shared" si="0"/>
        <v>0</v>
      </c>
    </row>
    <row r="22" spans="1:19" ht="12">
      <c r="A22" s="63"/>
      <c r="B22" s="11" t="s">
        <v>13</v>
      </c>
      <c r="C22" s="19"/>
      <c r="D22" s="20"/>
      <c r="E22" s="20"/>
      <c r="F22" s="20"/>
      <c r="G22" s="20"/>
      <c r="H22" s="20"/>
      <c r="I22" s="20"/>
      <c r="J22" s="20"/>
      <c r="K22" s="20"/>
      <c r="L22" s="20">
        <v>1</v>
      </c>
      <c r="M22" s="20"/>
      <c r="N22" s="20">
        <v>2</v>
      </c>
      <c r="O22" s="20"/>
      <c r="P22" s="20"/>
      <c r="Q22" s="20"/>
      <c r="R22" s="20"/>
      <c r="S22" s="14">
        <f t="shared" si="0"/>
        <v>3</v>
      </c>
    </row>
    <row r="23" spans="1:19" ht="12">
      <c r="A23" s="63"/>
      <c r="B23" s="21" t="s">
        <v>14</v>
      </c>
      <c r="C23" s="22">
        <f>SUM(C8,C10,C15,C17,C19,C21)</f>
        <v>0</v>
      </c>
      <c r="D23" s="23">
        <f aca="true" t="shared" si="1" ref="D23:R23">SUM(D8,D10,D15,D17,D19,D21)</f>
        <v>0</v>
      </c>
      <c r="E23" s="23">
        <f t="shared" si="1"/>
        <v>0</v>
      </c>
      <c r="F23" s="23">
        <f t="shared" si="1"/>
        <v>1</v>
      </c>
      <c r="G23" s="23">
        <f t="shared" si="1"/>
        <v>2</v>
      </c>
      <c r="H23" s="23">
        <f t="shared" si="1"/>
        <v>9</v>
      </c>
      <c r="I23" s="23">
        <f t="shared" si="1"/>
        <v>3</v>
      </c>
      <c r="J23" s="23">
        <f t="shared" si="1"/>
        <v>9</v>
      </c>
      <c r="K23" s="23">
        <f t="shared" si="1"/>
        <v>3</v>
      </c>
      <c r="L23" s="23">
        <f t="shared" si="1"/>
        <v>10</v>
      </c>
      <c r="M23" s="23">
        <f t="shared" si="1"/>
        <v>1</v>
      </c>
      <c r="N23" s="23">
        <f t="shared" si="1"/>
        <v>10</v>
      </c>
      <c r="O23" s="23">
        <f t="shared" si="1"/>
        <v>5</v>
      </c>
      <c r="P23" s="23">
        <f t="shared" si="1"/>
        <v>5</v>
      </c>
      <c r="Q23" s="23">
        <f t="shared" si="1"/>
        <v>2</v>
      </c>
      <c r="R23" s="23">
        <f t="shared" si="1"/>
        <v>2</v>
      </c>
      <c r="S23" s="24">
        <f t="shared" si="0"/>
        <v>62</v>
      </c>
    </row>
    <row r="24" spans="1:19" ht="12">
      <c r="A24" s="63"/>
      <c r="B24" s="25" t="s">
        <v>230</v>
      </c>
      <c r="C24" s="26">
        <f>SUM(C7,C9,C11,C16,C18,C20,C22)</f>
        <v>0</v>
      </c>
      <c r="D24" s="27">
        <f aca="true" t="shared" si="2" ref="D24:R24">SUM(D7,D9,D11,D16,D18,D20,D22)</f>
        <v>6</v>
      </c>
      <c r="E24" s="27">
        <f t="shared" si="2"/>
        <v>1</v>
      </c>
      <c r="F24" s="27">
        <f t="shared" si="2"/>
        <v>5</v>
      </c>
      <c r="G24" s="27">
        <f t="shared" si="2"/>
        <v>11</v>
      </c>
      <c r="H24" s="27">
        <f t="shared" si="2"/>
        <v>24</v>
      </c>
      <c r="I24" s="27">
        <f t="shared" si="2"/>
        <v>31</v>
      </c>
      <c r="J24" s="27">
        <f t="shared" si="2"/>
        <v>37</v>
      </c>
      <c r="K24" s="27">
        <f t="shared" si="2"/>
        <v>44</v>
      </c>
      <c r="L24" s="27">
        <f t="shared" si="2"/>
        <v>61</v>
      </c>
      <c r="M24" s="27">
        <f t="shared" si="2"/>
        <v>77</v>
      </c>
      <c r="N24" s="27">
        <f t="shared" si="2"/>
        <v>50</v>
      </c>
      <c r="O24" s="27">
        <f t="shared" si="2"/>
        <v>16</v>
      </c>
      <c r="P24" s="27">
        <f t="shared" si="2"/>
        <v>23</v>
      </c>
      <c r="Q24" s="27">
        <f t="shared" si="2"/>
        <v>6</v>
      </c>
      <c r="R24" s="27">
        <f t="shared" si="2"/>
        <v>6</v>
      </c>
      <c r="S24" s="28">
        <f t="shared" si="0"/>
        <v>398</v>
      </c>
    </row>
    <row r="25" spans="1:19" ht="12">
      <c r="A25" s="63"/>
      <c r="B25" s="11" t="s">
        <v>15</v>
      </c>
      <c r="C25" s="19"/>
      <c r="D25" s="20"/>
      <c r="E25" s="20"/>
      <c r="F25" s="20"/>
      <c r="G25" s="20"/>
      <c r="H25" s="20"/>
      <c r="I25" s="20"/>
      <c r="J25" s="20"/>
      <c r="K25" s="20"/>
      <c r="L25" s="20"/>
      <c r="M25" s="20"/>
      <c r="N25" s="20"/>
      <c r="O25" s="20"/>
      <c r="P25" s="20"/>
      <c r="Q25" s="20"/>
      <c r="R25" s="20"/>
      <c r="S25" s="14">
        <f t="shared" si="0"/>
        <v>0</v>
      </c>
    </row>
    <row r="26" spans="1:19" ht="12">
      <c r="A26" s="63"/>
      <c r="B26" s="11" t="s">
        <v>16</v>
      </c>
      <c r="C26" s="19"/>
      <c r="D26" s="20"/>
      <c r="E26" s="20"/>
      <c r="F26" s="20"/>
      <c r="G26" s="20"/>
      <c r="H26" s="20"/>
      <c r="I26" s="20"/>
      <c r="J26" s="20"/>
      <c r="K26" s="20"/>
      <c r="L26" s="20"/>
      <c r="M26" s="20"/>
      <c r="N26" s="20"/>
      <c r="O26" s="20"/>
      <c r="P26" s="20"/>
      <c r="Q26" s="20"/>
      <c r="R26" s="20"/>
      <c r="S26" s="14">
        <f t="shared" si="0"/>
        <v>0</v>
      </c>
    </row>
    <row r="27" spans="1:19" s="20" customFormat="1" ht="12">
      <c r="A27" s="63"/>
      <c r="B27" s="15" t="s">
        <v>17</v>
      </c>
      <c r="C27" s="16"/>
      <c r="D27" s="17"/>
      <c r="E27" s="17"/>
      <c r="F27" s="17"/>
      <c r="G27" s="17"/>
      <c r="H27" s="17"/>
      <c r="I27" s="17"/>
      <c r="J27" s="17"/>
      <c r="K27" s="17"/>
      <c r="L27" s="17"/>
      <c r="M27" s="17"/>
      <c r="N27" s="17"/>
      <c r="O27" s="17"/>
      <c r="P27" s="17"/>
      <c r="Q27" s="17"/>
      <c r="R27" s="17"/>
      <c r="S27" s="18">
        <f t="shared" si="0"/>
        <v>0</v>
      </c>
    </row>
    <row r="28" spans="1:19" s="20" customFormat="1" ht="12">
      <c r="A28" s="63"/>
      <c r="B28" s="15" t="s">
        <v>18</v>
      </c>
      <c r="C28" s="16"/>
      <c r="D28" s="17"/>
      <c r="E28" s="17"/>
      <c r="F28" s="17"/>
      <c r="G28" s="17"/>
      <c r="H28" s="17"/>
      <c r="I28" s="17"/>
      <c r="J28" s="17"/>
      <c r="K28" s="17"/>
      <c r="L28" s="17"/>
      <c r="M28" s="17"/>
      <c r="N28" s="17"/>
      <c r="O28" s="17"/>
      <c r="P28" s="17"/>
      <c r="Q28" s="17"/>
      <c r="R28" s="17"/>
      <c r="S28" s="18">
        <f t="shared" si="0"/>
        <v>0</v>
      </c>
    </row>
    <row r="29" spans="1:19" s="20" customFormat="1" ht="12">
      <c r="A29" s="63"/>
      <c r="B29" s="11" t="s">
        <v>91</v>
      </c>
      <c r="C29" s="19"/>
      <c r="S29" s="14">
        <f t="shared" si="0"/>
        <v>0</v>
      </c>
    </row>
    <row r="30" spans="1:19" s="20" customFormat="1" ht="12">
      <c r="A30" s="63"/>
      <c r="B30" s="11" t="s">
        <v>92</v>
      </c>
      <c r="C30" s="19"/>
      <c r="S30" s="14">
        <f t="shared" si="0"/>
        <v>0</v>
      </c>
    </row>
    <row r="31" spans="1:19" s="20" customFormat="1" ht="12">
      <c r="A31" s="63"/>
      <c r="B31" s="21" t="s">
        <v>95</v>
      </c>
      <c r="C31" s="22">
        <f>SUM(C25,C27,C29)</f>
        <v>0</v>
      </c>
      <c r="D31" s="23">
        <f aca="true" t="shared" si="3" ref="D31:R32">SUM(D25,D27,D29)</f>
        <v>0</v>
      </c>
      <c r="E31" s="23">
        <f t="shared" si="3"/>
        <v>0</v>
      </c>
      <c r="F31" s="23">
        <f t="shared" si="3"/>
        <v>0</v>
      </c>
      <c r="G31" s="23">
        <f t="shared" si="3"/>
        <v>0</v>
      </c>
      <c r="H31" s="23">
        <f t="shared" si="3"/>
        <v>0</v>
      </c>
      <c r="I31" s="23">
        <f t="shared" si="3"/>
        <v>0</v>
      </c>
      <c r="J31" s="23">
        <f t="shared" si="3"/>
        <v>0</v>
      </c>
      <c r="K31" s="23">
        <f t="shared" si="3"/>
        <v>0</v>
      </c>
      <c r="L31" s="23">
        <f t="shared" si="3"/>
        <v>0</v>
      </c>
      <c r="M31" s="23">
        <f t="shared" si="3"/>
        <v>0</v>
      </c>
      <c r="N31" s="23">
        <f t="shared" si="3"/>
        <v>0</v>
      </c>
      <c r="O31" s="23">
        <f t="shared" si="3"/>
        <v>0</v>
      </c>
      <c r="P31" s="23">
        <f t="shared" si="3"/>
        <v>0</v>
      </c>
      <c r="Q31" s="23">
        <f t="shared" si="3"/>
        <v>0</v>
      </c>
      <c r="R31" s="23">
        <f t="shared" si="3"/>
        <v>0</v>
      </c>
      <c r="S31" s="24">
        <f t="shared" si="0"/>
        <v>0</v>
      </c>
    </row>
    <row r="32" spans="1:19" s="20" customFormat="1" ht="12">
      <c r="A32" s="63"/>
      <c r="B32" s="25" t="s">
        <v>231</v>
      </c>
      <c r="C32" s="26">
        <f>SUM(C26,C28,C30)</f>
        <v>0</v>
      </c>
      <c r="D32" s="27">
        <f t="shared" si="3"/>
        <v>0</v>
      </c>
      <c r="E32" s="27">
        <f t="shared" si="3"/>
        <v>0</v>
      </c>
      <c r="F32" s="27">
        <f t="shared" si="3"/>
        <v>0</v>
      </c>
      <c r="G32" s="27">
        <f t="shared" si="3"/>
        <v>0</v>
      </c>
      <c r="H32" s="27">
        <f t="shared" si="3"/>
        <v>0</v>
      </c>
      <c r="I32" s="27">
        <f t="shared" si="3"/>
        <v>0</v>
      </c>
      <c r="J32" s="27">
        <f t="shared" si="3"/>
        <v>0</v>
      </c>
      <c r="K32" s="27">
        <f t="shared" si="3"/>
        <v>0</v>
      </c>
      <c r="L32" s="27">
        <f t="shared" si="3"/>
        <v>0</v>
      </c>
      <c r="M32" s="27">
        <f t="shared" si="3"/>
        <v>0</v>
      </c>
      <c r="N32" s="27">
        <f t="shared" si="3"/>
        <v>0</v>
      </c>
      <c r="O32" s="27">
        <f t="shared" si="3"/>
        <v>0</v>
      </c>
      <c r="P32" s="27">
        <f t="shared" si="3"/>
        <v>0</v>
      </c>
      <c r="Q32" s="27">
        <f t="shared" si="3"/>
        <v>0</v>
      </c>
      <c r="R32" s="27">
        <f t="shared" si="3"/>
        <v>0</v>
      </c>
      <c r="S32" s="28">
        <f t="shared" si="0"/>
        <v>0</v>
      </c>
    </row>
    <row r="33" spans="1:19" ht="12">
      <c r="A33" s="63"/>
      <c r="B33" s="21" t="s">
        <v>19</v>
      </c>
      <c r="C33" s="22">
        <f>SUM(C23,C31)</f>
        <v>0</v>
      </c>
      <c r="D33" s="23">
        <f aca="true" t="shared" si="4" ref="D33:R34">SUM(D23,D31)</f>
        <v>0</v>
      </c>
      <c r="E33" s="23">
        <f t="shared" si="4"/>
        <v>0</v>
      </c>
      <c r="F33" s="23">
        <f t="shared" si="4"/>
        <v>1</v>
      </c>
      <c r="G33" s="23">
        <f t="shared" si="4"/>
        <v>2</v>
      </c>
      <c r="H33" s="23">
        <f t="shared" si="4"/>
        <v>9</v>
      </c>
      <c r="I33" s="23">
        <f t="shared" si="4"/>
        <v>3</v>
      </c>
      <c r="J33" s="23">
        <f t="shared" si="4"/>
        <v>9</v>
      </c>
      <c r="K33" s="23">
        <f t="shared" si="4"/>
        <v>3</v>
      </c>
      <c r="L33" s="23">
        <f t="shared" si="4"/>
        <v>10</v>
      </c>
      <c r="M33" s="23">
        <f t="shared" si="4"/>
        <v>1</v>
      </c>
      <c r="N33" s="23">
        <f t="shared" si="4"/>
        <v>10</v>
      </c>
      <c r="O33" s="23">
        <f t="shared" si="4"/>
        <v>5</v>
      </c>
      <c r="P33" s="23">
        <f t="shared" si="4"/>
        <v>5</v>
      </c>
      <c r="Q33" s="23">
        <f t="shared" si="4"/>
        <v>2</v>
      </c>
      <c r="R33" s="23">
        <f t="shared" si="4"/>
        <v>2</v>
      </c>
      <c r="S33" s="24">
        <f t="shared" si="0"/>
        <v>62</v>
      </c>
    </row>
    <row r="34" spans="1:19" ht="12">
      <c r="A34" s="64"/>
      <c r="B34" s="25" t="s">
        <v>20</v>
      </c>
      <c r="C34" s="26">
        <f>SUM(C24,C32)</f>
        <v>0</v>
      </c>
      <c r="D34" s="27">
        <f t="shared" si="4"/>
        <v>6</v>
      </c>
      <c r="E34" s="27">
        <f t="shared" si="4"/>
        <v>1</v>
      </c>
      <c r="F34" s="27">
        <f t="shared" si="4"/>
        <v>5</v>
      </c>
      <c r="G34" s="27">
        <f t="shared" si="4"/>
        <v>11</v>
      </c>
      <c r="H34" s="27">
        <f t="shared" si="4"/>
        <v>24</v>
      </c>
      <c r="I34" s="27">
        <f t="shared" si="4"/>
        <v>31</v>
      </c>
      <c r="J34" s="27">
        <f t="shared" si="4"/>
        <v>37</v>
      </c>
      <c r="K34" s="27">
        <f t="shared" si="4"/>
        <v>44</v>
      </c>
      <c r="L34" s="27">
        <f t="shared" si="4"/>
        <v>61</v>
      </c>
      <c r="M34" s="27">
        <f t="shared" si="4"/>
        <v>77</v>
      </c>
      <c r="N34" s="27">
        <f t="shared" si="4"/>
        <v>50</v>
      </c>
      <c r="O34" s="27">
        <f t="shared" si="4"/>
        <v>16</v>
      </c>
      <c r="P34" s="27">
        <f t="shared" si="4"/>
        <v>23</v>
      </c>
      <c r="Q34" s="27">
        <f t="shared" si="4"/>
        <v>6</v>
      </c>
      <c r="R34" s="27">
        <f t="shared" si="4"/>
        <v>6</v>
      </c>
      <c r="S34" s="28">
        <f t="shared" si="0"/>
        <v>398</v>
      </c>
    </row>
    <row r="35" spans="1:19" ht="12" customHeight="1">
      <c r="A35" s="62" t="s">
        <v>129</v>
      </c>
      <c r="B35" s="11" t="s">
        <v>5</v>
      </c>
      <c r="C35" s="12"/>
      <c r="D35" s="13">
        <v>2</v>
      </c>
      <c r="E35" s="13">
        <v>1</v>
      </c>
      <c r="F35" s="13"/>
      <c r="G35" s="13">
        <v>1</v>
      </c>
      <c r="H35" s="13"/>
      <c r="I35" s="13">
        <v>3</v>
      </c>
      <c r="J35" s="13"/>
      <c r="K35" s="13">
        <v>1</v>
      </c>
      <c r="L35" s="13">
        <v>1</v>
      </c>
      <c r="M35" s="13"/>
      <c r="N35" s="13">
        <v>1</v>
      </c>
      <c r="O35" s="13"/>
      <c r="P35" s="13"/>
      <c r="Q35" s="13">
        <v>1</v>
      </c>
      <c r="R35" s="13"/>
      <c r="S35" s="14">
        <f t="shared" si="0"/>
        <v>11</v>
      </c>
    </row>
    <row r="36" spans="1:19" ht="12">
      <c r="A36" s="63"/>
      <c r="B36" s="15" t="s">
        <v>6</v>
      </c>
      <c r="C36" s="16"/>
      <c r="D36" s="17"/>
      <c r="E36" s="17">
        <v>2</v>
      </c>
      <c r="F36" s="17">
        <v>4</v>
      </c>
      <c r="G36" s="17"/>
      <c r="H36" s="17">
        <v>1</v>
      </c>
      <c r="I36" s="17"/>
      <c r="J36" s="17">
        <v>3</v>
      </c>
      <c r="K36" s="17">
        <v>1</v>
      </c>
      <c r="L36" s="17">
        <v>2</v>
      </c>
      <c r="M36" s="17">
        <v>2</v>
      </c>
      <c r="N36" s="17"/>
      <c r="O36" s="17">
        <v>2</v>
      </c>
      <c r="P36" s="17"/>
      <c r="Q36" s="17"/>
      <c r="R36" s="17">
        <v>1</v>
      </c>
      <c r="S36" s="18">
        <f t="shared" si="0"/>
        <v>18</v>
      </c>
    </row>
    <row r="37" spans="1:19" ht="12">
      <c r="A37" s="63"/>
      <c r="B37" s="15" t="s">
        <v>7</v>
      </c>
      <c r="C37" s="16"/>
      <c r="D37" s="17"/>
      <c r="E37" s="17">
        <v>2</v>
      </c>
      <c r="F37" s="17">
        <v>4</v>
      </c>
      <c r="G37" s="17"/>
      <c r="H37" s="17">
        <v>1</v>
      </c>
      <c r="I37" s="17"/>
      <c r="J37" s="17">
        <v>3</v>
      </c>
      <c r="K37" s="17">
        <v>1</v>
      </c>
      <c r="L37" s="17">
        <v>2</v>
      </c>
      <c r="M37" s="17">
        <v>2</v>
      </c>
      <c r="N37" s="17"/>
      <c r="O37" s="17">
        <v>2</v>
      </c>
      <c r="P37" s="17"/>
      <c r="Q37" s="17"/>
      <c r="R37" s="17">
        <v>1</v>
      </c>
      <c r="S37" s="18">
        <f t="shared" si="0"/>
        <v>18</v>
      </c>
    </row>
    <row r="38" spans="1:19" ht="12">
      <c r="A38" s="63"/>
      <c r="B38" s="11" t="s">
        <v>85</v>
      </c>
      <c r="C38" s="19"/>
      <c r="D38" s="20"/>
      <c r="E38" s="20"/>
      <c r="F38" s="20"/>
      <c r="G38" s="20">
        <v>1</v>
      </c>
      <c r="H38" s="20"/>
      <c r="I38" s="20"/>
      <c r="J38" s="20"/>
      <c r="K38" s="20"/>
      <c r="L38" s="20"/>
      <c r="M38" s="20"/>
      <c r="N38" s="20"/>
      <c r="O38" s="20"/>
      <c r="P38" s="20">
        <v>1</v>
      </c>
      <c r="Q38" s="20"/>
      <c r="R38" s="20"/>
      <c r="S38" s="14">
        <f t="shared" si="0"/>
        <v>2</v>
      </c>
    </row>
    <row r="39" spans="1:19" ht="12">
      <c r="A39" s="63"/>
      <c r="B39" s="11" t="s">
        <v>86</v>
      </c>
      <c r="C39" s="19"/>
      <c r="D39" s="20"/>
      <c r="E39" s="20"/>
      <c r="F39" s="20"/>
      <c r="G39" s="20">
        <v>1</v>
      </c>
      <c r="H39" s="20"/>
      <c r="I39" s="20"/>
      <c r="J39" s="20"/>
      <c r="K39" s="20"/>
      <c r="L39" s="20"/>
      <c r="M39" s="20"/>
      <c r="N39" s="20"/>
      <c r="O39" s="20"/>
      <c r="P39" s="20">
        <v>1</v>
      </c>
      <c r="Q39" s="20"/>
      <c r="R39" s="20"/>
      <c r="S39" s="14">
        <f t="shared" si="0"/>
        <v>2</v>
      </c>
    </row>
    <row r="40" spans="1:19" ht="12">
      <c r="A40" s="63"/>
      <c r="B40" s="15" t="s">
        <v>108</v>
      </c>
      <c r="C40" s="16">
        <v>4</v>
      </c>
      <c r="D40" s="17">
        <v>14</v>
      </c>
      <c r="E40" s="17">
        <v>22</v>
      </c>
      <c r="F40" s="17">
        <v>41</v>
      </c>
      <c r="G40" s="17">
        <v>37</v>
      </c>
      <c r="H40" s="17">
        <v>34</v>
      </c>
      <c r="I40" s="17">
        <v>48</v>
      </c>
      <c r="J40" s="17">
        <v>46</v>
      </c>
      <c r="K40" s="17">
        <v>46</v>
      </c>
      <c r="L40" s="17">
        <v>54</v>
      </c>
      <c r="M40" s="17">
        <v>56</v>
      </c>
      <c r="N40" s="17">
        <v>80</v>
      </c>
      <c r="O40" s="17">
        <v>59</v>
      </c>
      <c r="P40" s="17">
        <v>48</v>
      </c>
      <c r="Q40" s="17">
        <v>25</v>
      </c>
      <c r="R40" s="17">
        <v>24</v>
      </c>
      <c r="S40" s="18">
        <f t="shared" si="0"/>
        <v>638</v>
      </c>
    </row>
    <row r="41" spans="1:19" ht="12">
      <c r="A41" s="63"/>
      <c r="B41" s="15" t="s">
        <v>197</v>
      </c>
      <c r="C41" s="16"/>
      <c r="D41" s="17">
        <v>3</v>
      </c>
      <c r="E41" s="17">
        <v>2</v>
      </c>
      <c r="F41" s="17">
        <v>2</v>
      </c>
      <c r="G41" s="17">
        <v>1</v>
      </c>
      <c r="H41" s="17">
        <v>7</v>
      </c>
      <c r="I41" s="17">
        <v>13</v>
      </c>
      <c r="J41" s="17">
        <v>7</v>
      </c>
      <c r="K41" s="17">
        <v>20</v>
      </c>
      <c r="L41" s="17">
        <v>13</v>
      </c>
      <c r="M41" s="17">
        <v>13</v>
      </c>
      <c r="N41" s="17">
        <v>16</v>
      </c>
      <c r="O41" s="17">
        <v>15</v>
      </c>
      <c r="P41" s="17">
        <v>7</v>
      </c>
      <c r="Q41" s="17">
        <v>11</v>
      </c>
      <c r="R41" s="17">
        <v>9</v>
      </c>
      <c r="S41" s="18">
        <f t="shared" si="0"/>
        <v>139</v>
      </c>
    </row>
    <row r="42" spans="1:19" ht="12">
      <c r="A42" s="63"/>
      <c r="B42" s="15" t="s">
        <v>198</v>
      </c>
      <c r="C42" s="16"/>
      <c r="D42" s="17">
        <v>6</v>
      </c>
      <c r="E42" s="17">
        <v>4</v>
      </c>
      <c r="F42" s="17">
        <v>4</v>
      </c>
      <c r="G42" s="17">
        <v>3</v>
      </c>
      <c r="H42" s="17">
        <v>18</v>
      </c>
      <c r="I42" s="17">
        <v>28</v>
      </c>
      <c r="J42" s="17">
        <v>14</v>
      </c>
      <c r="K42" s="17">
        <v>42</v>
      </c>
      <c r="L42" s="17">
        <v>27</v>
      </c>
      <c r="M42" s="17">
        <v>30</v>
      </c>
      <c r="N42" s="17">
        <v>32</v>
      </c>
      <c r="O42" s="17">
        <v>32</v>
      </c>
      <c r="P42" s="17">
        <v>14</v>
      </c>
      <c r="Q42" s="17">
        <v>23</v>
      </c>
      <c r="R42" s="17">
        <v>23</v>
      </c>
      <c r="S42" s="18">
        <f t="shared" si="0"/>
        <v>300</v>
      </c>
    </row>
    <row r="43" spans="1:19" ht="12">
      <c r="A43" s="63"/>
      <c r="B43" s="15" t="s">
        <v>8</v>
      </c>
      <c r="C43" s="16">
        <v>4</v>
      </c>
      <c r="D43" s="17">
        <v>17</v>
      </c>
      <c r="E43" s="17">
        <v>24</v>
      </c>
      <c r="F43" s="17">
        <v>43</v>
      </c>
      <c r="G43" s="17">
        <v>38</v>
      </c>
      <c r="H43" s="17">
        <v>41</v>
      </c>
      <c r="I43" s="17">
        <v>61</v>
      </c>
      <c r="J43" s="17">
        <v>53</v>
      </c>
      <c r="K43" s="17">
        <v>66</v>
      </c>
      <c r="L43" s="17">
        <v>67</v>
      </c>
      <c r="M43" s="17">
        <v>69</v>
      </c>
      <c r="N43" s="17">
        <v>96</v>
      </c>
      <c r="O43" s="17">
        <v>74</v>
      </c>
      <c r="P43" s="17">
        <v>55</v>
      </c>
      <c r="Q43" s="17">
        <v>36</v>
      </c>
      <c r="R43" s="17">
        <v>33</v>
      </c>
      <c r="S43" s="18">
        <f t="shared" si="0"/>
        <v>777</v>
      </c>
    </row>
    <row r="44" spans="1:19" ht="12">
      <c r="A44" s="63"/>
      <c r="B44" s="15" t="s">
        <v>9</v>
      </c>
      <c r="C44" s="16">
        <v>4</v>
      </c>
      <c r="D44" s="17">
        <v>20</v>
      </c>
      <c r="E44" s="17">
        <v>26</v>
      </c>
      <c r="F44" s="17">
        <v>45</v>
      </c>
      <c r="G44" s="17">
        <v>40</v>
      </c>
      <c r="H44" s="17">
        <v>52</v>
      </c>
      <c r="I44" s="17">
        <v>76</v>
      </c>
      <c r="J44" s="17">
        <v>60</v>
      </c>
      <c r="K44" s="17">
        <v>88</v>
      </c>
      <c r="L44" s="17">
        <v>81</v>
      </c>
      <c r="M44" s="17">
        <v>86</v>
      </c>
      <c r="N44" s="17">
        <v>112</v>
      </c>
      <c r="O44" s="17">
        <v>91</v>
      </c>
      <c r="P44" s="17">
        <v>62</v>
      </c>
      <c r="Q44" s="17">
        <v>48</v>
      </c>
      <c r="R44" s="17">
        <v>47</v>
      </c>
      <c r="S44" s="18">
        <f t="shared" si="0"/>
        <v>938</v>
      </c>
    </row>
    <row r="45" spans="1:19" ht="12">
      <c r="A45" s="63"/>
      <c r="B45" s="11" t="s">
        <v>10</v>
      </c>
      <c r="C45" s="19"/>
      <c r="D45" s="20"/>
      <c r="E45" s="20"/>
      <c r="F45" s="20"/>
      <c r="G45" s="20"/>
      <c r="H45" s="20"/>
      <c r="I45" s="20"/>
      <c r="J45" s="20"/>
      <c r="K45" s="20"/>
      <c r="L45" s="20"/>
      <c r="M45" s="20"/>
      <c r="N45" s="20"/>
      <c r="O45" s="20"/>
      <c r="P45" s="20"/>
      <c r="Q45" s="20"/>
      <c r="R45" s="20"/>
      <c r="S45" s="14">
        <f t="shared" si="0"/>
        <v>0</v>
      </c>
    </row>
    <row r="46" spans="1:19" ht="12">
      <c r="A46" s="63"/>
      <c r="B46" s="11" t="s">
        <v>11</v>
      </c>
      <c r="C46" s="19"/>
      <c r="D46" s="20"/>
      <c r="E46" s="20"/>
      <c r="F46" s="20"/>
      <c r="G46" s="20"/>
      <c r="H46" s="20"/>
      <c r="I46" s="20"/>
      <c r="J46" s="20"/>
      <c r="K46" s="20"/>
      <c r="L46" s="20"/>
      <c r="M46" s="20"/>
      <c r="N46" s="20"/>
      <c r="O46" s="20"/>
      <c r="P46" s="20"/>
      <c r="Q46" s="20"/>
      <c r="R46" s="20"/>
      <c r="S46" s="14">
        <f t="shared" si="0"/>
        <v>0</v>
      </c>
    </row>
    <row r="47" spans="1:19" ht="12">
      <c r="A47" s="63"/>
      <c r="B47" s="15" t="s">
        <v>87</v>
      </c>
      <c r="C47" s="16"/>
      <c r="D47" s="17"/>
      <c r="E47" s="17"/>
      <c r="F47" s="17"/>
      <c r="G47" s="17"/>
      <c r="H47" s="17"/>
      <c r="I47" s="17"/>
      <c r="J47" s="17"/>
      <c r="K47" s="17"/>
      <c r="L47" s="17"/>
      <c r="M47" s="17"/>
      <c r="N47" s="17"/>
      <c r="O47" s="17"/>
      <c r="P47" s="17"/>
      <c r="Q47" s="17"/>
      <c r="R47" s="17"/>
      <c r="S47" s="18">
        <f t="shared" si="0"/>
        <v>0</v>
      </c>
    </row>
    <row r="48" spans="1:19" ht="12">
      <c r="A48" s="63"/>
      <c r="B48" s="15" t="s">
        <v>88</v>
      </c>
      <c r="C48" s="16"/>
      <c r="D48" s="17"/>
      <c r="E48" s="17"/>
      <c r="F48" s="17"/>
      <c r="G48" s="17"/>
      <c r="H48" s="17"/>
      <c r="I48" s="17"/>
      <c r="J48" s="17"/>
      <c r="K48" s="17"/>
      <c r="L48" s="17"/>
      <c r="M48" s="17"/>
      <c r="N48" s="17"/>
      <c r="O48" s="17"/>
      <c r="P48" s="17"/>
      <c r="Q48" s="17"/>
      <c r="R48" s="17"/>
      <c r="S48" s="18">
        <f t="shared" si="0"/>
        <v>0</v>
      </c>
    </row>
    <row r="49" spans="1:19" ht="12">
      <c r="A49" s="63"/>
      <c r="B49" s="11" t="s">
        <v>12</v>
      </c>
      <c r="C49" s="19"/>
      <c r="D49" s="20"/>
      <c r="E49" s="20"/>
      <c r="F49" s="20"/>
      <c r="G49" s="20"/>
      <c r="H49" s="20"/>
      <c r="I49" s="20"/>
      <c r="J49" s="20"/>
      <c r="K49" s="20"/>
      <c r="L49" s="20"/>
      <c r="M49" s="20"/>
      <c r="N49" s="20"/>
      <c r="O49" s="20"/>
      <c r="P49" s="20"/>
      <c r="Q49" s="20"/>
      <c r="R49" s="20"/>
      <c r="S49" s="14">
        <f t="shared" si="0"/>
        <v>0</v>
      </c>
    </row>
    <row r="50" spans="1:19" ht="12">
      <c r="A50" s="63"/>
      <c r="B50" s="11" t="s">
        <v>13</v>
      </c>
      <c r="C50" s="19"/>
      <c r="D50" s="20"/>
      <c r="E50" s="20"/>
      <c r="F50" s="20"/>
      <c r="G50" s="20"/>
      <c r="H50" s="20"/>
      <c r="I50" s="20"/>
      <c r="J50" s="20"/>
      <c r="K50" s="20"/>
      <c r="L50" s="20">
        <v>1</v>
      </c>
      <c r="M50" s="20"/>
      <c r="N50" s="20"/>
      <c r="O50" s="20"/>
      <c r="P50" s="20"/>
      <c r="Q50" s="20"/>
      <c r="R50" s="20"/>
      <c r="S50" s="14">
        <f t="shared" si="0"/>
        <v>1</v>
      </c>
    </row>
    <row r="51" spans="1:19" ht="12">
      <c r="A51" s="63"/>
      <c r="B51" s="21" t="s">
        <v>14</v>
      </c>
      <c r="C51" s="22">
        <f>SUM(C36,C38,C43,C45,C47,C49)</f>
        <v>4</v>
      </c>
      <c r="D51" s="23">
        <f aca="true" t="shared" si="5" ref="D51:R51">SUM(D36,D38,D43,D45,D47,D49)</f>
        <v>17</v>
      </c>
      <c r="E51" s="23">
        <f t="shared" si="5"/>
        <v>26</v>
      </c>
      <c r="F51" s="23">
        <f t="shared" si="5"/>
        <v>47</v>
      </c>
      <c r="G51" s="23">
        <f t="shared" si="5"/>
        <v>39</v>
      </c>
      <c r="H51" s="23">
        <f t="shared" si="5"/>
        <v>42</v>
      </c>
      <c r="I51" s="23">
        <f t="shared" si="5"/>
        <v>61</v>
      </c>
      <c r="J51" s="23">
        <f t="shared" si="5"/>
        <v>56</v>
      </c>
      <c r="K51" s="23">
        <f t="shared" si="5"/>
        <v>67</v>
      </c>
      <c r="L51" s="23">
        <f t="shared" si="5"/>
        <v>69</v>
      </c>
      <c r="M51" s="23">
        <f t="shared" si="5"/>
        <v>71</v>
      </c>
      <c r="N51" s="23">
        <f t="shared" si="5"/>
        <v>96</v>
      </c>
      <c r="O51" s="23">
        <f t="shared" si="5"/>
        <v>76</v>
      </c>
      <c r="P51" s="23">
        <f t="shared" si="5"/>
        <v>56</v>
      </c>
      <c r="Q51" s="23">
        <f t="shared" si="5"/>
        <v>36</v>
      </c>
      <c r="R51" s="23">
        <f t="shared" si="5"/>
        <v>34</v>
      </c>
      <c r="S51" s="24">
        <f t="shared" si="0"/>
        <v>797</v>
      </c>
    </row>
    <row r="52" spans="1:19" ht="12">
      <c r="A52" s="63"/>
      <c r="B52" s="25" t="s">
        <v>230</v>
      </c>
      <c r="C52" s="26">
        <f>SUM(C35,C37,C39,C44,C46,C48,C50)</f>
        <v>4</v>
      </c>
      <c r="D52" s="27">
        <f aca="true" t="shared" si="6" ref="D52:R52">SUM(D35,D37,D39,D44,D46,D48,D50)</f>
        <v>22</v>
      </c>
      <c r="E52" s="27">
        <f t="shared" si="6"/>
        <v>29</v>
      </c>
      <c r="F52" s="27">
        <f t="shared" si="6"/>
        <v>49</v>
      </c>
      <c r="G52" s="27">
        <f t="shared" si="6"/>
        <v>42</v>
      </c>
      <c r="H52" s="27">
        <f t="shared" si="6"/>
        <v>53</v>
      </c>
      <c r="I52" s="27">
        <f t="shared" si="6"/>
        <v>79</v>
      </c>
      <c r="J52" s="27">
        <f t="shared" si="6"/>
        <v>63</v>
      </c>
      <c r="K52" s="27">
        <f t="shared" si="6"/>
        <v>90</v>
      </c>
      <c r="L52" s="27">
        <f t="shared" si="6"/>
        <v>85</v>
      </c>
      <c r="M52" s="27">
        <f t="shared" si="6"/>
        <v>88</v>
      </c>
      <c r="N52" s="27">
        <f t="shared" si="6"/>
        <v>113</v>
      </c>
      <c r="O52" s="27">
        <f t="shared" si="6"/>
        <v>93</v>
      </c>
      <c r="P52" s="27">
        <f t="shared" si="6"/>
        <v>63</v>
      </c>
      <c r="Q52" s="27">
        <f t="shared" si="6"/>
        <v>49</v>
      </c>
      <c r="R52" s="27">
        <f t="shared" si="6"/>
        <v>48</v>
      </c>
      <c r="S52" s="28">
        <f t="shared" si="0"/>
        <v>970</v>
      </c>
    </row>
    <row r="53" spans="1:19" ht="12">
      <c r="A53" s="63"/>
      <c r="B53" s="11" t="s">
        <v>15</v>
      </c>
      <c r="C53" s="19">
        <v>1</v>
      </c>
      <c r="D53" s="20"/>
      <c r="E53" s="20">
        <v>1</v>
      </c>
      <c r="F53" s="20">
        <v>2</v>
      </c>
      <c r="G53" s="20">
        <v>1</v>
      </c>
      <c r="H53" s="20">
        <v>1</v>
      </c>
      <c r="I53" s="20">
        <v>4</v>
      </c>
      <c r="J53" s="20">
        <v>2</v>
      </c>
      <c r="K53" s="20">
        <v>2</v>
      </c>
      <c r="L53" s="20"/>
      <c r="M53" s="20">
        <v>1</v>
      </c>
      <c r="N53" s="20"/>
      <c r="O53" s="20"/>
      <c r="P53" s="20"/>
      <c r="Q53" s="20"/>
      <c r="R53" s="20">
        <v>1</v>
      </c>
      <c r="S53" s="14">
        <f t="shared" si="0"/>
        <v>16</v>
      </c>
    </row>
    <row r="54" spans="1:19" ht="12">
      <c r="A54" s="63"/>
      <c r="B54" s="11" t="s">
        <v>16</v>
      </c>
      <c r="C54" s="19">
        <v>1</v>
      </c>
      <c r="D54" s="20"/>
      <c r="E54" s="20">
        <v>1</v>
      </c>
      <c r="F54" s="20">
        <v>2</v>
      </c>
      <c r="G54" s="20">
        <v>1</v>
      </c>
      <c r="H54" s="20">
        <v>1</v>
      </c>
      <c r="I54" s="20">
        <v>6</v>
      </c>
      <c r="J54" s="20">
        <v>2</v>
      </c>
      <c r="K54" s="20">
        <v>2</v>
      </c>
      <c r="L54" s="20"/>
      <c r="M54" s="20">
        <v>1</v>
      </c>
      <c r="N54" s="20"/>
      <c r="O54" s="20"/>
      <c r="P54" s="20"/>
      <c r="Q54" s="20"/>
      <c r="R54" s="20">
        <v>1</v>
      </c>
      <c r="S54" s="14">
        <f t="shared" si="0"/>
        <v>18</v>
      </c>
    </row>
    <row r="55" spans="1:19" ht="12">
      <c r="A55" s="63"/>
      <c r="B55" s="15" t="s">
        <v>17</v>
      </c>
      <c r="C55" s="16">
        <v>1</v>
      </c>
      <c r="D55" s="17">
        <v>3</v>
      </c>
      <c r="E55" s="17">
        <v>5</v>
      </c>
      <c r="F55" s="17">
        <v>4</v>
      </c>
      <c r="G55" s="17">
        <v>3</v>
      </c>
      <c r="H55" s="17">
        <v>5</v>
      </c>
      <c r="I55" s="17">
        <v>5</v>
      </c>
      <c r="J55" s="17">
        <v>2</v>
      </c>
      <c r="K55" s="17">
        <v>7</v>
      </c>
      <c r="L55" s="17">
        <v>2</v>
      </c>
      <c r="M55" s="17">
        <v>2</v>
      </c>
      <c r="N55" s="17">
        <v>1</v>
      </c>
      <c r="O55" s="17"/>
      <c r="P55" s="17"/>
      <c r="Q55" s="17"/>
      <c r="R55" s="17"/>
      <c r="S55" s="18">
        <f t="shared" si="0"/>
        <v>40</v>
      </c>
    </row>
    <row r="56" spans="1:19" ht="12">
      <c r="A56" s="63"/>
      <c r="B56" s="15" t="s">
        <v>18</v>
      </c>
      <c r="C56" s="16">
        <v>1</v>
      </c>
      <c r="D56" s="17">
        <v>4</v>
      </c>
      <c r="E56" s="17">
        <v>5</v>
      </c>
      <c r="F56" s="17">
        <v>4</v>
      </c>
      <c r="G56" s="17">
        <v>4</v>
      </c>
      <c r="H56" s="17">
        <v>6</v>
      </c>
      <c r="I56" s="17">
        <v>6</v>
      </c>
      <c r="J56" s="17">
        <v>2</v>
      </c>
      <c r="K56" s="17">
        <v>8</v>
      </c>
      <c r="L56" s="17">
        <v>2</v>
      </c>
      <c r="M56" s="17">
        <v>2</v>
      </c>
      <c r="N56" s="17">
        <v>1</v>
      </c>
      <c r="O56" s="17"/>
      <c r="P56" s="17"/>
      <c r="Q56" s="17"/>
      <c r="R56" s="17"/>
      <c r="S56" s="18">
        <f t="shared" si="0"/>
        <v>45</v>
      </c>
    </row>
    <row r="57" spans="1:19" ht="12">
      <c r="A57" s="63"/>
      <c r="B57" s="11" t="s">
        <v>91</v>
      </c>
      <c r="C57" s="19"/>
      <c r="D57" s="20">
        <v>2</v>
      </c>
      <c r="E57" s="20">
        <v>2</v>
      </c>
      <c r="F57" s="20">
        <v>2</v>
      </c>
      <c r="G57" s="20">
        <v>2</v>
      </c>
      <c r="H57" s="20">
        <v>2</v>
      </c>
      <c r="I57" s="20">
        <v>2</v>
      </c>
      <c r="J57" s="20">
        <v>2</v>
      </c>
      <c r="K57" s="20">
        <v>2</v>
      </c>
      <c r="L57" s="20">
        <v>2</v>
      </c>
      <c r="M57" s="20">
        <v>2</v>
      </c>
      <c r="N57" s="20"/>
      <c r="O57" s="20"/>
      <c r="P57" s="20"/>
      <c r="Q57" s="20"/>
      <c r="R57" s="20"/>
      <c r="S57" s="14">
        <f t="shared" si="0"/>
        <v>20</v>
      </c>
    </row>
    <row r="58" spans="1:19" ht="12">
      <c r="A58" s="63"/>
      <c r="B58" s="11" t="s">
        <v>92</v>
      </c>
      <c r="C58" s="19"/>
      <c r="D58" s="20">
        <v>6</v>
      </c>
      <c r="E58" s="20">
        <v>13</v>
      </c>
      <c r="F58" s="20">
        <v>9</v>
      </c>
      <c r="G58" s="20">
        <v>1</v>
      </c>
      <c r="H58" s="20">
        <v>8</v>
      </c>
      <c r="I58" s="20">
        <v>9</v>
      </c>
      <c r="J58" s="20">
        <v>10</v>
      </c>
      <c r="K58" s="20">
        <v>11</v>
      </c>
      <c r="L58" s="20">
        <v>8</v>
      </c>
      <c r="M58" s="20">
        <v>1</v>
      </c>
      <c r="N58" s="20"/>
      <c r="O58" s="20"/>
      <c r="P58" s="20"/>
      <c r="Q58" s="20"/>
      <c r="R58" s="20"/>
      <c r="S58" s="14">
        <f t="shared" si="0"/>
        <v>76</v>
      </c>
    </row>
    <row r="59" spans="1:19" ht="12">
      <c r="A59" s="63"/>
      <c r="B59" s="21" t="s">
        <v>95</v>
      </c>
      <c r="C59" s="22">
        <f>SUM(C53,C55,C57)</f>
        <v>2</v>
      </c>
      <c r="D59" s="23">
        <f aca="true" t="shared" si="7" ref="D59:R60">SUM(D53,D55,D57)</f>
        <v>5</v>
      </c>
      <c r="E59" s="23">
        <f t="shared" si="7"/>
        <v>8</v>
      </c>
      <c r="F59" s="23">
        <f t="shared" si="7"/>
        <v>8</v>
      </c>
      <c r="G59" s="23">
        <f t="shared" si="7"/>
        <v>6</v>
      </c>
      <c r="H59" s="23">
        <f t="shared" si="7"/>
        <v>8</v>
      </c>
      <c r="I59" s="23">
        <f t="shared" si="7"/>
        <v>11</v>
      </c>
      <c r="J59" s="23">
        <f t="shared" si="7"/>
        <v>6</v>
      </c>
      <c r="K59" s="23">
        <f t="shared" si="7"/>
        <v>11</v>
      </c>
      <c r="L59" s="23">
        <f t="shared" si="7"/>
        <v>4</v>
      </c>
      <c r="M59" s="23">
        <f t="shared" si="7"/>
        <v>5</v>
      </c>
      <c r="N59" s="23">
        <f t="shared" si="7"/>
        <v>1</v>
      </c>
      <c r="O59" s="23">
        <f t="shared" si="7"/>
        <v>0</v>
      </c>
      <c r="P59" s="23">
        <f t="shared" si="7"/>
        <v>0</v>
      </c>
      <c r="Q59" s="23">
        <f t="shared" si="7"/>
        <v>0</v>
      </c>
      <c r="R59" s="23">
        <f t="shared" si="7"/>
        <v>1</v>
      </c>
      <c r="S59" s="24">
        <f t="shared" si="0"/>
        <v>76</v>
      </c>
    </row>
    <row r="60" spans="1:19" ht="12">
      <c r="A60" s="63"/>
      <c r="B60" s="25" t="s">
        <v>231</v>
      </c>
      <c r="C60" s="26">
        <f>SUM(C54,C56,C58)</f>
        <v>2</v>
      </c>
      <c r="D60" s="27">
        <f t="shared" si="7"/>
        <v>10</v>
      </c>
      <c r="E60" s="27">
        <f t="shared" si="7"/>
        <v>19</v>
      </c>
      <c r="F60" s="27">
        <f t="shared" si="7"/>
        <v>15</v>
      </c>
      <c r="G60" s="27">
        <f t="shared" si="7"/>
        <v>6</v>
      </c>
      <c r="H60" s="27">
        <f t="shared" si="7"/>
        <v>15</v>
      </c>
      <c r="I60" s="27">
        <f t="shared" si="7"/>
        <v>21</v>
      </c>
      <c r="J60" s="27">
        <f t="shared" si="7"/>
        <v>14</v>
      </c>
      <c r="K60" s="27">
        <f t="shared" si="7"/>
        <v>21</v>
      </c>
      <c r="L60" s="27">
        <f t="shared" si="7"/>
        <v>10</v>
      </c>
      <c r="M60" s="27">
        <f t="shared" si="7"/>
        <v>4</v>
      </c>
      <c r="N60" s="27">
        <f t="shared" si="7"/>
        <v>1</v>
      </c>
      <c r="O60" s="27">
        <f t="shared" si="7"/>
        <v>0</v>
      </c>
      <c r="P60" s="27">
        <f t="shared" si="7"/>
        <v>0</v>
      </c>
      <c r="Q60" s="27">
        <f t="shared" si="7"/>
        <v>0</v>
      </c>
      <c r="R60" s="27">
        <f t="shared" si="7"/>
        <v>1</v>
      </c>
      <c r="S60" s="28">
        <f t="shared" si="0"/>
        <v>139</v>
      </c>
    </row>
    <row r="61" spans="1:19" ht="12">
      <c r="A61" s="63"/>
      <c r="B61" s="21" t="s">
        <v>19</v>
      </c>
      <c r="C61" s="22">
        <f>SUM(C51,C59)</f>
        <v>6</v>
      </c>
      <c r="D61" s="23">
        <f aca="true" t="shared" si="8" ref="D61:R62">SUM(D51,D59)</f>
        <v>22</v>
      </c>
      <c r="E61" s="23">
        <f t="shared" si="8"/>
        <v>34</v>
      </c>
      <c r="F61" s="23">
        <f t="shared" si="8"/>
        <v>55</v>
      </c>
      <c r="G61" s="23">
        <f t="shared" si="8"/>
        <v>45</v>
      </c>
      <c r="H61" s="23">
        <f t="shared" si="8"/>
        <v>50</v>
      </c>
      <c r="I61" s="23">
        <f t="shared" si="8"/>
        <v>72</v>
      </c>
      <c r="J61" s="23">
        <f t="shared" si="8"/>
        <v>62</v>
      </c>
      <c r="K61" s="23">
        <f t="shared" si="8"/>
        <v>78</v>
      </c>
      <c r="L61" s="23">
        <f t="shared" si="8"/>
        <v>73</v>
      </c>
      <c r="M61" s="23">
        <f t="shared" si="8"/>
        <v>76</v>
      </c>
      <c r="N61" s="23">
        <f t="shared" si="8"/>
        <v>97</v>
      </c>
      <c r="O61" s="23">
        <f t="shared" si="8"/>
        <v>76</v>
      </c>
      <c r="P61" s="23">
        <f t="shared" si="8"/>
        <v>56</v>
      </c>
      <c r="Q61" s="23">
        <f t="shared" si="8"/>
        <v>36</v>
      </c>
      <c r="R61" s="23">
        <f t="shared" si="8"/>
        <v>35</v>
      </c>
      <c r="S61" s="24">
        <f t="shared" si="0"/>
        <v>873</v>
      </c>
    </row>
    <row r="62" spans="1:19" ht="12">
      <c r="A62" s="64"/>
      <c r="B62" s="25" t="s">
        <v>20</v>
      </c>
      <c r="C62" s="26">
        <f>SUM(C52,C60)</f>
        <v>6</v>
      </c>
      <c r="D62" s="27">
        <f t="shared" si="8"/>
        <v>32</v>
      </c>
      <c r="E62" s="27">
        <f t="shared" si="8"/>
        <v>48</v>
      </c>
      <c r="F62" s="27">
        <f t="shared" si="8"/>
        <v>64</v>
      </c>
      <c r="G62" s="27">
        <f t="shared" si="8"/>
        <v>48</v>
      </c>
      <c r="H62" s="27">
        <f t="shared" si="8"/>
        <v>68</v>
      </c>
      <c r="I62" s="27">
        <f t="shared" si="8"/>
        <v>100</v>
      </c>
      <c r="J62" s="27">
        <f t="shared" si="8"/>
        <v>77</v>
      </c>
      <c r="K62" s="27">
        <f t="shared" si="8"/>
        <v>111</v>
      </c>
      <c r="L62" s="27">
        <f t="shared" si="8"/>
        <v>95</v>
      </c>
      <c r="M62" s="27">
        <f t="shared" si="8"/>
        <v>92</v>
      </c>
      <c r="N62" s="27">
        <f t="shared" si="8"/>
        <v>114</v>
      </c>
      <c r="O62" s="27">
        <f t="shared" si="8"/>
        <v>93</v>
      </c>
      <c r="P62" s="27">
        <f t="shared" si="8"/>
        <v>63</v>
      </c>
      <c r="Q62" s="27">
        <f t="shared" si="8"/>
        <v>49</v>
      </c>
      <c r="R62" s="27">
        <f t="shared" si="8"/>
        <v>49</v>
      </c>
      <c r="S62" s="28">
        <f t="shared" si="0"/>
        <v>1109</v>
      </c>
    </row>
    <row r="63" spans="1:19" ht="12" customHeight="1">
      <c r="A63" s="62" t="s">
        <v>130</v>
      </c>
      <c r="B63" s="11" t="s">
        <v>5</v>
      </c>
      <c r="C63" s="12"/>
      <c r="D63" s="13">
        <v>2</v>
      </c>
      <c r="E63" s="13">
        <v>3</v>
      </c>
      <c r="F63" s="13">
        <v>5</v>
      </c>
      <c r="G63" s="13">
        <v>6</v>
      </c>
      <c r="H63" s="13">
        <v>21</v>
      </c>
      <c r="I63" s="13">
        <v>27</v>
      </c>
      <c r="J63" s="13">
        <v>24</v>
      </c>
      <c r="K63" s="13">
        <v>25</v>
      </c>
      <c r="L63" s="13">
        <v>34</v>
      </c>
      <c r="M63" s="13">
        <v>40</v>
      </c>
      <c r="N63" s="13">
        <v>42</v>
      </c>
      <c r="O63" s="13">
        <v>25</v>
      </c>
      <c r="P63" s="13">
        <v>20</v>
      </c>
      <c r="Q63" s="13">
        <v>9</v>
      </c>
      <c r="R63" s="13">
        <v>1</v>
      </c>
      <c r="S63" s="14">
        <f t="shared" si="0"/>
        <v>284</v>
      </c>
    </row>
    <row r="64" spans="1:19" ht="12">
      <c r="A64" s="63"/>
      <c r="B64" s="15" t="s">
        <v>6</v>
      </c>
      <c r="C64" s="16"/>
      <c r="D64" s="17">
        <v>2</v>
      </c>
      <c r="E64" s="17">
        <v>2</v>
      </c>
      <c r="F64" s="17">
        <v>2</v>
      </c>
      <c r="G64" s="17">
        <v>5</v>
      </c>
      <c r="H64" s="17">
        <v>9</v>
      </c>
      <c r="I64" s="17">
        <v>7</v>
      </c>
      <c r="J64" s="17">
        <v>3</v>
      </c>
      <c r="K64" s="17">
        <v>8</v>
      </c>
      <c r="L64" s="17">
        <v>7</v>
      </c>
      <c r="M64" s="17">
        <v>10</v>
      </c>
      <c r="N64" s="17">
        <v>14</v>
      </c>
      <c r="O64" s="17">
        <v>14</v>
      </c>
      <c r="P64" s="17">
        <v>2</v>
      </c>
      <c r="Q64" s="17">
        <v>1</v>
      </c>
      <c r="R64" s="17">
        <v>1</v>
      </c>
      <c r="S64" s="18">
        <f t="shared" si="0"/>
        <v>87</v>
      </c>
    </row>
    <row r="65" spans="1:19" ht="12">
      <c r="A65" s="63"/>
      <c r="B65" s="15" t="s">
        <v>7</v>
      </c>
      <c r="C65" s="16"/>
      <c r="D65" s="17">
        <v>2</v>
      </c>
      <c r="E65" s="17">
        <v>2</v>
      </c>
      <c r="F65" s="17">
        <v>2</v>
      </c>
      <c r="G65" s="17">
        <v>5</v>
      </c>
      <c r="H65" s="17">
        <v>9</v>
      </c>
      <c r="I65" s="17">
        <v>7</v>
      </c>
      <c r="J65" s="17">
        <v>3</v>
      </c>
      <c r="K65" s="17">
        <v>8</v>
      </c>
      <c r="L65" s="17">
        <v>7</v>
      </c>
      <c r="M65" s="17">
        <v>10</v>
      </c>
      <c r="N65" s="17">
        <v>14</v>
      </c>
      <c r="O65" s="17">
        <v>14</v>
      </c>
      <c r="P65" s="17">
        <v>2</v>
      </c>
      <c r="Q65" s="17">
        <v>1</v>
      </c>
      <c r="R65" s="17">
        <v>1</v>
      </c>
      <c r="S65" s="18">
        <f t="shared" si="0"/>
        <v>87</v>
      </c>
    </row>
    <row r="66" spans="1:19" ht="12">
      <c r="A66" s="63"/>
      <c r="B66" s="11" t="s">
        <v>85</v>
      </c>
      <c r="C66" s="19"/>
      <c r="D66" s="20"/>
      <c r="E66" s="20"/>
      <c r="F66" s="20"/>
      <c r="G66" s="20"/>
      <c r="H66" s="20">
        <v>2</v>
      </c>
      <c r="I66" s="20">
        <v>1</v>
      </c>
      <c r="J66" s="20"/>
      <c r="K66" s="20">
        <v>2</v>
      </c>
      <c r="L66" s="20"/>
      <c r="M66" s="20">
        <v>1</v>
      </c>
      <c r="N66" s="20"/>
      <c r="O66" s="20">
        <v>1</v>
      </c>
      <c r="P66" s="20"/>
      <c r="Q66" s="20"/>
      <c r="R66" s="20"/>
      <c r="S66" s="14">
        <f t="shared" si="0"/>
        <v>7</v>
      </c>
    </row>
    <row r="67" spans="1:19" ht="12">
      <c r="A67" s="63"/>
      <c r="B67" s="11" t="s">
        <v>86</v>
      </c>
      <c r="C67" s="19"/>
      <c r="D67" s="20"/>
      <c r="E67" s="20"/>
      <c r="F67" s="20"/>
      <c r="G67" s="20"/>
      <c r="H67" s="20">
        <v>3</v>
      </c>
      <c r="I67" s="20">
        <v>2</v>
      </c>
      <c r="J67" s="20"/>
      <c r="K67" s="20">
        <v>2</v>
      </c>
      <c r="L67" s="20"/>
      <c r="M67" s="20">
        <v>1</v>
      </c>
      <c r="N67" s="20"/>
      <c r="O67" s="20">
        <v>1</v>
      </c>
      <c r="P67" s="20"/>
      <c r="Q67" s="20"/>
      <c r="R67" s="20"/>
      <c r="S67" s="14">
        <f t="shared" si="0"/>
        <v>9</v>
      </c>
    </row>
    <row r="68" spans="1:19" ht="12">
      <c r="A68" s="63"/>
      <c r="B68" s="15" t="s">
        <v>108</v>
      </c>
      <c r="C68" s="16">
        <v>22</v>
      </c>
      <c r="D68" s="17">
        <v>77</v>
      </c>
      <c r="E68" s="17">
        <v>86</v>
      </c>
      <c r="F68" s="17">
        <v>107</v>
      </c>
      <c r="G68" s="17">
        <v>74</v>
      </c>
      <c r="H68" s="17">
        <v>92</v>
      </c>
      <c r="I68" s="17">
        <v>88</v>
      </c>
      <c r="J68" s="17">
        <v>85</v>
      </c>
      <c r="K68" s="17">
        <v>116</v>
      </c>
      <c r="L68" s="17">
        <v>108</v>
      </c>
      <c r="M68" s="17">
        <v>146</v>
      </c>
      <c r="N68" s="17">
        <v>101</v>
      </c>
      <c r="O68" s="17">
        <v>125</v>
      </c>
      <c r="P68" s="17">
        <v>45</v>
      </c>
      <c r="Q68" s="17">
        <v>47</v>
      </c>
      <c r="R68" s="17">
        <v>33</v>
      </c>
      <c r="S68" s="18">
        <f t="shared" si="0"/>
        <v>1352</v>
      </c>
    </row>
    <row r="69" spans="1:19" ht="12">
      <c r="A69" s="63"/>
      <c r="B69" s="15" t="s">
        <v>197</v>
      </c>
      <c r="C69" s="16">
        <v>2</v>
      </c>
      <c r="D69" s="17">
        <v>7</v>
      </c>
      <c r="E69" s="17">
        <v>8</v>
      </c>
      <c r="F69" s="17">
        <v>8</v>
      </c>
      <c r="G69" s="17">
        <v>14</v>
      </c>
      <c r="H69" s="17">
        <v>20</v>
      </c>
      <c r="I69" s="17">
        <v>16</v>
      </c>
      <c r="J69" s="17">
        <v>16</v>
      </c>
      <c r="K69" s="17">
        <v>33</v>
      </c>
      <c r="L69" s="17">
        <v>23</v>
      </c>
      <c r="M69" s="17">
        <v>37</v>
      </c>
      <c r="N69" s="17">
        <v>22</v>
      </c>
      <c r="O69" s="17">
        <v>23</v>
      </c>
      <c r="P69" s="17">
        <v>8</v>
      </c>
      <c r="Q69" s="17">
        <v>4</v>
      </c>
      <c r="R69" s="17">
        <v>2</v>
      </c>
      <c r="S69" s="18">
        <f t="shared" si="0"/>
        <v>243</v>
      </c>
    </row>
    <row r="70" spans="1:19" ht="12">
      <c r="A70" s="63"/>
      <c r="B70" s="15" t="s">
        <v>198</v>
      </c>
      <c r="C70" s="16">
        <v>6</v>
      </c>
      <c r="D70" s="17">
        <v>15</v>
      </c>
      <c r="E70" s="17">
        <v>18</v>
      </c>
      <c r="F70" s="17">
        <v>17</v>
      </c>
      <c r="G70" s="17">
        <v>30</v>
      </c>
      <c r="H70" s="17">
        <v>44</v>
      </c>
      <c r="I70" s="17">
        <v>36</v>
      </c>
      <c r="J70" s="17">
        <v>33</v>
      </c>
      <c r="K70" s="17">
        <v>76</v>
      </c>
      <c r="L70" s="17">
        <v>50</v>
      </c>
      <c r="M70" s="17">
        <v>80</v>
      </c>
      <c r="N70" s="17">
        <v>47</v>
      </c>
      <c r="O70" s="17">
        <v>50</v>
      </c>
      <c r="P70" s="17">
        <v>18</v>
      </c>
      <c r="Q70" s="17">
        <v>9</v>
      </c>
      <c r="R70" s="17">
        <v>4</v>
      </c>
      <c r="S70" s="18">
        <f t="shared" si="0"/>
        <v>533</v>
      </c>
    </row>
    <row r="71" spans="1:19" ht="12">
      <c r="A71" s="63"/>
      <c r="B71" s="15" t="s">
        <v>8</v>
      </c>
      <c r="C71" s="16">
        <v>24</v>
      </c>
      <c r="D71" s="17">
        <v>84</v>
      </c>
      <c r="E71" s="17">
        <v>94</v>
      </c>
      <c r="F71" s="17">
        <v>115</v>
      </c>
      <c r="G71" s="17">
        <v>88</v>
      </c>
      <c r="H71" s="17">
        <v>112</v>
      </c>
      <c r="I71" s="17">
        <v>104</v>
      </c>
      <c r="J71" s="17">
        <v>101</v>
      </c>
      <c r="K71" s="17">
        <v>149</v>
      </c>
      <c r="L71" s="17">
        <v>131</v>
      </c>
      <c r="M71" s="17">
        <v>183</v>
      </c>
      <c r="N71" s="17">
        <v>123</v>
      </c>
      <c r="O71" s="17">
        <v>148</v>
      </c>
      <c r="P71" s="17">
        <v>53</v>
      </c>
      <c r="Q71" s="17">
        <v>51</v>
      </c>
      <c r="R71" s="17">
        <v>35</v>
      </c>
      <c r="S71" s="18">
        <f aca="true" t="shared" si="9" ref="S71:S134">SUM(C71:R71)</f>
        <v>1595</v>
      </c>
    </row>
    <row r="72" spans="1:19" ht="12">
      <c r="A72" s="63"/>
      <c r="B72" s="15" t="s">
        <v>9</v>
      </c>
      <c r="C72" s="16">
        <v>28</v>
      </c>
      <c r="D72" s="17">
        <v>92</v>
      </c>
      <c r="E72" s="17">
        <v>104</v>
      </c>
      <c r="F72" s="17">
        <v>124</v>
      </c>
      <c r="G72" s="17">
        <v>104</v>
      </c>
      <c r="H72" s="17">
        <v>136</v>
      </c>
      <c r="I72" s="17">
        <v>124</v>
      </c>
      <c r="J72" s="17">
        <v>118</v>
      </c>
      <c r="K72" s="17">
        <v>192</v>
      </c>
      <c r="L72" s="17">
        <v>158</v>
      </c>
      <c r="M72" s="17">
        <v>226</v>
      </c>
      <c r="N72" s="17">
        <v>148</v>
      </c>
      <c r="O72" s="17">
        <v>175</v>
      </c>
      <c r="P72" s="17">
        <v>63</v>
      </c>
      <c r="Q72" s="17">
        <v>56</v>
      </c>
      <c r="R72" s="17">
        <v>37</v>
      </c>
      <c r="S72" s="18">
        <f t="shared" si="9"/>
        <v>1885</v>
      </c>
    </row>
    <row r="73" spans="1:19" ht="12">
      <c r="A73" s="63"/>
      <c r="B73" s="11" t="s">
        <v>10</v>
      </c>
      <c r="C73" s="19"/>
      <c r="D73" s="20"/>
      <c r="E73" s="20"/>
      <c r="F73" s="20"/>
      <c r="G73" s="20"/>
      <c r="H73" s="20"/>
      <c r="I73" s="20"/>
      <c r="J73" s="20"/>
      <c r="K73" s="20"/>
      <c r="L73" s="20"/>
      <c r="M73" s="20">
        <v>2</v>
      </c>
      <c r="N73" s="20"/>
      <c r="O73" s="20"/>
      <c r="P73" s="20"/>
      <c r="Q73" s="20"/>
      <c r="R73" s="20"/>
      <c r="S73" s="14">
        <f t="shared" si="9"/>
        <v>2</v>
      </c>
    </row>
    <row r="74" spans="1:19" ht="12">
      <c r="A74" s="63"/>
      <c r="B74" s="11" t="s">
        <v>11</v>
      </c>
      <c r="C74" s="19"/>
      <c r="D74" s="20"/>
      <c r="E74" s="20"/>
      <c r="F74" s="20"/>
      <c r="G74" s="20"/>
      <c r="H74" s="20"/>
      <c r="I74" s="20"/>
      <c r="J74" s="20"/>
      <c r="K74" s="20"/>
      <c r="L74" s="20"/>
      <c r="M74" s="20">
        <v>14</v>
      </c>
      <c r="N74" s="20"/>
      <c r="O74" s="20"/>
      <c r="P74" s="20"/>
      <c r="Q74" s="20"/>
      <c r="R74" s="20"/>
      <c r="S74" s="14">
        <f t="shared" si="9"/>
        <v>14</v>
      </c>
    </row>
    <row r="75" spans="1:19" ht="12">
      <c r="A75" s="63"/>
      <c r="B75" s="15" t="s">
        <v>87</v>
      </c>
      <c r="C75" s="16"/>
      <c r="D75" s="17"/>
      <c r="E75" s="17"/>
      <c r="F75" s="17"/>
      <c r="G75" s="17"/>
      <c r="H75" s="17"/>
      <c r="I75" s="17"/>
      <c r="J75" s="17"/>
      <c r="K75" s="17"/>
      <c r="L75" s="17"/>
      <c r="M75" s="17"/>
      <c r="N75" s="17"/>
      <c r="O75" s="17"/>
      <c r="P75" s="17"/>
      <c r="Q75" s="17"/>
      <c r="R75" s="17"/>
      <c r="S75" s="18">
        <f t="shared" si="9"/>
        <v>0</v>
      </c>
    </row>
    <row r="76" spans="1:19" ht="12">
      <c r="A76" s="63"/>
      <c r="B76" s="15" t="s">
        <v>88</v>
      </c>
      <c r="C76" s="16"/>
      <c r="D76" s="17"/>
      <c r="E76" s="17"/>
      <c r="F76" s="17"/>
      <c r="G76" s="17"/>
      <c r="H76" s="17"/>
      <c r="I76" s="17"/>
      <c r="J76" s="17"/>
      <c r="K76" s="17"/>
      <c r="L76" s="17"/>
      <c r="M76" s="17"/>
      <c r="N76" s="17"/>
      <c r="O76" s="17"/>
      <c r="P76" s="17"/>
      <c r="Q76" s="17"/>
      <c r="R76" s="17"/>
      <c r="S76" s="18">
        <f t="shared" si="9"/>
        <v>0</v>
      </c>
    </row>
    <row r="77" spans="1:19" ht="12">
      <c r="A77" s="63"/>
      <c r="B77" s="11" t="s">
        <v>12</v>
      </c>
      <c r="C77" s="19"/>
      <c r="D77" s="20"/>
      <c r="E77" s="20"/>
      <c r="F77" s="20"/>
      <c r="G77" s="20"/>
      <c r="H77" s="20"/>
      <c r="I77" s="20"/>
      <c r="J77" s="20"/>
      <c r="K77" s="20"/>
      <c r="L77" s="20"/>
      <c r="M77" s="20"/>
      <c r="N77" s="20"/>
      <c r="O77" s="20"/>
      <c r="P77" s="20"/>
      <c r="Q77" s="20"/>
      <c r="R77" s="20"/>
      <c r="S77" s="14">
        <f t="shared" si="9"/>
        <v>0</v>
      </c>
    </row>
    <row r="78" spans="1:19" ht="12">
      <c r="A78" s="63"/>
      <c r="B78" s="11" t="s">
        <v>13</v>
      </c>
      <c r="C78" s="19"/>
      <c r="D78" s="20"/>
      <c r="E78" s="20"/>
      <c r="F78" s="20"/>
      <c r="G78" s="20"/>
      <c r="H78" s="20"/>
      <c r="I78" s="20"/>
      <c r="J78" s="20"/>
      <c r="K78" s="20">
        <v>1</v>
      </c>
      <c r="L78" s="20">
        <v>9</v>
      </c>
      <c r="M78" s="20">
        <v>5</v>
      </c>
      <c r="N78" s="20">
        <v>2</v>
      </c>
      <c r="O78" s="20"/>
      <c r="P78" s="20"/>
      <c r="Q78" s="20"/>
      <c r="R78" s="20"/>
      <c r="S78" s="14">
        <f t="shared" si="9"/>
        <v>17</v>
      </c>
    </row>
    <row r="79" spans="1:19" ht="12">
      <c r="A79" s="63"/>
      <c r="B79" s="21" t="s">
        <v>14</v>
      </c>
      <c r="C79" s="22">
        <f>SUM(C64,C66,C71,C73,C75,C77)</f>
        <v>24</v>
      </c>
      <c r="D79" s="23">
        <f aca="true" t="shared" si="10" ref="D79:R79">SUM(D64,D66,D71,D73,D75,D77)</f>
        <v>86</v>
      </c>
      <c r="E79" s="23">
        <f t="shared" si="10"/>
        <v>96</v>
      </c>
      <c r="F79" s="23">
        <f t="shared" si="10"/>
        <v>117</v>
      </c>
      <c r="G79" s="23">
        <f t="shared" si="10"/>
        <v>93</v>
      </c>
      <c r="H79" s="23">
        <f t="shared" si="10"/>
        <v>123</v>
      </c>
      <c r="I79" s="23">
        <f t="shared" si="10"/>
        <v>112</v>
      </c>
      <c r="J79" s="23">
        <f t="shared" si="10"/>
        <v>104</v>
      </c>
      <c r="K79" s="23">
        <f t="shared" si="10"/>
        <v>159</v>
      </c>
      <c r="L79" s="23">
        <f t="shared" si="10"/>
        <v>138</v>
      </c>
      <c r="M79" s="23">
        <f t="shared" si="10"/>
        <v>196</v>
      </c>
      <c r="N79" s="23">
        <f t="shared" si="10"/>
        <v>137</v>
      </c>
      <c r="O79" s="23">
        <f t="shared" si="10"/>
        <v>163</v>
      </c>
      <c r="P79" s="23">
        <f t="shared" si="10"/>
        <v>55</v>
      </c>
      <c r="Q79" s="23">
        <f t="shared" si="10"/>
        <v>52</v>
      </c>
      <c r="R79" s="23">
        <f t="shared" si="10"/>
        <v>36</v>
      </c>
      <c r="S79" s="24">
        <f t="shared" si="9"/>
        <v>1691</v>
      </c>
    </row>
    <row r="80" spans="1:19" ht="12">
      <c r="A80" s="63"/>
      <c r="B80" s="25" t="s">
        <v>230</v>
      </c>
      <c r="C80" s="26">
        <f>SUM(C63,C65,C67,C72,C74,C76,C78)</f>
        <v>28</v>
      </c>
      <c r="D80" s="27">
        <f aca="true" t="shared" si="11" ref="D80:R80">SUM(D63,D65,D67,D72,D74,D76,D78)</f>
        <v>96</v>
      </c>
      <c r="E80" s="27">
        <f t="shared" si="11"/>
        <v>109</v>
      </c>
      <c r="F80" s="27">
        <f t="shared" si="11"/>
        <v>131</v>
      </c>
      <c r="G80" s="27">
        <f t="shared" si="11"/>
        <v>115</v>
      </c>
      <c r="H80" s="27">
        <f t="shared" si="11"/>
        <v>169</v>
      </c>
      <c r="I80" s="27">
        <f t="shared" si="11"/>
        <v>160</v>
      </c>
      <c r="J80" s="27">
        <f t="shared" si="11"/>
        <v>145</v>
      </c>
      <c r="K80" s="27">
        <f t="shared" si="11"/>
        <v>228</v>
      </c>
      <c r="L80" s="27">
        <f t="shared" si="11"/>
        <v>208</v>
      </c>
      <c r="M80" s="27">
        <f t="shared" si="11"/>
        <v>296</v>
      </c>
      <c r="N80" s="27">
        <f t="shared" si="11"/>
        <v>206</v>
      </c>
      <c r="O80" s="27">
        <f t="shared" si="11"/>
        <v>215</v>
      </c>
      <c r="P80" s="27">
        <f t="shared" si="11"/>
        <v>85</v>
      </c>
      <c r="Q80" s="27">
        <f t="shared" si="11"/>
        <v>66</v>
      </c>
      <c r="R80" s="27">
        <f t="shared" si="11"/>
        <v>39</v>
      </c>
      <c r="S80" s="28">
        <f t="shared" si="9"/>
        <v>2296</v>
      </c>
    </row>
    <row r="81" spans="1:19" ht="12">
      <c r="A81" s="63"/>
      <c r="B81" s="11" t="s">
        <v>15</v>
      </c>
      <c r="C81" s="19">
        <v>2</v>
      </c>
      <c r="D81" s="20">
        <v>4</v>
      </c>
      <c r="E81" s="20">
        <v>2</v>
      </c>
      <c r="F81" s="20">
        <v>8</v>
      </c>
      <c r="G81" s="20">
        <v>7</v>
      </c>
      <c r="H81" s="20">
        <v>12</v>
      </c>
      <c r="I81" s="20">
        <v>5</v>
      </c>
      <c r="J81" s="20">
        <v>7</v>
      </c>
      <c r="K81" s="20">
        <v>12</v>
      </c>
      <c r="L81" s="20">
        <v>9</v>
      </c>
      <c r="M81" s="20">
        <v>8</v>
      </c>
      <c r="N81" s="20"/>
      <c r="O81" s="20">
        <v>1</v>
      </c>
      <c r="P81" s="20"/>
      <c r="Q81" s="20"/>
      <c r="R81" s="20"/>
      <c r="S81" s="14">
        <f t="shared" si="9"/>
        <v>77</v>
      </c>
    </row>
    <row r="82" spans="1:19" ht="12">
      <c r="A82" s="63"/>
      <c r="B82" s="11" t="s">
        <v>16</v>
      </c>
      <c r="C82" s="19">
        <v>4</v>
      </c>
      <c r="D82" s="20">
        <v>7</v>
      </c>
      <c r="E82" s="20">
        <v>3</v>
      </c>
      <c r="F82" s="20">
        <v>8</v>
      </c>
      <c r="G82" s="20">
        <v>9</v>
      </c>
      <c r="H82" s="20">
        <v>12</v>
      </c>
      <c r="I82" s="20">
        <v>5</v>
      </c>
      <c r="J82" s="20">
        <v>9</v>
      </c>
      <c r="K82" s="20">
        <v>15</v>
      </c>
      <c r="L82" s="20">
        <v>12</v>
      </c>
      <c r="M82" s="20">
        <v>19</v>
      </c>
      <c r="N82" s="20"/>
      <c r="O82" s="20">
        <v>1</v>
      </c>
      <c r="P82" s="20"/>
      <c r="Q82" s="20"/>
      <c r="R82" s="20"/>
      <c r="S82" s="14">
        <f t="shared" si="9"/>
        <v>104</v>
      </c>
    </row>
    <row r="83" spans="1:19" ht="12">
      <c r="A83" s="63"/>
      <c r="B83" s="15" t="s">
        <v>17</v>
      </c>
      <c r="C83" s="16"/>
      <c r="D83" s="17">
        <v>6</v>
      </c>
      <c r="E83" s="17">
        <v>3</v>
      </c>
      <c r="F83" s="17">
        <v>10</v>
      </c>
      <c r="G83" s="17">
        <v>10</v>
      </c>
      <c r="H83" s="17">
        <v>11</v>
      </c>
      <c r="I83" s="17">
        <v>5</v>
      </c>
      <c r="J83" s="17">
        <v>7</v>
      </c>
      <c r="K83" s="17">
        <v>5</v>
      </c>
      <c r="L83" s="17">
        <v>3</v>
      </c>
      <c r="M83" s="17"/>
      <c r="N83" s="17">
        <v>1</v>
      </c>
      <c r="O83" s="17">
        <v>5</v>
      </c>
      <c r="P83" s="17"/>
      <c r="Q83" s="17"/>
      <c r="R83" s="17">
        <v>1</v>
      </c>
      <c r="S83" s="18">
        <f t="shared" si="9"/>
        <v>67</v>
      </c>
    </row>
    <row r="84" spans="1:19" ht="12">
      <c r="A84" s="63"/>
      <c r="B84" s="15" t="s">
        <v>18</v>
      </c>
      <c r="C84" s="16"/>
      <c r="D84" s="17">
        <v>7</v>
      </c>
      <c r="E84" s="17">
        <v>3</v>
      </c>
      <c r="F84" s="17">
        <v>10</v>
      </c>
      <c r="G84" s="17">
        <v>16</v>
      </c>
      <c r="H84" s="17">
        <v>13</v>
      </c>
      <c r="I84" s="17">
        <v>7</v>
      </c>
      <c r="J84" s="17">
        <v>10</v>
      </c>
      <c r="K84" s="17">
        <v>5</v>
      </c>
      <c r="L84" s="17">
        <v>3</v>
      </c>
      <c r="M84" s="17"/>
      <c r="N84" s="17">
        <v>1</v>
      </c>
      <c r="O84" s="17">
        <v>6</v>
      </c>
      <c r="P84" s="17"/>
      <c r="Q84" s="17"/>
      <c r="R84" s="17">
        <v>1</v>
      </c>
      <c r="S84" s="18">
        <f t="shared" si="9"/>
        <v>82</v>
      </c>
    </row>
    <row r="85" spans="1:19" ht="12">
      <c r="A85" s="63"/>
      <c r="B85" s="11" t="s">
        <v>91</v>
      </c>
      <c r="C85" s="19"/>
      <c r="D85" s="20"/>
      <c r="E85" s="20"/>
      <c r="F85" s="20"/>
      <c r="G85" s="20"/>
      <c r="H85" s="20"/>
      <c r="I85" s="20"/>
      <c r="J85" s="20"/>
      <c r="K85" s="20"/>
      <c r="L85" s="20"/>
      <c r="M85" s="20"/>
      <c r="N85" s="20"/>
      <c r="O85" s="20"/>
      <c r="P85" s="20"/>
      <c r="Q85" s="20"/>
      <c r="R85" s="20"/>
      <c r="S85" s="14">
        <f t="shared" si="9"/>
        <v>0</v>
      </c>
    </row>
    <row r="86" spans="1:19" ht="12">
      <c r="A86" s="63"/>
      <c r="B86" s="11" t="s">
        <v>92</v>
      </c>
      <c r="C86" s="19"/>
      <c r="D86" s="20"/>
      <c r="E86" s="20"/>
      <c r="F86" s="20"/>
      <c r="G86" s="20"/>
      <c r="H86" s="20"/>
      <c r="I86" s="20"/>
      <c r="J86" s="20"/>
      <c r="K86" s="20"/>
      <c r="L86" s="20"/>
      <c r="M86" s="20"/>
      <c r="N86" s="20"/>
      <c r="O86" s="20"/>
      <c r="P86" s="20"/>
      <c r="Q86" s="20"/>
      <c r="R86" s="20"/>
      <c r="S86" s="14">
        <f t="shared" si="9"/>
        <v>0</v>
      </c>
    </row>
    <row r="87" spans="1:19" ht="12">
      <c r="A87" s="63"/>
      <c r="B87" s="21" t="s">
        <v>95</v>
      </c>
      <c r="C87" s="22">
        <f>SUM(C81,C83,C85)</f>
        <v>2</v>
      </c>
      <c r="D87" s="23">
        <f aca="true" t="shared" si="12" ref="D87:R88">SUM(D81,D83,D85)</f>
        <v>10</v>
      </c>
      <c r="E87" s="23">
        <f t="shared" si="12"/>
        <v>5</v>
      </c>
      <c r="F87" s="23">
        <f t="shared" si="12"/>
        <v>18</v>
      </c>
      <c r="G87" s="23">
        <f t="shared" si="12"/>
        <v>17</v>
      </c>
      <c r="H87" s="23">
        <f t="shared" si="12"/>
        <v>23</v>
      </c>
      <c r="I87" s="23">
        <f t="shared" si="12"/>
        <v>10</v>
      </c>
      <c r="J87" s="23">
        <f t="shared" si="12"/>
        <v>14</v>
      </c>
      <c r="K87" s="23">
        <f t="shared" si="12"/>
        <v>17</v>
      </c>
      <c r="L87" s="23">
        <f t="shared" si="12"/>
        <v>12</v>
      </c>
      <c r="M87" s="23">
        <f t="shared" si="12"/>
        <v>8</v>
      </c>
      <c r="N87" s="23">
        <f t="shared" si="12"/>
        <v>1</v>
      </c>
      <c r="O87" s="23">
        <f t="shared" si="12"/>
        <v>6</v>
      </c>
      <c r="P87" s="23">
        <f t="shared" si="12"/>
        <v>0</v>
      </c>
      <c r="Q87" s="23">
        <f t="shared" si="12"/>
        <v>0</v>
      </c>
      <c r="R87" s="23">
        <f t="shared" si="12"/>
        <v>1</v>
      </c>
      <c r="S87" s="24">
        <f t="shared" si="9"/>
        <v>144</v>
      </c>
    </row>
    <row r="88" spans="1:19" ht="12">
      <c r="A88" s="63"/>
      <c r="B88" s="25" t="s">
        <v>231</v>
      </c>
      <c r="C88" s="26">
        <f>SUM(C82,C84,C86)</f>
        <v>4</v>
      </c>
      <c r="D88" s="27">
        <f t="shared" si="12"/>
        <v>14</v>
      </c>
      <c r="E88" s="27">
        <f t="shared" si="12"/>
        <v>6</v>
      </c>
      <c r="F88" s="27">
        <f t="shared" si="12"/>
        <v>18</v>
      </c>
      <c r="G88" s="27">
        <f t="shared" si="12"/>
        <v>25</v>
      </c>
      <c r="H88" s="27">
        <f t="shared" si="12"/>
        <v>25</v>
      </c>
      <c r="I88" s="27">
        <f t="shared" si="12"/>
        <v>12</v>
      </c>
      <c r="J88" s="27">
        <f t="shared" si="12"/>
        <v>19</v>
      </c>
      <c r="K88" s="27">
        <f t="shared" si="12"/>
        <v>20</v>
      </c>
      <c r="L88" s="27">
        <f t="shared" si="12"/>
        <v>15</v>
      </c>
      <c r="M88" s="27">
        <f t="shared" si="12"/>
        <v>19</v>
      </c>
      <c r="N88" s="27">
        <f t="shared" si="12"/>
        <v>1</v>
      </c>
      <c r="O88" s="27">
        <f t="shared" si="12"/>
        <v>7</v>
      </c>
      <c r="P88" s="27">
        <f t="shared" si="12"/>
        <v>0</v>
      </c>
      <c r="Q88" s="27">
        <f t="shared" si="12"/>
        <v>0</v>
      </c>
      <c r="R88" s="27">
        <f t="shared" si="12"/>
        <v>1</v>
      </c>
      <c r="S88" s="28">
        <f t="shared" si="9"/>
        <v>186</v>
      </c>
    </row>
    <row r="89" spans="1:19" ht="12">
      <c r="A89" s="63"/>
      <c r="B89" s="21" t="s">
        <v>19</v>
      </c>
      <c r="C89" s="22">
        <f>SUM(C79,C87)</f>
        <v>26</v>
      </c>
      <c r="D89" s="23">
        <f aca="true" t="shared" si="13" ref="D89:R90">SUM(D79,D87)</f>
        <v>96</v>
      </c>
      <c r="E89" s="23">
        <f t="shared" si="13"/>
        <v>101</v>
      </c>
      <c r="F89" s="23">
        <f t="shared" si="13"/>
        <v>135</v>
      </c>
      <c r="G89" s="23">
        <f t="shared" si="13"/>
        <v>110</v>
      </c>
      <c r="H89" s="23">
        <f t="shared" si="13"/>
        <v>146</v>
      </c>
      <c r="I89" s="23">
        <f t="shared" si="13"/>
        <v>122</v>
      </c>
      <c r="J89" s="23">
        <f t="shared" si="13"/>
        <v>118</v>
      </c>
      <c r="K89" s="23">
        <f t="shared" si="13"/>
        <v>176</v>
      </c>
      <c r="L89" s="23">
        <f t="shared" si="13"/>
        <v>150</v>
      </c>
      <c r="M89" s="23">
        <f t="shared" si="13"/>
        <v>204</v>
      </c>
      <c r="N89" s="23">
        <f t="shared" si="13"/>
        <v>138</v>
      </c>
      <c r="O89" s="23">
        <f t="shared" si="13"/>
        <v>169</v>
      </c>
      <c r="P89" s="23">
        <f t="shared" si="13"/>
        <v>55</v>
      </c>
      <c r="Q89" s="23">
        <f t="shared" si="13"/>
        <v>52</v>
      </c>
      <c r="R89" s="23">
        <f t="shared" si="13"/>
        <v>37</v>
      </c>
      <c r="S89" s="24">
        <f t="shared" si="9"/>
        <v>1835</v>
      </c>
    </row>
    <row r="90" spans="1:19" ht="12">
      <c r="A90" s="64"/>
      <c r="B90" s="25" t="s">
        <v>20</v>
      </c>
      <c r="C90" s="26">
        <f>SUM(C80,C88)</f>
        <v>32</v>
      </c>
      <c r="D90" s="27">
        <f t="shared" si="13"/>
        <v>110</v>
      </c>
      <c r="E90" s="27">
        <f t="shared" si="13"/>
        <v>115</v>
      </c>
      <c r="F90" s="27">
        <f t="shared" si="13"/>
        <v>149</v>
      </c>
      <c r="G90" s="27">
        <f t="shared" si="13"/>
        <v>140</v>
      </c>
      <c r="H90" s="27">
        <f t="shared" si="13"/>
        <v>194</v>
      </c>
      <c r="I90" s="27">
        <f t="shared" si="13"/>
        <v>172</v>
      </c>
      <c r="J90" s="27">
        <f t="shared" si="13"/>
        <v>164</v>
      </c>
      <c r="K90" s="27">
        <f t="shared" si="13"/>
        <v>248</v>
      </c>
      <c r="L90" s="27">
        <f t="shared" si="13"/>
        <v>223</v>
      </c>
      <c r="M90" s="27">
        <f t="shared" si="13"/>
        <v>315</v>
      </c>
      <c r="N90" s="27">
        <f t="shared" si="13"/>
        <v>207</v>
      </c>
      <c r="O90" s="27">
        <f t="shared" si="13"/>
        <v>222</v>
      </c>
      <c r="P90" s="27">
        <f t="shared" si="13"/>
        <v>85</v>
      </c>
      <c r="Q90" s="27">
        <f t="shared" si="13"/>
        <v>66</v>
      </c>
      <c r="R90" s="27">
        <f t="shared" si="13"/>
        <v>40</v>
      </c>
      <c r="S90" s="28">
        <f t="shared" si="9"/>
        <v>2482</v>
      </c>
    </row>
    <row r="91" spans="1:19" ht="12" customHeight="1">
      <c r="A91" s="62" t="s">
        <v>131</v>
      </c>
      <c r="B91" s="11" t="s">
        <v>5</v>
      </c>
      <c r="C91" s="12">
        <v>2</v>
      </c>
      <c r="D91" s="13">
        <v>1</v>
      </c>
      <c r="E91" s="13">
        <v>1</v>
      </c>
      <c r="F91" s="13">
        <v>3</v>
      </c>
      <c r="G91" s="13">
        <v>1</v>
      </c>
      <c r="H91" s="13">
        <v>3</v>
      </c>
      <c r="I91" s="13">
        <v>3</v>
      </c>
      <c r="J91" s="13">
        <v>4</v>
      </c>
      <c r="K91" s="13">
        <v>4</v>
      </c>
      <c r="L91" s="13">
        <v>9</v>
      </c>
      <c r="M91" s="13">
        <v>4</v>
      </c>
      <c r="N91" s="13"/>
      <c r="O91" s="13">
        <v>1</v>
      </c>
      <c r="P91" s="13">
        <v>2</v>
      </c>
      <c r="Q91" s="13">
        <v>1</v>
      </c>
      <c r="R91" s="13">
        <v>1</v>
      </c>
      <c r="S91" s="14">
        <f t="shared" si="9"/>
        <v>40</v>
      </c>
    </row>
    <row r="92" spans="1:19" ht="12">
      <c r="A92" s="63"/>
      <c r="B92" s="15" t="s">
        <v>6</v>
      </c>
      <c r="C92" s="16"/>
      <c r="D92" s="17"/>
      <c r="E92" s="17">
        <v>2</v>
      </c>
      <c r="F92" s="17">
        <v>6</v>
      </c>
      <c r="G92" s="17">
        <v>3</v>
      </c>
      <c r="H92" s="17">
        <v>3</v>
      </c>
      <c r="I92" s="17">
        <v>3</v>
      </c>
      <c r="J92" s="17">
        <v>1</v>
      </c>
      <c r="K92" s="17">
        <v>3</v>
      </c>
      <c r="L92" s="17">
        <v>2</v>
      </c>
      <c r="M92" s="17">
        <v>5</v>
      </c>
      <c r="N92" s="17">
        <v>2</v>
      </c>
      <c r="O92" s="17">
        <v>3</v>
      </c>
      <c r="P92" s="17">
        <v>1</v>
      </c>
      <c r="Q92" s="17">
        <v>1</v>
      </c>
      <c r="R92" s="17">
        <v>1</v>
      </c>
      <c r="S92" s="18">
        <f t="shared" si="9"/>
        <v>36</v>
      </c>
    </row>
    <row r="93" spans="1:19" ht="12">
      <c r="A93" s="63"/>
      <c r="B93" s="15" t="s">
        <v>7</v>
      </c>
      <c r="C93" s="16"/>
      <c r="D93" s="17"/>
      <c r="E93" s="17">
        <v>2</v>
      </c>
      <c r="F93" s="17">
        <v>6</v>
      </c>
      <c r="G93" s="17">
        <v>3</v>
      </c>
      <c r="H93" s="17">
        <v>3</v>
      </c>
      <c r="I93" s="17">
        <v>3</v>
      </c>
      <c r="J93" s="17">
        <v>1</v>
      </c>
      <c r="K93" s="17">
        <v>3</v>
      </c>
      <c r="L93" s="17">
        <v>2</v>
      </c>
      <c r="M93" s="17">
        <v>5</v>
      </c>
      <c r="N93" s="17">
        <v>2</v>
      </c>
      <c r="O93" s="17">
        <v>3</v>
      </c>
      <c r="P93" s="17">
        <v>1</v>
      </c>
      <c r="Q93" s="17">
        <v>1</v>
      </c>
      <c r="R93" s="17">
        <v>1</v>
      </c>
      <c r="S93" s="18">
        <f t="shared" si="9"/>
        <v>36</v>
      </c>
    </row>
    <row r="94" spans="1:19" ht="12">
      <c r="A94" s="63"/>
      <c r="B94" s="11" t="s">
        <v>85</v>
      </c>
      <c r="C94" s="19"/>
      <c r="D94" s="20"/>
      <c r="E94" s="20"/>
      <c r="F94" s="20"/>
      <c r="G94" s="20"/>
      <c r="H94" s="20">
        <v>2</v>
      </c>
      <c r="I94" s="20">
        <v>3</v>
      </c>
      <c r="J94" s="20">
        <v>1</v>
      </c>
      <c r="K94" s="20">
        <v>1</v>
      </c>
      <c r="L94" s="20">
        <v>2</v>
      </c>
      <c r="M94" s="20"/>
      <c r="N94" s="20"/>
      <c r="O94" s="20">
        <v>2</v>
      </c>
      <c r="P94" s="20">
        <v>1</v>
      </c>
      <c r="Q94" s="20">
        <v>1</v>
      </c>
      <c r="R94" s="20"/>
      <c r="S94" s="14">
        <f t="shared" si="9"/>
        <v>13</v>
      </c>
    </row>
    <row r="95" spans="1:19" ht="12">
      <c r="A95" s="63"/>
      <c r="B95" s="11" t="s">
        <v>86</v>
      </c>
      <c r="C95" s="19"/>
      <c r="D95" s="20"/>
      <c r="E95" s="20"/>
      <c r="F95" s="20"/>
      <c r="G95" s="20"/>
      <c r="H95" s="20">
        <v>2</v>
      </c>
      <c r="I95" s="20">
        <v>3</v>
      </c>
      <c r="J95" s="20">
        <v>1</v>
      </c>
      <c r="K95" s="20">
        <v>1</v>
      </c>
      <c r="L95" s="20">
        <v>3</v>
      </c>
      <c r="M95" s="20"/>
      <c r="N95" s="20"/>
      <c r="O95" s="20">
        <v>2</v>
      </c>
      <c r="P95" s="20">
        <v>1</v>
      </c>
      <c r="Q95" s="20">
        <v>1</v>
      </c>
      <c r="R95" s="20"/>
      <c r="S95" s="14">
        <f t="shared" si="9"/>
        <v>14</v>
      </c>
    </row>
    <row r="96" spans="1:19" ht="12">
      <c r="A96" s="63"/>
      <c r="B96" s="15" t="s">
        <v>108</v>
      </c>
      <c r="C96" s="16">
        <v>7</v>
      </c>
      <c r="D96" s="17">
        <v>48</v>
      </c>
      <c r="E96" s="17">
        <v>57</v>
      </c>
      <c r="F96" s="17">
        <v>125</v>
      </c>
      <c r="G96" s="17">
        <v>127</v>
      </c>
      <c r="H96" s="17">
        <v>158</v>
      </c>
      <c r="I96" s="17">
        <v>201</v>
      </c>
      <c r="J96" s="17">
        <v>164</v>
      </c>
      <c r="K96" s="17">
        <v>226</v>
      </c>
      <c r="L96" s="17">
        <v>262</v>
      </c>
      <c r="M96" s="17">
        <v>229</v>
      </c>
      <c r="N96" s="17">
        <v>388</v>
      </c>
      <c r="O96" s="17">
        <v>261</v>
      </c>
      <c r="P96" s="17">
        <v>233</v>
      </c>
      <c r="Q96" s="17">
        <v>203</v>
      </c>
      <c r="R96" s="17">
        <v>366</v>
      </c>
      <c r="S96" s="18">
        <f t="shared" si="9"/>
        <v>3055</v>
      </c>
    </row>
    <row r="97" spans="1:19" ht="12">
      <c r="A97" s="63"/>
      <c r="B97" s="15" t="s">
        <v>197</v>
      </c>
      <c r="C97" s="16"/>
      <c r="D97" s="17">
        <v>2</v>
      </c>
      <c r="E97" s="17">
        <v>5</v>
      </c>
      <c r="F97" s="17">
        <v>15</v>
      </c>
      <c r="G97" s="17">
        <v>8</v>
      </c>
      <c r="H97" s="17">
        <v>23</v>
      </c>
      <c r="I97" s="17">
        <v>38</v>
      </c>
      <c r="J97" s="17">
        <v>36</v>
      </c>
      <c r="K97" s="17">
        <v>44</v>
      </c>
      <c r="L97" s="17">
        <v>48</v>
      </c>
      <c r="M97" s="17">
        <v>6</v>
      </c>
      <c r="N97" s="17">
        <v>45</v>
      </c>
      <c r="O97" s="17">
        <v>63</v>
      </c>
      <c r="P97" s="17">
        <v>69</v>
      </c>
      <c r="Q97" s="17">
        <v>85</v>
      </c>
      <c r="R97" s="17">
        <v>98</v>
      </c>
      <c r="S97" s="18">
        <f t="shared" si="9"/>
        <v>585</v>
      </c>
    </row>
    <row r="98" spans="1:19" ht="12">
      <c r="A98" s="63"/>
      <c r="B98" s="15" t="s">
        <v>198</v>
      </c>
      <c r="C98" s="16"/>
      <c r="D98" s="17">
        <v>4</v>
      </c>
      <c r="E98" s="17">
        <v>11</v>
      </c>
      <c r="F98" s="17">
        <v>31</v>
      </c>
      <c r="G98" s="17">
        <v>16</v>
      </c>
      <c r="H98" s="17">
        <v>48</v>
      </c>
      <c r="I98" s="17">
        <v>76</v>
      </c>
      <c r="J98" s="17">
        <v>77</v>
      </c>
      <c r="K98" s="17">
        <v>96</v>
      </c>
      <c r="L98" s="17">
        <v>101</v>
      </c>
      <c r="M98" s="17">
        <v>19</v>
      </c>
      <c r="N98" s="17">
        <v>97</v>
      </c>
      <c r="O98" s="17">
        <v>135</v>
      </c>
      <c r="P98" s="17">
        <v>147</v>
      </c>
      <c r="Q98" s="17">
        <v>179</v>
      </c>
      <c r="R98" s="17">
        <v>220</v>
      </c>
      <c r="S98" s="18">
        <f t="shared" si="9"/>
        <v>1257</v>
      </c>
    </row>
    <row r="99" spans="1:19" ht="12">
      <c r="A99" s="63"/>
      <c r="B99" s="15" t="s">
        <v>8</v>
      </c>
      <c r="C99" s="16">
        <v>7</v>
      </c>
      <c r="D99" s="17">
        <v>50</v>
      </c>
      <c r="E99" s="17">
        <v>62</v>
      </c>
      <c r="F99" s="17">
        <v>140</v>
      </c>
      <c r="G99" s="17">
        <v>135</v>
      </c>
      <c r="H99" s="17">
        <v>181</v>
      </c>
      <c r="I99" s="17">
        <v>239</v>
      </c>
      <c r="J99" s="17">
        <v>200</v>
      </c>
      <c r="K99" s="17">
        <v>270</v>
      </c>
      <c r="L99" s="17">
        <v>310</v>
      </c>
      <c r="M99" s="17">
        <v>235</v>
      </c>
      <c r="N99" s="17">
        <v>433</v>
      </c>
      <c r="O99" s="17">
        <v>324</v>
      </c>
      <c r="P99" s="17">
        <v>302</v>
      </c>
      <c r="Q99" s="17">
        <v>288</v>
      </c>
      <c r="R99" s="17">
        <v>464</v>
      </c>
      <c r="S99" s="18">
        <f t="shared" si="9"/>
        <v>3640</v>
      </c>
    </row>
    <row r="100" spans="1:19" ht="12">
      <c r="A100" s="63"/>
      <c r="B100" s="15" t="s">
        <v>9</v>
      </c>
      <c r="C100" s="16">
        <v>7</v>
      </c>
      <c r="D100" s="17">
        <v>52</v>
      </c>
      <c r="E100" s="17">
        <v>68</v>
      </c>
      <c r="F100" s="17">
        <v>156</v>
      </c>
      <c r="G100" s="17">
        <v>143</v>
      </c>
      <c r="H100" s="17">
        <v>206</v>
      </c>
      <c r="I100" s="17">
        <v>277</v>
      </c>
      <c r="J100" s="17">
        <v>241</v>
      </c>
      <c r="K100" s="17">
        <v>322</v>
      </c>
      <c r="L100" s="17">
        <v>363</v>
      </c>
      <c r="M100" s="17">
        <v>248</v>
      </c>
      <c r="N100" s="17">
        <v>485</v>
      </c>
      <c r="O100" s="17">
        <v>396</v>
      </c>
      <c r="P100" s="17">
        <v>380</v>
      </c>
      <c r="Q100" s="17">
        <v>382</v>
      </c>
      <c r="R100" s="17">
        <v>586</v>
      </c>
      <c r="S100" s="18">
        <f t="shared" si="9"/>
        <v>4312</v>
      </c>
    </row>
    <row r="101" spans="1:19" ht="12">
      <c r="A101" s="63"/>
      <c r="B101" s="11" t="s">
        <v>10</v>
      </c>
      <c r="C101" s="19"/>
      <c r="D101" s="20"/>
      <c r="E101" s="20"/>
      <c r="F101" s="20"/>
      <c r="G101" s="20"/>
      <c r="H101" s="20"/>
      <c r="I101" s="20"/>
      <c r="J101" s="20"/>
      <c r="K101" s="20"/>
      <c r="L101" s="20"/>
      <c r="M101" s="20">
        <v>1</v>
      </c>
      <c r="N101" s="20"/>
      <c r="O101" s="20"/>
      <c r="P101" s="20"/>
      <c r="Q101" s="20"/>
      <c r="R101" s="20"/>
      <c r="S101" s="14">
        <f t="shared" si="9"/>
        <v>1</v>
      </c>
    </row>
    <row r="102" spans="1:19" ht="12">
      <c r="A102" s="63"/>
      <c r="B102" s="11" t="s">
        <v>11</v>
      </c>
      <c r="C102" s="19"/>
      <c r="D102" s="20"/>
      <c r="E102" s="20"/>
      <c r="F102" s="20"/>
      <c r="G102" s="20"/>
      <c r="H102" s="20"/>
      <c r="I102" s="20"/>
      <c r="J102" s="20"/>
      <c r="K102" s="20"/>
      <c r="L102" s="20"/>
      <c r="M102" s="20">
        <v>7</v>
      </c>
      <c r="N102" s="20"/>
      <c r="O102" s="20"/>
      <c r="P102" s="20"/>
      <c r="Q102" s="20"/>
      <c r="R102" s="20"/>
      <c r="S102" s="14">
        <f t="shared" si="9"/>
        <v>7</v>
      </c>
    </row>
    <row r="103" spans="1:19" ht="12">
      <c r="A103" s="63"/>
      <c r="B103" s="15" t="s">
        <v>87</v>
      </c>
      <c r="C103" s="16"/>
      <c r="D103" s="17"/>
      <c r="E103" s="17"/>
      <c r="F103" s="17"/>
      <c r="G103" s="17"/>
      <c r="H103" s="17"/>
      <c r="I103" s="17"/>
      <c r="J103" s="17"/>
      <c r="K103" s="17"/>
      <c r="L103" s="17"/>
      <c r="M103" s="17"/>
      <c r="N103" s="17"/>
      <c r="O103" s="17"/>
      <c r="P103" s="17"/>
      <c r="Q103" s="17"/>
      <c r="R103" s="17"/>
      <c r="S103" s="18">
        <f t="shared" si="9"/>
        <v>0</v>
      </c>
    </row>
    <row r="104" spans="1:19" ht="12">
      <c r="A104" s="63"/>
      <c r="B104" s="15" t="s">
        <v>88</v>
      </c>
      <c r="C104" s="16"/>
      <c r="D104" s="17"/>
      <c r="E104" s="17"/>
      <c r="F104" s="17"/>
      <c r="G104" s="17"/>
      <c r="H104" s="17"/>
      <c r="I104" s="17"/>
      <c r="J104" s="17"/>
      <c r="K104" s="17"/>
      <c r="L104" s="17"/>
      <c r="M104" s="17"/>
      <c r="N104" s="17"/>
      <c r="O104" s="17"/>
      <c r="P104" s="17"/>
      <c r="Q104" s="17"/>
      <c r="R104" s="17"/>
      <c r="S104" s="18">
        <f t="shared" si="9"/>
        <v>0</v>
      </c>
    </row>
    <row r="105" spans="1:19" ht="12">
      <c r="A105" s="63"/>
      <c r="B105" s="11" t="s">
        <v>12</v>
      </c>
      <c r="C105" s="19"/>
      <c r="D105" s="20"/>
      <c r="E105" s="20"/>
      <c r="F105" s="20"/>
      <c r="G105" s="20"/>
      <c r="H105" s="20"/>
      <c r="I105" s="20"/>
      <c r="J105" s="20"/>
      <c r="K105" s="20"/>
      <c r="L105" s="20"/>
      <c r="M105" s="20"/>
      <c r="N105" s="20"/>
      <c r="O105" s="20"/>
      <c r="P105" s="20"/>
      <c r="Q105" s="20"/>
      <c r="R105" s="20"/>
      <c r="S105" s="14">
        <f t="shared" si="9"/>
        <v>0</v>
      </c>
    </row>
    <row r="106" spans="1:19" ht="12">
      <c r="A106" s="63"/>
      <c r="B106" s="11" t="s">
        <v>13</v>
      </c>
      <c r="C106" s="19"/>
      <c r="D106" s="20"/>
      <c r="E106" s="20"/>
      <c r="F106" s="20"/>
      <c r="G106" s="20"/>
      <c r="H106" s="20">
        <v>1</v>
      </c>
      <c r="I106" s="20">
        <v>2</v>
      </c>
      <c r="J106" s="20">
        <v>4</v>
      </c>
      <c r="K106" s="20">
        <v>3</v>
      </c>
      <c r="L106" s="20">
        <v>1</v>
      </c>
      <c r="M106" s="20">
        <v>1</v>
      </c>
      <c r="N106" s="20"/>
      <c r="O106" s="20">
        <v>3</v>
      </c>
      <c r="P106" s="20">
        <v>2</v>
      </c>
      <c r="Q106" s="20">
        <v>1</v>
      </c>
      <c r="R106" s="20"/>
      <c r="S106" s="14">
        <f t="shared" si="9"/>
        <v>18</v>
      </c>
    </row>
    <row r="107" spans="1:19" ht="12">
      <c r="A107" s="63"/>
      <c r="B107" s="21" t="s">
        <v>14</v>
      </c>
      <c r="C107" s="22">
        <f>SUM(C92,C94,C99,C101,C103,C105)</f>
        <v>7</v>
      </c>
      <c r="D107" s="23">
        <f aca="true" t="shared" si="14" ref="D107:R107">SUM(D92,D94,D99,D101,D103,D105)</f>
        <v>50</v>
      </c>
      <c r="E107" s="23">
        <f t="shared" si="14"/>
        <v>64</v>
      </c>
      <c r="F107" s="23">
        <f t="shared" si="14"/>
        <v>146</v>
      </c>
      <c r="G107" s="23">
        <f t="shared" si="14"/>
        <v>138</v>
      </c>
      <c r="H107" s="23">
        <f t="shared" si="14"/>
        <v>186</v>
      </c>
      <c r="I107" s="23">
        <f t="shared" si="14"/>
        <v>245</v>
      </c>
      <c r="J107" s="23">
        <f t="shared" si="14"/>
        <v>202</v>
      </c>
      <c r="K107" s="23">
        <f t="shared" si="14"/>
        <v>274</v>
      </c>
      <c r="L107" s="23">
        <f t="shared" si="14"/>
        <v>314</v>
      </c>
      <c r="M107" s="23">
        <f t="shared" si="14"/>
        <v>241</v>
      </c>
      <c r="N107" s="23">
        <f t="shared" si="14"/>
        <v>435</v>
      </c>
      <c r="O107" s="23">
        <f t="shared" si="14"/>
        <v>329</v>
      </c>
      <c r="P107" s="23">
        <f t="shared" si="14"/>
        <v>304</v>
      </c>
      <c r="Q107" s="23">
        <f t="shared" si="14"/>
        <v>290</v>
      </c>
      <c r="R107" s="23">
        <f t="shared" si="14"/>
        <v>465</v>
      </c>
      <c r="S107" s="24">
        <f t="shared" si="9"/>
        <v>3690</v>
      </c>
    </row>
    <row r="108" spans="1:19" ht="12">
      <c r="A108" s="63"/>
      <c r="B108" s="25" t="s">
        <v>230</v>
      </c>
      <c r="C108" s="26">
        <f>SUM(C91,C93,C95,C100,C102,C104,C106)</f>
        <v>9</v>
      </c>
      <c r="D108" s="27">
        <f aca="true" t="shared" si="15" ref="D108:R108">SUM(D91,D93,D95,D100,D102,D104,D106)</f>
        <v>53</v>
      </c>
      <c r="E108" s="27">
        <f t="shared" si="15"/>
        <v>71</v>
      </c>
      <c r="F108" s="27">
        <f t="shared" si="15"/>
        <v>165</v>
      </c>
      <c r="G108" s="27">
        <f t="shared" si="15"/>
        <v>147</v>
      </c>
      <c r="H108" s="27">
        <f t="shared" si="15"/>
        <v>215</v>
      </c>
      <c r="I108" s="27">
        <f t="shared" si="15"/>
        <v>288</v>
      </c>
      <c r="J108" s="27">
        <f t="shared" si="15"/>
        <v>251</v>
      </c>
      <c r="K108" s="27">
        <f t="shared" si="15"/>
        <v>333</v>
      </c>
      <c r="L108" s="27">
        <f t="shared" si="15"/>
        <v>378</v>
      </c>
      <c r="M108" s="27">
        <f t="shared" si="15"/>
        <v>265</v>
      </c>
      <c r="N108" s="27">
        <f t="shared" si="15"/>
        <v>487</v>
      </c>
      <c r="O108" s="27">
        <f t="shared" si="15"/>
        <v>405</v>
      </c>
      <c r="P108" s="27">
        <f t="shared" si="15"/>
        <v>386</v>
      </c>
      <c r="Q108" s="27">
        <f t="shared" si="15"/>
        <v>386</v>
      </c>
      <c r="R108" s="27">
        <f t="shared" si="15"/>
        <v>588</v>
      </c>
      <c r="S108" s="28">
        <f t="shared" si="9"/>
        <v>4427</v>
      </c>
    </row>
    <row r="109" spans="1:19" ht="12">
      <c r="A109" s="63"/>
      <c r="B109" s="11" t="s">
        <v>15</v>
      </c>
      <c r="C109" s="19"/>
      <c r="D109" s="20">
        <v>4</v>
      </c>
      <c r="E109" s="20">
        <v>2</v>
      </c>
      <c r="F109" s="20">
        <v>1</v>
      </c>
      <c r="G109" s="20">
        <v>2</v>
      </c>
      <c r="H109" s="20">
        <v>5</v>
      </c>
      <c r="I109" s="20">
        <v>3</v>
      </c>
      <c r="J109" s="20">
        <v>2</v>
      </c>
      <c r="K109" s="20">
        <v>4</v>
      </c>
      <c r="L109" s="20"/>
      <c r="M109" s="20">
        <v>2</v>
      </c>
      <c r="N109" s="20"/>
      <c r="O109" s="20"/>
      <c r="P109" s="20"/>
      <c r="Q109" s="20"/>
      <c r="R109" s="20"/>
      <c r="S109" s="14">
        <f t="shared" si="9"/>
        <v>25</v>
      </c>
    </row>
    <row r="110" spans="1:19" ht="12">
      <c r="A110" s="63"/>
      <c r="B110" s="11" t="s">
        <v>16</v>
      </c>
      <c r="C110" s="19"/>
      <c r="D110" s="20">
        <v>4</v>
      </c>
      <c r="E110" s="20">
        <v>2</v>
      </c>
      <c r="F110" s="20">
        <v>1</v>
      </c>
      <c r="G110" s="20">
        <v>3</v>
      </c>
      <c r="H110" s="20">
        <v>5</v>
      </c>
      <c r="I110" s="20">
        <v>5</v>
      </c>
      <c r="J110" s="20">
        <v>2</v>
      </c>
      <c r="K110" s="20">
        <v>5</v>
      </c>
      <c r="L110" s="20"/>
      <c r="M110" s="20">
        <v>3</v>
      </c>
      <c r="N110" s="20"/>
      <c r="O110" s="20"/>
      <c r="P110" s="20"/>
      <c r="Q110" s="20"/>
      <c r="R110" s="20"/>
      <c r="S110" s="14">
        <f t="shared" si="9"/>
        <v>30</v>
      </c>
    </row>
    <row r="111" spans="1:19" ht="12">
      <c r="A111" s="63"/>
      <c r="B111" s="15" t="s">
        <v>17</v>
      </c>
      <c r="C111" s="16"/>
      <c r="D111" s="17">
        <v>3</v>
      </c>
      <c r="E111" s="17">
        <v>2</v>
      </c>
      <c r="F111" s="17">
        <v>3</v>
      </c>
      <c r="G111" s="17">
        <v>7</v>
      </c>
      <c r="H111" s="17">
        <v>7</v>
      </c>
      <c r="I111" s="17">
        <v>1</v>
      </c>
      <c r="J111" s="17">
        <v>3</v>
      </c>
      <c r="K111" s="17">
        <v>7</v>
      </c>
      <c r="L111" s="17">
        <v>4</v>
      </c>
      <c r="M111" s="17">
        <v>3</v>
      </c>
      <c r="N111" s="17">
        <v>3</v>
      </c>
      <c r="O111" s="17"/>
      <c r="P111" s="17"/>
      <c r="Q111" s="17">
        <v>1</v>
      </c>
      <c r="R111" s="17"/>
      <c r="S111" s="18">
        <f t="shared" si="9"/>
        <v>44</v>
      </c>
    </row>
    <row r="112" spans="1:19" ht="12">
      <c r="A112" s="63"/>
      <c r="B112" s="15" t="s">
        <v>18</v>
      </c>
      <c r="C112" s="16"/>
      <c r="D112" s="17">
        <v>4</v>
      </c>
      <c r="E112" s="17">
        <v>3</v>
      </c>
      <c r="F112" s="17">
        <v>3</v>
      </c>
      <c r="G112" s="17">
        <v>7</v>
      </c>
      <c r="H112" s="17">
        <v>7</v>
      </c>
      <c r="I112" s="17">
        <v>1</v>
      </c>
      <c r="J112" s="17">
        <v>4</v>
      </c>
      <c r="K112" s="17">
        <v>7</v>
      </c>
      <c r="L112" s="17">
        <v>4</v>
      </c>
      <c r="M112" s="17">
        <v>3</v>
      </c>
      <c r="N112" s="17">
        <v>3</v>
      </c>
      <c r="O112" s="17"/>
      <c r="P112" s="17"/>
      <c r="Q112" s="17">
        <v>2</v>
      </c>
      <c r="R112" s="17"/>
      <c r="S112" s="18">
        <f t="shared" si="9"/>
        <v>48</v>
      </c>
    </row>
    <row r="113" spans="1:19" ht="12">
      <c r="A113" s="63"/>
      <c r="B113" s="11" t="s">
        <v>91</v>
      </c>
      <c r="C113" s="19"/>
      <c r="D113" s="20"/>
      <c r="E113" s="20"/>
      <c r="F113" s="20"/>
      <c r="G113" s="20"/>
      <c r="H113" s="20"/>
      <c r="I113" s="20"/>
      <c r="J113" s="20"/>
      <c r="K113" s="20"/>
      <c r="L113" s="20"/>
      <c r="M113" s="20"/>
      <c r="N113" s="20"/>
      <c r="O113" s="20"/>
      <c r="P113" s="20"/>
      <c r="Q113" s="20"/>
      <c r="R113" s="20"/>
      <c r="S113" s="14">
        <f t="shared" si="9"/>
        <v>0</v>
      </c>
    </row>
    <row r="114" spans="1:19" ht="12">
      <c r="A114" s="63"/>
      <c r="B114" s="11" t="s">
        <v>92</v>
      </c>
      <c r="C114" s="19"/>
      <c r="D114" s="20"/>
      <c r="E114" s="20"/>
      <c r="F114" s="20"/>
      <c r="G114" s="20"/>
      <c r="H114" s="20"/>
      <c r="I114" s="20"/>
      <c r="J114" s="20"/>
      <c r="K114" s="20"/>
      <c r="L114" s="20"/>
      <c r="M114" s="20"/>
      <c r="N114" s="20"/>
      <c r="O114" s="20"/>
      <c r="P114" s="20"/>
      <c r="Q114" s="20"/>
      <c r="R114" s="20"/>
      <c r="S114" s="14">
        <f t="shared" si="9"/>
        <v>0</v>
      </c>
    </row>
    <row r="115" spans="1:19" ht="12">
      <c r="A115" s="63"/>
      <c r="B115" s="21" t="s">
        <v>95</v>
      </c>
      <c r="C115" s="22">
        <f>SUM(C109,C111,C113)</f>
        <v>0</v>
      </c>
      <c r="D115" s="23">
        <f aca="true" t="shared" si="16" ref="D115:R116">SUM(D109,D111,D113)</f>
        <v>7</v>
      </c>
      <c r="E115" s="23">
        <f t="shared" si="16"/>
        <v>4</v>
      </c>
      <c r="F115" s="23">
        <f t="shared" si="16"/>
        <v>4</v>
      </c>
      <c r="G115" s="23">
        <f t="shared" si="16"/>
        <v>9</v>
      </c>
      <c r="H115" s="23">
        <f t="shared" si="16"/>
        <v>12</v>
      </c>
      <c r="I115" s="23">
        <f t="shared" si="16"/>
        <v>4</v>
      </c>
      <c r="J115" s="23">
        <f t="shared" si="16"/>
        <v>5</v>
      </c>
      <c r="K115" s="23">
        <f t="shared" si="16"/>
        <v>11</v>
      </c>
      <c r="L115" s="23">
        <f t="shared" si="16"/>
        <v>4</v>
      </c>
      <c r="M115" s="23">
        <f t="shared" si="16"/>
        <v>5</v>
      </c>
      <c r="N115" s="23">
        <f t="shared" si="16"/>
        <v>3</v>
      </c>
      <c r="O115" s="23">
        <f t="shared" si="16"/>
        <v>0</v>
      </c>
      <c r="P115" s="23">
        <f t="shared" si="16"/>
        <v>0</v>
      </c>
      <c r="Q115" s="23">
        <f t="shared" si="16"/>
        <v>1</v>
      </c>
      <c r="R115" s="23">
        <f t="shared" si="16"/>
        <v>0</v>
      </c>
      <c r="S115" s="24">
        <f t="shared" si="9"/>
        <v>69</v>
      </c>
    </row>
    <row r="116" spans="1:19" ht="12">
      <c r="A116" s="63"/>
      <c r="B116" s="25" t="s">
        <v>231</v>
      </c>
      <c r="C116" s="26">
        <f>SUM(C110,C112,C114)</f>
        <v>0</v>
      </c>
      <c r="D116" s="27">
        <f t="shared" si="16"/>
        <v>8</v>
      </c>
      <c r="E116" s="27">
        <f t="shared" si="16"/>
        <v>5</v>
      </c>
      <c r="F116" s="27">
        <f t="shared" si="16"/>
        <v>4</v>
      </c>
      <c r="G116" s="27">
        <f t="shared" si="16"/>
        <v>10</v>
      </c>
      <c r="H116" s="27">
        <f t="shared" si="16"/>
        <v>12</v>
      </c>
      <c r="I116" s="27">
        <f t="shared" si="16"/>
        <v>6</v>
      </c>
      <c r="J116" s="27">
        <f t="shared" si="16"/>
        <v>6</v>
      </c>
      <c r="K116" s="27">
        <f t="shared" si="16"/>
        <v>12</v>
      </c>
      <c r="L116" s="27">
        <f t="shared" si="16"/>
        <v>4</v>
      </c>
      <c r="M116" s="27">
        <f t="shared" si="16"/>
        <v>6</v>
      </c>
      <c r="N116" s="27">
        <f t="shared" si="16"/>
        <v>3</v>
      </c>
      <c r="O116" s="27">
        <f t="shared" si="16"/>
        <v>0</v>
      </c>
      <c r="P116" s="27">
        <f t="shared" si="16"/>
        <v>0</v>
      </c>
      <c r="Q116" s="27">
        <f t="shared" si="16"/>
        <v>2</v>
      </c>
      <c r="R116" s="27">
        <f t="shared" si="16"/>
        <v>0</v>
      </c>
      <c r="S116" s="28">
        <f t="shared" si="9"/>
        <v>78</v>
      </c>
    </row>
    <row r="117" spans="1:19" ht="12">
      <c r="A117" s="63"/>
      <c r="B117" s="21" t="s">
        <v>19</v>
      </c>
      <c r="C117" s="22">
        <f>SUM(C107,C115)</f>
        <v>7</v>
      </c>
      <c r="D117" s="23">
        <f aca="true" t="shared" si="17" ref="D117:R118">SUM(D107,D115)</f>
        <v>57</v>
      </c>
      <c r="E117" s="23">
        <f t="shared" si="17"/>
        <v>68</v>
      </c>
      <c r="F117" s="23">
        <f t="shared" si="17"/>
        <v>150</v>
      </c>
      <c r="G117" s="23">
        <f t="shared" si="17"/>
        <v>147</v>
      </c>
      <c r="H117" s="23">
        <f t="shared" si="17"/>
        <v>198</v>
      </c>
      <c r="I117" s="23">
        <f t="shared" si="17"/>
        <v>249</v>
      </c>
      <c r="J117" s="23">
        <f t="shared" si="17"/>
        <v>207</v>
      </c>
      <c r="K117" s="23">
        <f t="shared" si="17"/>
        <v>285</v>
      </c>
      <c r="L117" s="23">
        <f t="shared" si="17"/>
        <v>318</v>
      </c>
      <c r="M117" s="23">
        <f t="shared" si="17"/>
        <v>246</v>
      </c>
      <c r="N117" s="23">
        <f t="shared" si="17"/>
        <v>438</v>
      </c>
      <c r="O117" s="23">
        <f t="shared" si="17"/>
        <v>329</v>
      </c>
      <c r="P117" s="23">
        <f t="shared" si="17"/>
        <v>304</v>
      </c>
      <c r="Q117" s="23">
        <f t="shared" si="17"/>
        <v>291</v>
      </c>
      <c r="R117" s="23">
        <f t="shared" si="17"/>
        <v>465</v>
      </c>
      <c r="S117" s="24">
        <f t="shared" si="9"/>
        <v>3759</v>
      </c>
    </row>
    <row r="118" spans="1:19" ht="12">
      <c r="A118" s="64"/>
      <c r="B118" s="25" t="s">
        <v>20</v>
      </c>
      <c r="C118" s="26">
        <f>SUM(C108,C116)</f>
        <v>9</v>
      </c>
      <c r="D118" s="27">
        <f t="shared" si="17"/>
        <v>61</v>
      </c>
      <c r="E118" s="27">
        <f t="shared" si="17"/>
        <v>76</v>
      </c>
      <c r="F118" s="27">
        <f t="shared" si="17"/>
        <v>169</v>
      </c>
      <c r="G118" s="27">
        <f t="shared" si="17"/>
        <v>157</v>
      </c>
      <c r="H118" s="27">
        <f t="shared" si="17"/>
        <v>227</v>
      </c>
      <c r="I118" s="27">
        <f t="shared" si="17"/>
        <v>294</v>
      </c>
      <c r="J118" s="27">
        <f t="shared" si="17"/>
        <v>257</v>
      </c>
      <c r="K118" s="27">
        <f t="shared" si="17"/>
        <v>345</v>
      </c>
      <c r="L118" s="27">
        <f t="shared" si="17"/>
        <v>382</v>
      </c>
      <c r="M118" s="27">
        <f t="shared" si="17"/>
        <v>271</v>
      </c>
      <c r="N118" s="27">
        <f t="shared" si="17"/>
        <v>490</v>
      </c>
      <c r="O118" s="27">
        <f t="shared" si="17"/>
        <v>405</v>
      </c>
      <c r="P118" s="27">
        <f t="shared" si="17"/>
        <v>386</v>
      </c>
      <c r="Q118" s="27">
        <f t="shared" si="17"/>
        <v>388</v>
      </c>
      <c r="R118" s="27">
        <f t="shared" si="17"/>
        <v>588</v>
      </c>
      <c r="S118" s="28">
        <f t="shared" si="9"/>
        <v>4505</v>
      </c>
    </row>
    <row r="119" spans="1:19" ht="12" customHeight="1">
      <c r="A119" s="62" t="s">
        <v>132</v>
      </c>
      <c r="B119" s="11" t="s">
        <v>5</v>
      </c>
      <c r="C119" s="12"/>
      <c r="D119" s="13">
        <v>1</v>
      </c>
      <c r="E119" s="13">
        <v>3</v>
      </c>
      <c r="F119" s="13">
        <v>2</v>
      </c>
      <c r="G119" s="13">
        <v>1</v>
      </c>
      <c r="H119" s="13">
        <v>5</v>
      </c>
      <c r="I119" s="13">
        <v>4</v>
      </c>
      <c r="J119" s="13">
        <v>10</v>
      </c>
      <c r="K119" s="13">
        <v>7</v>
      </c>
      <c r="L119" s="13">
        <v>14</v>
      </c>
      <c r="M119" s="13">
        <v>7</v>
      </c>
      <c r="N119" s="13">
        <v>6</v>
      </c>
      <c r="O119" s="13">
        <v>5</v>
      </c>
      <c r="P119" s="13">
        <v>1</v>
      </c>
      <c r="Q119" s="13">
        <v>1</v>
      </c>
      <c r="R119" s="13">
        <v>2</v>
      </c>
      <c r="S119" s="14">
        <f t="shared" si="9"/>
        <v>69</v>
      </c>
    </row>
    <row r="120" spans="1:19" ht="12">
      <c r="A120" s="63"/>
      <c r="B120" s="15" t="s">
        <v>6</v>
      </c>
      <c r="C120" s="16"/>
      <c r="D120" s="17">
        <v>1</v>
      </c>
      <c r="E120" s="17">
        <v>3</v>
      </c>
      <c r="F120" s="17">
        <v>2</v>
      </c>
      <c r="G120" s="17"/>
      <c r="H120" s="17"/>
      <c r="I120" s="17"/>
      <c r="J120" s="17"/>
      <c r="K120" s="17">
        <v>1</v>
      </c>
      <c r="L120" s="17">
        <v>3</v>
      </c>
      <c r="M120" s="17">
        <v>3</v>
      </c>
      <c r="N120" s="17"/>
      <c r="O120" s="17">
        <v>2</v>
      </c>
      <c r="P120" s="17">
        <v>1</v>
      </c>
      <c r="Q120" s="17"/>
      <c r="R120" s="17"/>
      <c r="S120" s="18">
        <f t="shared" si="9"/>
        <v>16</v>
      </c>
    </row>
    <row r="121" spans="1:19" ht="12">
      <c r="A121" s="63"/>
      <c r="B121" s="15" t="s">
        <v>7</v>
      </c>
      <c r="C121" s="16"/>
      <c r="D121" s="17">
        <v>1</v>
      </c>
      <c r="E121" s="17">
        <v>3</v>
      </c>
      <c r="F121" s="17">
        <v>2</v>
      </c>
      <c r="G121" s="17"/>
      <c r="H121" s="17"/>
      <c r="I121" s="17"/>
      <c r="J121" s="17"/>
      <c r="K121" s="17">
        <v>1</v>
      </c>
      <c r="L121" s="17">
        <v>3</v>
      </c>
      <c r="M121" s="17">
        <v>3</v>
      </c>
      <c r="N121" s="17"/>
      <c r="O121" s="17">
        <v>2</v>
      </c>
      <c r="P121" s="17">
        <v>1</v>
      </c>
      <c r="Q121" s="17"/>
      <c r="R121" s="17"/>
      <c r="S121" s="18">
        <f t="shared" si="9"/>
        <v>16</v>
      </c>
    </row>
    <row r="122" spans="1:19" ht="12">
      <c r="A122" s="63"/>
      <c r="B122" s="11" t="s">
        <v>85</v>
      </c>
      <c r="C122" s="19"/>
      <c r="D122" s="20"/>
      <c r="E122" s="20"/>
      <c r="F122" s="20"/>
      <c r="G122" s="20"/>
      <c r="H122" s="20"/>
      <c r="I122" s="20">
        <v>1</v>
      </c>
      <c r="J122" s="20"/>
      <c r="K122" s="20">
        <v>1</v>
      </c>
      <c r="L122" s="20"/>
      <c r="M122" s="20">
        <v>3</v>
      </c>
      <c r="N122" s="20">
        <v>3</v>
      </c>
      <c r="O122" s="20">
        <v>1</v>
      </c>
      <c r="P122" s="20"/>
      <c r="Q122" s="20"/>
      <c r="R122" s="20"/>
      <c r="S122" s="14">
        <f t="shared" si="9"/>
        <v>9</v>
      </c>
    </row>
    <row r="123" spans="1:19" ht="12">
      <c r="A123" s="63"/>
      <c r="B123" s="11" t="s">
        <v>86</v>
      </c>
      <c r="C123" s="19"/>
      <c r="D123" s="20"/>
      <c r="E123" s="20"/>
      <c r="F123" s="20"/>
      <c r="G123" s="20"/>
      <c r="H123" s="20"/>
      <c r="I123" s="20">
        <v>1</v>
      </c>
      <c r="J123" s="20"/>
      <c r="K123" s="20">
        <v>1</v>
      </c>
      <c r="L123" s="20"/>
      <c r="M123" s="20">
        <v>3</v>
      </c>
      <c r="N123" s="20">
        <v>3</v>
      </c>
      <c r="O123" s="20">
        <v>1</v>
      </c>
      <c r="P123" s="20"/>
      <c r="Q123" s="20"/>
      <c r="R123" s="20"/>
      <c r="S123" s="14">
        <f t="shared" si="9"/>
        <v>9</v>
      </c>
    </row>
    <row r="124" spans="1:19" ht="12">
      <c r="A124" s="63"/>
      <c r="B124" s="15" t="s">
        <v>108</v>
      </c>
      <c r="C124" s="16">
        <v>4</v>
      </c>
      <c r="D124" s="17">
        <v>14</v>
      </c>
      <c r="E124" s="17">
        <v>26</v>
      </c>
      <c r="F124" s="17">
        <v>60</v>
      </c>
      <c r="G124" s="17">
        <v>46</v>
      </c>
      <c r="H124" s="17">
        <v>78</v>
      </c>
      <c r="I124" s="17">
        <v>107</v>
      </c>
      <c r="J124" s="17">
        <v>77</v>
      </c>
      <c r="K124" s="17">
        <v>122</v>
      </c>
      <c r="L124" s="17">
        <v>117</v>
      </c>
      <c r="M124" s="17">
        <v>153</v>
      </c>
      <c r="N124" s="17">
        <v>156</v>
      </c>
      <c r="O124" s="17">
        <v>149</v>
      </c>
      <c r="P124" s="17">
        <v>87</v>
      </c>
      <c r="Q124" s="17">
        <v>57</v>
      </c>
      <c r="R124" s="17">
        <v>61</v>
      </c>
      <c r="S124" s="18">
        <f t="shared" si="9"/>
        <v>1314</v>
      </c>
    </row>
    <row r="125" spans="1:19" ht="12">
      <c r="A125" s="63"/>
      <c r="B125" s="15" t="s">
        <v>197</v>
      </c>
      <c r="C125" s="16">
        <v>2</v>
      </c>
      <c r="D125" s="17">
        <v>1</v>
      </c>
      <c r="E125" s="17">
        <v>2</v>
      </c>
      <c r="F125" s="17">
        <v>9</v>
      </c>
      <c r="G125" s="17">
        <v>3</v>
      </c>
      <c r="H125" s="17">
        <v>12</v>
      </c>
      <c r="I125" s="17">
        <v>21</v>
      </c>
      <c r="J125" s="17">
        <v>16</v>
      </c>
      <c r="K125" s="17">
        <v>15</v>
      </c>
      <c r="L125" s="17">
        <v>23</v>
      </c>
      <c r="M125" s="17">
        <v>41</v>
      </c>
      <c r="N125" s="17">
        <v>42</v>
      </c>
      <c r="O125" s="17">
        <v>22</v>
      </c>
      <c r="P125" s="17">
        <v>20</v>
      </c>
      <c r="Q125" s="17">
        <v>25</v>
      </c>
      <c r="R125" s="17">
        <v>15</v>
      </c>
      <c r="S125" s="18">
        <f t="shared" si="9"/>
        <v>269</v>
      </c>
    </row>
    <row r="126" spans="1:19" ht="12">
      <c r="A126" s="63"/>
      <c r="B126" s="15" t="s">
        <v>198</v>
      </c>
      <c r="C126" s="16">
        <v>4</v>
      </c>
      <c r="D126" s="17">
        <v>2</v>
      </c>
      <c r="E126" s="17">
        <v>4</v>
      </c>
      <c r="F126" s="17">
        <v>18</v>
      </c>
      <c r="G126" s="17">
        <v>6</v>
      </c>
      <c r="H126" s="17">
        <v>27</v>
      </c>
      <c r="I126" s="17">
        <v>46</v>
      </c>
      <c r="J126" s="17">
        <v>34</v>
      </c>
      <c r="K126" s="17">
        <v>31</v>
      </c>
      <c r="L126" s="17">
        <v>48</v>
      </c>
      <c r="M126" s="17">
        <v>88</v>
      </c>
      <c r="N126" s="17">
        <v>89</v>
      </c>
      <c r="O126" s="17">
        <v>50</v>
      </c>
      <c r="P126" s="17">
        <v>46</v>
      </c>
      <c r="Q126" s="17">
        <v>58</v>
      </c>
      <c r="R126" s="17">
        <v>37</v>
      </c>
      <c r="S126" s="18">
        <f t="shared" si="9"/>
        <v>588</v>
      </c>
    </row>
    <row r="127" spans="1:19" ht="12">
      <c r="A127" s="63"/>
      <c r="B127" s="15" t="s">
        <v>8</v>
      </c>
      <c r="C127" s="16">
        <v>6</v>
      </c>
      <c r="D127" s="17">
        <v>15</v>
      </c>
      <c r="E127" s="17">
        <v>28</v>
      </c>
      <c r="F127" s="17">
        <v>69</v>
      </c>
      <c r="G127" s="17">
        <v>49</v>
      </c>
      <c r="H127" s="17">
        <v>90</v>
      </c>
      <c r="I127" s="17">
        <v>128</v>
      </c>
      <c r="J127" s="17">
        <v>93</v>
      </c>
      <c r="K127" s="17">
        <v>137</v>
      </c>
      <c r="L127" s="17">
        <v>140</v>
      </c>
      <c r="M127" s="17">
        <v>194</v>
      </c>
      <c r="N127" s="17">
        <v>198</v>
      </c>
      <c r="O127" s="17">
        <v>171</v>
      </c>
      <c r="P127" s="17">
        <v>107</v>
      </c>
      <c r="Q127" s="17">
        <v>82</v>
      </c>
      <c r="R127" s="17">
        <v>76</v>
      </c>
      <c r="S127" s="18">
        <f t="shared" si="9"/>
        <v>1583</v>
      </c>
    </row>
    <row r="128" spans="1:19" ht="12">
      <c r="A128" s="63"/>
      <c r="B128" s="15" t="s">
        <v>9</v>
      </c>
      <c r="C128" s="16">
        <v>8</v>
      </c>
      <c r="D128" s="17">
        <v>16</v>
      </c>
      <c r="E128" s="17">
        <v>30</v>
      </c>
      <c r="F128" s="17">
        <v>78</v>
      </c>
      <c r="G128" s="17">
        <v>52</v>
      </c>
      <c r="H128" s="17">
        <v>105</v>
      </c>
      <c r="I128" s="17">
        <v>153</v>
      </c>
      <c r="J128" s="17">
        <v>111</v>
      </c>
      <c r="K128" s="17">
        <v>153</v>
      </c>
      <c r="L128" s="17">
        <v>165</v>
      </c>
      <c r="M128" s="17">
        <v>241</v>
      </c>
      <c r="N128" s="17">
        <v>245</v>
      </c>
      <c r="O128" s="17">
        <v>199</v>
      </c>
      <c r="P128" s="17">
        <v>133</v>
      </c>
      <c r="Q128" s="17">
        <v>115</v>
      </c>
      <c r="R128" s="17">
        <v>98</v>
      </c>
      <c r="S128" s="18">
        <f t="shared" si="9"/>
        <v>1902</v>
      </c>
    </row>
    <row r="129" spans="1:19" ht="12">
      <c r="A129" s="63"/>
      <c r="B129" s="11" t="s">
        <v>10</v>
      </c>
      <c r="C129" s="19"/>
      <c r="D129" s="20"/>
      <c r="E129" s="20"/>
      <c r="F129" s="20"/>
      <c r="G129" s="20"/>
      <c r="H129" s="20"/>
      <c r="I129" s="20"/>
      <c r="J129" s="20"/>
      <c r="K129" s="20"/>
      <c r="L129" s="20"/>
      <c r="M129" s="20"/>
      <c r="N129" s="20"/>
      <c r="O129" s="20"/>
      <c r="P129" s="20"/>
      <c r="Q129" s="20"/>
      <c r="R129" s="20"/>
      <c r="S129" s="14">
        <f t="shared" si="9"/>
        <v>0</v>
      </c>
    </row>
    <row r="130" spans="1:19" ht="12">
      <c r="A130" s="63"/>
      <c r="B130" s="11" t="s">
        <v>11</v>
      </c>
      <c r="C130" s="19"/>
      <c r="D130" s="20"/>
      <c r="E130" s="20"/>
      <c r="F130" s="20"/>
      <c r="G130" s="20"/>
      <c r="H130" s="20"/>
      <c r="I130" s="20"/>
      <c r="J130" s="20"/>
      <c r="K130" s="20"/>
      <c r="L130" s="20"/>
      <c r="M130" s="20"/>
      <c r="N130" s="20"/>
      <c r="O130" s="20"/>
      <c r="P130" s="20"/>
      <c r="Q130" s="20"/>
      <c r="R130" s="20"/>
      <c r="S130" s="14">
        <f t="shared" si="9"/>
        <v>0</v>
      </c>
    </row>
    <row r="131" spans="1:19" ht="12">
      <c r="A131" s="63"/>
      <c r="B131" s="15" t="s">
        <v>87</v>
      </c>
      <c r="C131" s="16"/>
      <c r="D131" s="17"/>
      <c r="E131" s="17"/>
      <c r="F131" s="17"/>
      <c r="G131" s="17"/>
      <c r="H131" s="17"/>
      <c r="I131" s="17"/>
      <c r="J131" s="17"/>
      <c r="K131" s="17"/>
      <c r="L131" s="17"/>
      <c r="M131" s="17"/>
      <c r="N131" s="17"/>
      <c r="O131" s="17"/>
      <c r="P131" s="17"/>
      <c r="Q131" s="17"/>
      <c r="R131" s="17"/>
      <c r="S131" s="18">
        <f t="shared" si="9"/>
        <v>0</v>
      </c>
    </row>
    <row r="132" spans="1:19" ht="12">
      <c r="A132" s="63"/>
      <c r="B132" s="15" t="s">
        <v>88</v>
      </c>
      <c r="C132" s="16"/>
      <c r="D132" s="17"/>
      <c r="E132" s="17"/>
      <c r="F132" s="17"/>
      <c r="G132" s="17"/>
      <c r="H132" s="17"/>
      <c r="I132" s="17"/>
      <c r="J132" s="17"/>
      <c r="K132" s="17"/>
      <c r="L132" s="17"/>
      <c r="M132" s="17"/>
      <c r="N132" s="17"/>
      <c r="O132" s="17"/>
      <c r="P132" s="17"/>
      <c r="Q132" s="17"/>
      <c r="R132" s="17"/>
      <c r="S132" s="18">
        <f t="shared" si="9"/>
        <v>0</v>
      </c>
    </row>
    <row r="133" spans="1:19" ht="12">
      <c r="A133" s="63"/>
      <c r="B133" s="11" t="s">
        <v>12</v>
      </c>
      <c r="C133" s="19"/>
      <c r="D133" s="20"/>
      <c r="E133" s="20"/>
      <c r="F133" s="20"/>
      <c r="G133" s="20"/>
      <c r="H133" s="20"/>
      <c r="I133" s="20"/>
      <c r="J133" s="20"/>
      <c r="K133" s="20"/>
      <c r="L133" s="20"/>
      <c r="M133" s="20"/>
      <c r="N133" s="20"/>
      <c r="O133" s="20"/>
      <c r="P133" s="20"/>
      <c r="Q133" s="20"/>
      <c r="R133" s="20"/>
      <c r="S133" s="14">
        <f t="shared" si="9"/>
        <v>0</v>
      </c>
    </row>
    <row r="134" spans="1:19" ht="12">
      <c r="A134" s="63"/>
      <c r="B134" s="11" t="s">
        <v>13</v>
      </c>
      <c r="C134" s="19"/>
      <c r="D134" s="20"/>
      <c r="E134" s="20"/>
      <c r="F134" s="20"/>
      <c r="G134" s="20"/>
      <c r="H134" s="20"/>
      <c r="I134" s="20"/>
      <c r="J134" s="20"/>
      <c r="K134" s="20"/>
      <c r="L134" s="20"/>
      <c r="M134" s="20"/>
      <c r="N134" s="20"/>
      <c r="O134" s="20"/>
      <c r="P134" s="20"/>
      <c r="Q134" s="20"/>
      <c r="R134" s="20"/>
      <c r="S134" s="14">
        <f t="shared" si="9"/>
        <v>0</v>
      </c>
    </row>
    <row r="135" spans="1:19" ht="12">
      <c r="A135" s="63"/>
      <c r="B135" s="21" t="s">
        <v>14</v>
      </c>
      <c r="C135" s="22">
        <f>SUM(C120,C122,C127,C129,C131,C133)</f>
        <v>6</v>
      </c>
      <c r="D135" s="23">
        <f aca="true" t="shared" si="18" ref="D135:R135">SUM(D120,D122,D127,D129,D131,D133)</f>
        <v>16</v>
      </c>
      <c r="E135" s="23">
        <f t="shared" si="18"/>
        <v>31</v>
      </c>
      <c r="F135" s="23">
        <f t="shared" si="18"/>
        <v>71</v>
      </c>
      <c r="G135" s="23">
        <f t="shared" si="18"/>
        <v>49</v>
      </c>
      <c r="H135" s="23">
        <f t="shared" si="18"/>
        <v>90</v>
      </c>
      <c r="I135" s="23">
        <f t="shared" si="18"/>
        <v>129</v>
      </c>
      <c r="J135" s="23">
        <f t="shared" si="18"/>
        <v>93</v>
      </c>
      <c r="K135" s="23">
        <f t="shared" si="18"/>
        <v>139</v>
      </c>
      <c r="L135" s="23">
        <f t="shared" si="18"/>
        <v>143</v>
      </c>
      <c r="M135" s="23">
        <f t="shared" si="18"/>
        <v>200</v>
      </c>
      <c r="N135" s="23">
        <f t="shared" si="18"/>
        <v>201</v>
      </c>
      <c r="O135" s="23">
        <f t="shared" si="18"/>
        <v>174</v>
      </c>
      <c r="P135" s="23">
        <f t="shared" si="18"/>
        <v>108</v>
      </c>
      <c r="Q135" s="23">
        <f t="shared" si="18"/>
        <v>82</v>
      </c>
      <c r="R135" s="23">
        <f t="shared" si="18"/>
        <v>76</v>
      </c>
      <c r="S135" s="24">
        <f aca="true" t="shared" si="19" ref="S135:S198">SUM(C135:R135)</f>
        <v>1608</v>
      </c>
    </row>
    <row r="136" spans="1:19" ht="12">
      <c r="A136" s="63"/>
      <c r="B136" s="25" t="s">
        <v>230</v>
      </c>
      <c r="C136" s="26">
        <f>SUM(C119,C121,C123,C128,C130,C132,C134)</f>
        <v>8</v>
      </c>
      <c r="D136" s="27">
        <f aca="true" t="shared" si="20" ref="D136:R136">SUM(D119,D121,D123,D128,D130,D132,D134)</f>
        <v>18</v>
      </c>
      <c r="E136" s="27">
        <f t="shared" si="20"/>
        <v>36</v>
      </c>
      <c r="F136" s="27">
        <f t="shared" si="20"/>
        <v>82</v>
      </c>
      <c r="G136" s="27">
        <f t="shared" si="20"/>
        <v>53</v>
      </c>
      <c r="H136" s="27">
        <f t="shared" si="20"/>
        <v>110</v>
      </c>
      <c r="I136" s="27">
        <f t="shared" si="20"/>
        <v>158</v>
      </c>
      <c r="J136" s="27">
        <f t="shared" si="20"/>
        <v>121</v>
      </c>
      <c r="K136" s="27">
        <f t="shared" si="20"/>
        <v>162</v>
      </c>
      <c r="L136" s="27">
        <f t="shared" si="20"/>
        <v>182</v>
      </c>
      <c r="M136" s="27">
        <f t="shared" si="20"/>
        <v>254</v>
      </c>
      <c r="N136" s="27">
        <f t="shared" si="20"/>
        <v>254</v>
      </c>
      <c r="O136" s="27">
        <f t="shared" si="20"/>
        <v>207</v>
      </c>
      <c r="P136" s="27">
        <f t="shared" si="20"/>
        <v>135</v>
      </c>
      <c r="Q136" s="27">
        <f t="shared" si="20"/>
        <v>116</v>
      </c>
      <c r="R136" s="27">
        <f t="shared" si="20"/>
        <v>100</v>
      </c>
      <c r="S136" s="28">
        <f t="shared" si="19"/>
        <v>1996</v>
      </c>
    </row>
    <row r="137" spans="1:19" ht="12">
      <c r="A137" s="63"/>
      <c r="B137" s="11" t="s">
        <v>15</v>
      </c>
      <c r="C137" s="19">
        <v>1</v>
      </c>
      <c r="D137" s="20">
        <v>4</v>
      </c>
      <c r="E137" s="20">
        <v>5</v>
      </c>
      <c r="F137" s="20">
        <v>5</v>
      </c>
      <c r="G137" s="20">
        <v>4</v>
      </c>
      <c r="H137" s="20">
        <v>2</v>
      </c>
      <c r="I137" s="20">
        <v>4</v>
      </c>
      <c r="J137" s="20">
        <v>4</v>
      </c>
      <c r="K137" s="20">
        <v>4</v>
      </c>
      <c r="L137" s="20">
        <v>4</v>
      </c>
      <c r="M137" s="20">
        <v>2</v>
      </c>
      <c r="N137" s="20"/>
      <c r="O137" s="20"/>
      <c r="P137" s="20"/>
      <c r="Q137" s="20"/>
      <c r="R137" s="20"/>
      <c r="S137" s="14">
        <f t="shared" si="19"/>
        <v>39</v>
      </c>
    </row>
    <row r="138" spans="1:19" ht="12">
      <c r="A138" s="63"/>
      <c r="B138" s="11" t="s">
        <v>16</v>
      </c>
      <c r="C138" s="19">
        <v>1</v>
      </c>
      <c r="D138" s="20">
        <v>4</v>
      </c>
      <c r="E138" s="20">
        <v>5</v>
      </c>
      <c r="F138" s="20">
        <v>6</v>
      </c>
      <c r="G138" s="20">
        <v>5</v>
      </c>
      <c r="H138" s="20">
        <v>2</v>
      </c>
      <c r="I138" s="20">
        <v>4</v>
      </c>
      <c r="J138" s="20">
        <v>5</v>
      </c>
      <c r="K138" s="20">
        <v>8</v>
      </c>
      <c r="L138" s="20">
        <v>7</v>
      </c>
      <c r="M138" s="20">
        <v>2</v>
      </c>
      <c r="N138" s="20"/>
      <c r="O138" s="20"/>
      <c r="P138" s="20"/>
      <c r="Q138" s="20"/>
      <c r="R138" s="20"/>
      <c r="S138" s="14">
        <f t="shared" si="19"/>
        <v>49</v>
      </c>
    </row>
    <row r="139" spans="1:19" ht="12">
      <c r="A139" s="63"/>
      <c r="B139" s="15" t="s">
        <v>17</v>
      </c>
      <c r="C139" s="16">
        <v>2</v>
      </c>
      <c r="D139" s="17">
        <v>2</v>
      </c>
      <c r="E139" s="17">
        <v>7</v>
      </c>
      <c r="F139" s="17">
        <v>10</v>
      </c>
      <c r="G139" s="17">
        <v>5</v>
      </c>
      <c r="H139" s="17">
        <v>5</v>
      </c>
      <c r="I139" s="17">
        <v>5</v>
      </c>
      <c r="J139" s="17">
        <v>9</v>
      </c>
      <c r="K139" s="17">
        <v>6</v>
      </c>
      <c r="L139" s="17">
        <v>5</v>
      </c>
      <c r="M139" s="17">
        <v>3</v>
      </c>
      <c r="N139" s="17">
        <v>1</v>
      </c>
      <c r="O139" s="17">
        <v>1</v>
      </c>
      <c r="P139" s="17">
        <v>3</v>
      </c>
      <c r="Q139" s="17">
        <v>1</v>
      </c>
      <c r="R139" s="17">
        <v>3</v>
      </c>
      <c r="S139" s="18">
        <f t="shared" si="19"/>
        <v>68</v>
      </c>
    </row>
    <row r="140" spans="1:19" ht="12">
      <c r="A140" s="63"/>
      <c r="B140" s="15" t="s">
        <v>18</v>
      </c>
      <c r="C140" s="16">
        <v>2</v>
      </c>
      <c r="D140" s="17">
        <v>2</v>
      </c>
      <c r="E140" s="17">
        <v>9</v>
      </c>
      <c r="F140" s="17">
        <v>15</v>
      </c>
      <c r="G140" s="17">
        <v>6</v>
      </c>
      <c r="H140" s="17">
        <v>5</v>
      </c>
      <c r="I140" s="17">
        <v>6</v>
      </c>
      <c r="J140" s="17">
        <v>11</v>
      </c>
      <c r="K140" s="17">
        <v>8</v>
      </c>
      <c r="L140" s="17">
        <v>6</v>
      </c>
      <c r="M140" s="17">
        <v>3</v>
      </c>
      <c r="N140" s="17">
        <v>1</v>
      </c>
      <c r="O140" s="17">
        <v>1</v>
      </c>
      <c r="P140" s="17">
        <v>4</v>
      </c>
      <c r="Q140" s="17">
        <v>1</v>
      </c>
      <c r="R140" s="17">
        <v>3</v>
      </c>
      <c r="S140" s="18">
        <f t="shared" si="19"/>
        <v>83</v>
      </c>
    </row>
    <row r="141" spans="1:19" ht="12">
      <c r="A141" s="63"/>
      <c r="B141" s="11" t="s">
        <v>91</v>
      </c>
      <c r="C141" s="19"/>
      <c r="D141" s="20"/>
      <c r="E141" s="20"/>
      <c r="F141" s="20"/>
      <c r="G141" s="20"/>
      <c r="H141" s="20"/>
      <c r="I141" s="20"/>
      <c r="J141" s="20"/>
      <c r="K141" s="20"/>
      <c r="L141" s="20"/>
      <c r="M141" s="20"/>
      <c r="N141" s="20"/>
      <c r="O141" s="20"/>
      <c r="P141" s="20"/>
      <c r="Q141" s="20"/>
      <c r="R141" s="20"/>
      <c r="S141" s="14">
        <f t="shared" si="19"/>
        <v>0</v>
      </c>
    </row>
    <row r="142" spans="1:19" ht="12">
      <c r="A142" s="63"/>
      <c r="B142" s="11" t="s">
        <v>92</v>
      </c>
      <c r="C142" s="19"/>
      <c r="D142" s="20"/>
      <c r="E142" s="20"/>
      <c r="F142" s="20"/>
      <c r="G142" s="20"/>
      <c r="H142" s="20"/>
      <c r="I142" s="20"/>
      <c r="J142" s="20"/>
      <c r="K142" s="20"/>
      <c r="L142" s="20"/>
      <c r="M142" s="20"/>
      <c r="N142" s="20"/>
      <c r="O142" s="20"/>
      <c r="P142" s="20"/>
      <c r="Q142" s="20"/>
      <c r="R142" s="20"/>
      <c r="S142" s="14">
        <f t="shared" si="19"/>
        <v>0</v>
      </c>
    </row>
    <row r="143" spans="1:19" ht="12">
      <c r="A143" s="63"/>
      <c r="B143" s="21" t="s">
        <v>95</v>
      </c>
      <c r="C143" s="22">
        <f>SUM(C137,C139,C141)</f>
        <v>3</v>
      </c>
      <c r="D143" s="23">
        <f aca="true" t="shared" si="21" ref="D143:R144">SUM(D137,D139,D141)</f>
        <v>6</v>
      </c>
      <c r="E143" s="23">
        <f t="shared" si="21"/>
        <v>12</v>
      </c>
      <c r="F143" s="23">
        <f t="shared" si="21"/>
        <v>15</v>
      </c>
      <c r="G143" s="23">
        <f t="shared" si="21"/>
        <v>9</v>
      </c>
      <c r="H143" s="23">
        <f t="shared" si="21"/>
        <v>7</v>
      </c>
      <c r="I143" s="23">
        <f t="shared" si="21"/>
        <v>9</v>
      </c>
      <c r="J143" s="23">
        <f t="shared" si="21"/>
        <v>13</v>
      </c>
      <c r="K143" s="23">
        <f t="shared" si="21"/>
        <v>10</v>
      </c>
      <c r="L143" s="23">
        <f t="shared" si="21"/>
        <v>9</v>
      </c>
      <c r="M143" s="23">
        <f t="shared" si="21"/>
        <v>5</v>
      </c>
      <c r="N143" s="23">
        <f t="shared" si="21"/>
        <v>1</v>
      </c>
      <c r="O143" s="23">
        <f t="shared" si="21"/>
        <v>1</v>
      </c>
      <c r="P143" s="23">
        <f t="shared" si="21"/>
        <v>3</v>
      </c>
      <c r="Q143" s="23">
        <f t="shared" si="21"/>
        <v>1</v>
      </c>
      <c r="R143" s="23">
        <f t="shared" si="21"/>
        <v>3</v>
      </c>
      <c r="S143" s="24">
        <f t="shared" si="19"/>
        <v>107</v>
      </c>
    </row>
    <row r="144" spans="1:19" ht="12">
      <c r="A144" s="63"/>
      <c r="B144" s="25" t="s">
        <v>231</v>
      </c>
      <c r="C144" s="26">
        <f>SUM(C138,C140,C142)</f>
        <v>3</v>
      </c>
      <c r="D144" s="27">
        <f t="shared" si="21"/>
        <v>6</v>
      </c>
      <c r="E144" s="27">
        <f t="shared" si="21"/>
        <v>14</v>
      </c>
      <c r="F144" s="27">
        <f t="shared" si="21"/>
        <v>21</v>
      </c>
      <c r="G144" s="27">
        <f t="shared" si="21"/>
        <v>11</v>
      </c>
      <c r="H144" s="27">
        <f t="shared" si="21"/>
        <v>7</v>
      </c>
      <c r="I144" s="27">
        <f t="shared" si="21"/>
        <v>10</v>
      </c>
      <c r="J144" s="27">
        <f t="shared" si="21"/>
        <v>16</v>
      </c>
      <c r="K144" s="27">
        <f t="shared" si="21"/>
        <v>16</v>
      </c>
      <c r="L144" s="27">
        <f t="shared" si="21"/>
        <v>13</v>
      </c>
      <c r="M144" s="27">
        <f t="shared" si="21"/>
        <v>5</v>
      </c>
      <c r="N144" s="27">
        <f t="shared" si="21"/>
        <v>1</v>
      </c>
      <c r="O144" s="27">
        <f t="shared" si="21"/>
        <v>1</v>
      </c>
      <c r="P144" s="27">
        <f t="shared" si="21"/>
        <v>4</v>
      </c>
      <c r="Q144" s="27">
        <f t="shared" si="21"/>
        <v>1</v>
      </c>
      <c r="R144" s="27">
        <f t="shared" si="21"/>
        <v>3</v>
      </c>
      <c r="S144" s="28">
        <f t="shared" si="19"/>
        <v>132</v>
      </c>
    </row>
    <row r="145" spans="1:19" ht="12">
      <c r="A145" s="63"/>
      <c r="B145" s="21" t="s">
        <v>19</v>
      </c>
      <c r="C145" s="22">
        <f>SUM(C135,C143)</f>
        <v>9</v>
      </c>
      <c r="D145" s="23">
        <f aca="true" t="shared" si="22" ref="D145:R146">SUM(D135,D143)</f>
        <v>22</v>
      </c>
      <c r="E145" s="23">
        <f t="shared" si="22"/>
        <v>43</v>
      </c>
      <c r="F145" s="23">
        <f t="shared" si="22"/>
        <v>86</v>
      </c>
      <c r="G145" s="23">
        <f t="shared" si="22"/>
        <v>58</v>
      </c>
      <c r="H145" s="23">
        <f t="shared" si="22"/>
        <v>97</v>
      </c>
      <c r="I145" s="23">
        <f t="shared" si="22"/>
        <v>138</v>
      </c>
      <c r="J145" s="23">
        <f t="shared" si="22"/>
        <v>106</v>
      </c>
      <c r="K145" s="23">
        <f t="shared" si="22"/>
        <v>149</v>
      </c>
      <c r="L145" s="23">
        <f t="shared" si="22"/>
        <v>152</v>
      </c>
      <c r="M145" s="23">
        <f t="shared" si="22"/>
        <v>205</v>
      </c>
      <c r="N145" s="23">
        <f t="shared" si="22"/>
        <v>202</v>
      </c>
      <c r="O145" s="23">
        <f t="shared" si="22"/>
        <v>175</v>
      </c>
      <c r="P145" s="23">
        <f t="shared" si="22"/>
        <v>111</v>
      </c>
      <c r="Q145" s="23">
        <f t="shared" si="22"/>
        <v>83</v>
      </c>
      <c r="R145" s="23">
        <f t="shared" si="22"/>
        <v>79</v>
      </c>
      <c r="S145" s="24">
        <f t="shared" si="19"/>
        <v>1715</v>
      </c>
    </row>
    <row r="146" spans="1:19" ht="12">
      <c r="A146" s="64"/>
      <c r="B146" s="25" t="s">
        <v>20</v>
      </c>
      <c r="C146" s="26">
        <f>SUM(C136,C144)</f>
        <v>11</v>
      </c>
      <c r="D146" s="27">
        <f t="shared" si="22"/>
        <v>24</v>
      </c>
      <c r="E146" s="27">
        <f t="shared" si="22"/>
        <v>50</v>
      </c>
      <c r="F146" s="27">
        <f t="shared" si="22"/>
        <v>103</v>
      </c>
      <c r="G146" s="27">
        <f t="shared" si="22"/>
        <v>64</v>
      </c>
      <c r="H146" s="27">
        <f t="shared" si="22"/>
        <v>117</v>
      </c>
      <c r="I146" s="27">
        <f t="shared" si="22"/>
        <v>168</v>
      </c>
      <c r="J146" s="27">
        <f t="shared" si="22"/>
        <v>137</v>
      </c>
      <c r="K146" s="27">
        <f t="shared" si="22"/>
        <v>178</v>
      </c>
      <c r="L146" s="27">
        <f t="shared" si="22"/>
        <v>195</v>
      </c>
      <c r="M146" s="27">
        <f t="shared" si="22"/>
        <v>259</v>
      </c>
      <c r="N146" s="27">
        <f t="shared" si="22"/>
        <v>255</v>
      </c>
      <c r="O146" s="27">
        <f t="shared" si="22"/>
        <v>208</v>
      </c>
      <c r="P146" s="27">
        <f t="shared" si="22"/>
        <v>139</v>
      </c>
      <c r="Q146" s="27">
        <f t="shared" si="22"/>
        <v>117</v>
      </c>
      <c r="R146" s="27">
        <f t="shared" si="22"/>
        <v>103</v>
      </c>
      <c r="S146" s="28">
        <f t="shared" si="19"/>
        <v>2128</v>
      </c>
    </row>
    <row r="147" spans="1:19" ht="12" customHeight="1">
      <c r="A147" s="62" t="s">
        <v>133</v>
      </c>
      <c r="B147" s="11" t="s">
        <v>5</v>
      </c>
      <c r="C147" s="12">
        <v>14</v>
      </c>
      <c r="D147" s="13">
        <v>2</v>
      </c>
      <c r="E147" s="13">
        <v>2</v>
      </c>
      <c r="F147" s="13"/>
      <c r="G147" s="13"/>
      <c r="H147" s="13">
        <v>13</v>
      </c>
      <c r="I147" s="13">
        <v>5</v>
      </c>
      <c r="J147" s="13">
        <v>8</v>
      </c>
      <c r="K147" s="13">
        <v>7</v>
      </c>
      <c r="L147" s="13">
        <v>9</v>
      </c>
      <c r="M147" s="13">
        <v>10</v>
      </c>
      <c r="N147" s="13">
        <v>9</v>
      </c>
      <c r="O147" s="13">
        <v>14</v>
      </c>
      <c r="P147" s="13">
        <v>8</v>
      </c>
      <c r="Q147" s="13">
        <v>7</v>
      </c>
      <c r="R147" s="13">
        <v>2</v>
      </c>
      <c r="S147" s="14">
        <f t="shared" si="19"/>
        <v>110</v>
      </c>
    </row>
    <row r="148" spans="1:19" ht="12">
      <c r="A148" s="63"/>
      <c r="B148" s="15" t="s">
        <v>6</v>
      </c>
      <c r="C148" s="16"/>
      <c r="D148" s="17"/>
      <c r="E148" s="17"/>
      <c r="F148" s="17"/>
      <c r="G148" s="17"/>
      <c r="H148" s="17"/>
      <c r="I148" s="17"/>
      <c r="J148" s="17"/>
      <c r="K148" s="17"/>
      <c r="L148" s="17"/>
      <c r="M148" s="17"/>
      <c r="N148" s="17"/>
      <c r="O148" s="17">
        <v>1</v>
      </c>
      <c r="P148" s="17"/>
      <c r="Q148" s="17"/>
      <c r="R148" s="17"/>
      <c r="S148" s="18">
        <f t="shared" si="19"/>
        <v>1</v>
      </c>
    </row>
    <row r="149" spans="1:19" ht="12">
      <c r="A149" s="63"/>
      <c r="B149" s="15" t="s">
        <v>7</v>
      </c>
      <c r="C149" s="16"/>
      <c r="D149" s="17"/>
      <c r="E149" s="17"/>
      <c r="F149" s="17"/>
      <c r="G149" s="17"/>
      <c r="H149" s="17"/>
      <c r="I149" s="17"/>
      <c r="J149" s="17"/>
      <c r="K149" s="17"/>
      <c r="L149" s="17"/>
      <c r="M149" s="17"/>
      <c r="N149" s="17"/>
      <c r="O149" s="17">
        <v>1</v>
      </c>
      <c r="P149" s="17"/>
      <c r="Q149" s="17"/>
      <c r="R149" s="17"/>
      <c r="S149" s="18">
        <f t="shared" si="19"/>
        <v>1</v>
      </c>
    </row>
    <row r="150" spans="1:19" ht="12">
      <c r="A150" s="63"/>
      <c r="B150" s="11" t="s">
        <v>85</v>
      </c>
      <c r="C150" s="19"/>
      <c r="D150" s="20"/>
      <c r="E150" s="20"/>
      <c r="F150" s="20"/>
      <c r="G150" s="20"/>
      <c r="H150" s="20"/>
      <c r="I150" s="20"/>
      <c r="J150" s="20"/>
      <c r="K150" s="20"/>
      <c r="L150" s="20"/>
      <c r="M150" s="20"/>
      <c r="N150" s="20"/>
      <c r="O150" s="20"/>
      <c r="P150" s="20"/>
      <c r="Q150" s="20"/>
      <c r="R150" s="20"/>
      <c r="S150" s="14">
        <f t="shared" si="19"/>
        <v>0</v>
      </c>
    </row>
    <row r="151" spans="1:19" ht="12">
      <c r="A151" s="63"/>
      <c r="B151" s="11" t="s">
        <v>86</v>
      </c>
      <c r="C151" s="19"/>
      <c r="D151" s="20"/>
      <c r="E151" s="20"/>
      <c r="F151" s="20"/>
      <c r="G151" s="20"/>
      <c r="H151" s="20"/>
      <c r="I151" s="20"/>
      <c r="J151" s="20"/>
      <c r="K151" s="20"/>
      <c r="L151" s="20"/>
      <c r="M151" s="20"/>
      <c r="N151" s="20"/>
      <c r="O151" s="20"/>
      <c r="P151" s="20"/>
      <c r="Q151" s="20"/>
      <c r="R151" s="20"/>
      <c r="S151" s="14">
        <f t="shared" si="19"/>
        <v>0</v>
      </c>
    </row>
    <row r="152" spans="1:19" ht="12">
      <c r="A152" s="63"/>
      <c r="B152" s="15" t="s">
        <v>108</v>
      </c>
      <c r="C152" s="16"/>
      <c r="D152" s="17"/>
      <c r="E152" s="17"/>
      <c r="F152" s="17"/>
      <c r="G152" s="17"/>
      <c r="H152" s="17"/>
      <c r="I152" s="17"/>
      <c r="J152" s="17"/>
      <c r="K152" s="17"/>
      <c r="L152" s="17"/>
      <c r="M152" s="17"/>
      <c r="N152" s="17"/>
      <c r="O152" s="17"/>
      <c r="P152" s="17"/>
      <c r="Q152" s="17"/>
      <c r="R152" s="17"/>
      <c r="S152" s="18">
        <f t="shared" si="19"/>
        <v>0</v>
      </c>
    </row>
    <row r="153" spans="1:19" ht="12">
      <c r="A153" s="63"/>
      <c r="B153" s="15" t="s">
        <v>197</v>
      </c>
      <c r="C153" s="16"/>
      <c r="D153" s="17"/>
      <c r="E153" s="17"/>
      <c r="F153" s="17"/>
      <c r="G153" s="17"/>
      <c r="H153" s="17"/>
      <c r="I153" s="17"/>
      <c r="J153" s="17"/>
      <c r="K153" s="17"/>
      <c r="L153" s="17"/>
      <c r="M153" s="17"/>
      <c r="N153" s="17"/>
      <c r="O153" s="17"/>
      <c r="P153" s="17"/>
      <c r="Q153" s="17"/>
      <c r="R153" s="17"/>
      <c r="S153" s="18">
        <f t="shared" si="19"/>
        <v>0</v>
      </c>
    </row>
    <row r="154" spans="1:19" ht="12">
      <c r="A154" s="63"/>
      <c r="B154" s="15" t="s">
        <v>198</v>
      </c>
      <c r="C154" s="16"/>
      <c r="D154" s="17"/>
      <c r="E154" s="17"/>
      <c r="F154" s="17"/>
      <c r="G154" s="17"/>
      <c r="H154" s="17"/>
      <c r="I154" s="17"/>
      <c r="J154" s="17"/>
      <c r="K154" s="17"/>
      <c r="L154" s="17"/>
      <c r="M154" s="17"/>
      <c r="N154" s="17"/>
      <c r="O154" s="17"/>
      <c r="P154" s="17"/>
      <c r="Q154" s="17"/>
      <c r="R154" s="17"/>
      <c r="S154" s="18">
        <f t="shared" si="19"/>
        <v>0</v>
      </c>
    </row>
    <row r="155" spans="1:19" ht="12">
      <c r="A155" s="63"/>
      <c r="B155" s="15" t="s">
        <v>8</v>
      </c>
      <c r="C155" s="16"/>
      <c r="D155" s="17"/>
      <c r="E155" s="17"/>
      <c r="F155" s="17"/>
      <c r="G155" s="17"/>
      <c r="H155" s="17"/>
      <c r="I155" s="17"/>
      <c r="J155" s="17"/>
      <c r="K155" s="17"/>
      <c r="L155" s="17"/>
      <c r="M155" s="17"/>
      <c r="N155" s="17"/>
      <c r="O155" s="17"/>
      <c r="P155" s="17"/>
      <c r="Q155" s="17"/>
      <c r="R155" s="17"/>
      <c r="S155" s="18">
        <f t="shared" si="19"/>
        <v>0</v>
      </c>
    </row>
    <row r="156" spans="1:19" ht="12">
      <c r="A156" s="63"/>
      <c r="B156" s="15" t="s">
        <v>9</v>
      </c>
      <c r="C156" s="16"/>
      <c r="D156" s="17"/>
      <c r="E156" s="17"/>
      <c r="F156" s="17"/>
      <c r="G156" s="17"/>
      <c r="H156" s="17"/>
      <c r="I156" s="17"/>
      <c r="J156" s="17"/>
      <c r="K156" s="17"/>
      <c r="L156" s="17"/>
      <c r="M156" s="17"/>
      <c r="N156" s="17"/>
      <c r="O156" s="17"/>
      <c r="P156" s="17"/>
      <c r="Q156" s="17"/>
      <c r="R156" s="17"/>
      <c r="S156" s="18">
        <f t="shared" si="19"/>
        <v>0</v>
      </c>
    </row>
    <row r="157" spans="1:19" ht="12">
      <c r="A157" s="63"/>
      <c r="B157" s="11" t="s">
        <v>10</v>
      </c>
      <c r="C157" s="19"/>
      <c r="D157" s="20"/>
      <c r="E157" s="20"/>
      <c r="F157" s="20"/>
      <c r="G157" s="20"/>
      <c r="H157" s="20"/>
      <c r="I157" s="20"/>
      <c r="J157" s="20"/>
      <c r="K157" s="20"/>
      <c r="L157" s="20"/>
      <c r="M157" s="20"/>
      <c r="N157" s="20"/>
      <c r="O157" s="20"/>
      <c r="P157" s="20"/>
      <c r="Q157" s="20"/>
      <c r="R157" s="20"/>
      <c r="S157" s="14">
        <f t="shared" si="19"/>
        <v>0</v>
      </c>
    </row>
    <row r="158" spans="1:19" ht="12">
      <c r="A158" s="63"/>
      <c r="B158" s="11" t="s">
        <v>11</v>
      </c>
      <c r="C158" s="19"/>
      <c r="D158" s="20"/>
      <c r="E158" s="20"/>
      <c r="F158" s="20"/>
      <c r="G158" s="20"/>
      <c r="H158" s="20"/>
      <c r="I158" s="20"/>
      <c r="J158" s="20"/>
      <c r="K158" s="20"/>
      <c r="L158" s="20"/>
      <c r="M158" s="20"/>
      <c r="N158" s="20"/>
      <c r="O158" s="20"/>
      <c r="P158" s="20"/>
      <c r="Q158" s="20"/>
      <c r="R158" s="20"/>
      <c r="S158" s="14">
        <f t="shared" si="19"/>
        <v>0</v>
      </c>
    </row>
    <row r="159" spans="1:19" ht="12">
      <c r="A159" s="63"/>
      <c r="B159" s="15" t="s">
        <v>87</v>
      </c>
      <c r="C159" s="16"/>
      <c r="D159" s="17"/>
      <c r="E159" s="17"/>
      <c r="F159" s="17"/>
      <c r="G159" s="17"/>
      <c r="H159" s="17"/>
      <c r="I159" s="17"/>
      <c r="J159" s="17"/>
      <c r="K159" s="17"/>
      <c r="L159" s="17"/>
      <c r="M159" s="17"/>
      <c r="N159" s="17"/>
      <c r="O159" s="17"/>
      <c r="P159" s="17"/>
      <c r="Q159" s="17"/>
      <c r="R159" s="17"/>
      <c r="S159" s="18">
        <f t="shared" si="19"/>
        <v>0</v>
      </c>
    </row>
    <row r="160" spans="1:19" ht="12">
      <c r="A160" s="63"/>
      <c r="B160" s="15" t="s">
        <v>88</v>
      </c>
      <c r="C160" s="16"/>
      <c r="D160" s="17"/>
      <c r="E160" s="17"/>
      <c r="F160" s="17"/>
      <c r="G160" s="17"/>
      <c r="H160" s="17"/>
      <c r="I160" s="17"/>
      <c r="J160" s="17"/>
      <c r="K160" s="17"/>
      <c r="L160" s="17"/>
      <c r="M160" s="17"/>
      <c r="N160" s="17"/>
      <c r="O160" s="17"/>
      <c r="P160" s="17"/>
      <c r="Q160" s="17"/>
      <c r="R160" s="17"/>
      <c r="S160" s="18">
        <f t="shared" si="19"/>
        <v>0</v>
      </c>
    </row>
    <row r="161" spans="1:19" ht="12">
      <c r="A161" s="63"/>
      <c r="B161" s="11" t="s">
        <v>12</v>
      </c>
      <c r="C161" s="19"/>
      <c r="D161" s="20"/>
      <c r="E161" s="20"/>
      <c r="F161" s="20"/>
      <c r="G161" s="20"/>
      <c r="H161" s="20"/>
      <c r="I161" s="20"/>
      <c r="J161" s="20"/>
      <c r="K161" s="20"/>
      <c r="L161" s="20"/>
      <c r="M161" s="20"/>
      <c r="N161" s="20"/>
      <c r="O161" s="20"/>
      <c r="P161" s="20"/>
      <c r="Q161" s="20"/>
      <c r="R161" s="20"/>
      <c r="S161" s="14">
        <f t="shared" si="19"/>
        <v>0</v>
      </c>
    </row>
    <row r="162" spans="1:19" ht="12">
      <c r="A162" s="63"/>
      <c r="B162" s="11" t="s">
        <v>13</v>
      </c>
      <c r="C162" s="19"/>
      <c r="D162" s="20"/>
      <c r="E162" s="20"/>
      <c r="F162" s="20"/>
      <c r="G162" s="20"/>
      <c r="H162" s="20"/>
      <c r="I162" s="20"/>
      <c r="J162" s="20"/>
      <c r="K162" s="20"/>
      <c r="L162" s="20">
        <v>1</v>
      </c>
      <c r="M162" s="20"/>
      <c r="N162" s="20"/>
      <c r="O162" s="20"/>
      <c r="P162" s="20"/>
      <c r="Q162" s="20"/>
      <c r="R162" s="20"/>
      <c r="S162" s="14">
        <f t="shared" si="19"/>
        <v>1</v>
      </c>
    </row>
    <row r="163" spans="1:19" ht="12">
      <c r="A163" s="63"/>
      <c r="B163" s="21" t="s">
        <v>14</v>
      </c>
      <c r="C163" s="22">
        <f>SUM(C148,C150,C155,C157,C159,C161)</f>
        <v>0</v>
      </c>
      <c r="D163" s="23">
        <f aca="true" t="shared" si="23" ref="D163:R163">SUM(D148,D150,D155,D157,D159,D161)</f>
        <v>0</v>
      </c>
      <c r="E163" s="23">
        <f t="shared" si="23"/>
        <v>0</v>
      </c>
      <c r="F163" s="23">
        <f t="shared" si="23"/>
        <v>0</v>
      </c>
      <c r="G163" s="23">
        <f t="shared" si="23"/>
        <v>0</v>
      </c>
      <c r="H163" s="23">
        <f t="shared" si="23"/>
        <v>0</v>
      </c>
      <c r="I163" s="23">
        <f t="shared" si="23"/>
        <v>0</v>
      </c>
      <c r="J163" s="23">
        <f t="shared" si="23"/>
        <v>0</v>
      </c>
      <c r="K163" s="23">
        <f t="shared" si="23"/>
        <v>0</v>
      </c>
      <c r="L163" s="23">
        <f t="shared" si="23"/>
        <v>0</v>
      </c>
      <c r="M163" s="23">
        <f t="shared" si="23"/>
        <v>0</v>
      </c>
      <c r="N163" s="23">
        <f t="shared" si="23"/>
        <v>0</v>
      </c>
      <c r="O163" s="23">
        <f t="shared" si="23"/>
        <v>1</v>
      </c>
      <c r="P163" s="23">
        <f t="shared" si="23"/>
        <v>0</v>
      </c>
      <c r="Q163" s="23">
        <f t="shared" si="23"/>
        <v>0</v>
      </c>
      <c r="R163" s="23">
        <f t="shared" si="23"/>
        <v>0</v>
      </c>
      <c r="S163" s="24">
        <f t="shared" si="19"/>
        <v>1</v>
      </c>
    </row>
    <row r="164" spans="1:19" ht="12">
      <c r="A164" s="63"/>
      <c r="B164" s="25" t="s">
        <v>230</v>
      </c>
      <c r="C164" s="26">
        <f>SUM(C147,C149,C151,C156,C158,C160,C162)</f>
        <v>14</v>
      </c>
      <c r="D164" s="27">
        <f aca="true" t="shared" si="24" ref="D164:R164">SUM(D147,D149,D151,D156,D158,D160,D162)</f>
        <v>2</v>
      </c>
      <c r="E164" s="27">
        <f t="shared" si="24"/>
        <v>2</v>
      </c>
      <c r="F164" s="27">
        <f t="shared" si="24"/>
        <v>0</v>
      </c>
      <c r="G164" s="27">
        <f t="shared" si="24"/>
        <v>0</v>
      </c>
      <c r="H164" s="27">
        <f t="shared" si="24"/>
        <v>13</v>
      </c>
      <c r="I164" s="27">
        <f t="shared" si="24"/>
        <v>5</v>
      </c>
      <c r="J164" s="27">
        <f t="shared" si="24"/>
        <v>8</v>
      </c>
      <c r="K164" s="27">
        <f t="shared" si="24"/>
        <v>7</v>
      </c>
      <c r="L164" s="27">
        <f t="shared" si="24"/>
        <v>10</v>
      </c>
      <c r="M164" s="27">
        <f t="shared" si="24"/>
        <v>10</v>
      </c>
      <c r="N164" s="27">
        <f t="shared" si="24"/>
        <v>9</v>
      </c>
      <c r="O164" s="27">
        <f t="shared" si="24"/>
        <v>15</v>
      </c>
      <c r="P164" s="27">
        <f t="shared" si="24"/>
        <v>8</v>
      </c>
      <c r="Q164" s="27">
        <f t="shared" si="24"/>
        <v>7</v>
      </c>
      <c r="R164" s="27">
        <f t="shared" si="24"/>
        <v>2</v>
      </c>
      <c r="S164" s="28">
        <f t="shared" si="19"/>
        <v>112</v>
      </c>
    </row>
    <row r="165" spans="1:19" ht="12">
      <c r="A165" s="63"/>
      <c r="B165" s="11" t="s">
        <v>15</v>
      </c>
      <c r="C165" s="19"/>
      <c r="D165" s="20"/>
      <c r="E165" s="20"/>
      <c r="F165" s="20"/>
      <c r="G165" s="20"/>
      <c r="H165" s="20"/>
      <c r="I165" s="20"/>
      <c r="J165" s="20"/>
      <c r="K165" s="20"/>
      <c r="L165" s="20"/>
      <c r="M165" s="20"/>
      <c r="N165" s="20"/>
      <c r="O165" s="20"/>
      <c r="P165" s="20"/>
      <c r="Q165" s="20"/>
      <c r="R165" s="20"/>
      <c r="S165" s="14">
        <f t="shared" si="19"/>
        <v>0</v>
      </c>
    </row>
    <row r="166" spans="1:19" ht="12">
      <c r="A166" s="63"/>
      <c r="B166" s="11" t="s">
        <v>16</v>
      </c>
      <c r="C166" s="19"/>
      <c r="D166" s="20"/>
      <c r="E166" s="20"/>
      <c r="F166" s="20"/>
      <c r="G166" s="20"/>
      <c r="H166" s="20"/>
      <c r="I166" s="20"/>
      <c r="J166" s="20"/>
      <c r="K166" s="20"/>
      <c r="L166" s="20"/>
      <c r="M166" s="20"/>
      <c r="N166" s="20"/>
      <c r="O166" s="20"/>
      <c r="P166" s="20"/>
      <c r="Q166" s="20"/>
      <c r="R166" s="20"/>
      <c r="S166" s="14">
        <f t="shared" si="19"/>
        <v>0</v>
      </c>
    </row>
    <row r="167" spans="1:19" ht="12">
      <c r="A167" s="63"/>
      <c r="B167" s="15" t="s">
        <v>17</v>
      </c>
      <c r="C167" s="16"/>
      <c r="D167" s="17"/>
      <c r="E167" s="17"/>
      <c r="F167" s="17"/>
      <c r="G167" s="17"/>
      <c r="H167" s="17"/>
      <c r="I167" s="17"/>
      <c r="J167" s="17"/>
      <c r="K167" s="17"/>
      <c r="L167" s="17"/>
      <c r="M167" s="17"/>
      <c r="N167" s="17"/>
      <c r="O167" s="17"/>
      <c r="P167" s="17"/>
      <c r="Q167" s="17"/>
      <c r="R167" s="17"/>
      <c r="S167" s="18">
        <f t="shared" si="19"/>
        <v>0</v>
      </c>
    </row>
    <row r="168" spans="1:19" ht="12">
      <c r="A168" s="63"/>
      <c r="B168" s="15" t="s">
        <v>18</v>
      </c>
      <c r="C168" s="16"/>
      <c r="D168" s="17"/>
      <c r="E168" s="17"/>
      <c r="F168" s="17"/>
      <c r="G168" s="17"/>
      <c r="H168" s="17"/>
      <c r="I168" s="17"/>
      <c r="J168" s="17"/>
      <c r="K168" s="17"/>
      <c r="L168" s="17"/>
      <c r="M168" s="17"/>
      <c r="N168" s="17"/>
      <c r="O168" s="17"/>
      <c r="P168" s="17"/>
      <c r="Q168" s="17"/>
      <c r="R168" s="17"/>
      <c r="S168" s="18">
        <f t="shared" si="19"/>
        <v>0</v>
      </c>
    </row>
    <row r="169" spans="1:19" ht="12">
      <c r="A169" s="63"/>
      <c r="B169" s="11" t="s">
        <v>91</v>
      </c>
      <c r="C169" s="19"/>
      <c r="D169" s="20"/>
      <c r="E169" s="20"/>
      <c r="F169" s="20"/>
      <c r="G169" s="20"/>
      <c r="H169" s="20"/>
      <c r="I169" s="20"/>
      <c r="J169" s="20"/>
      <c r="K169" s="20"/>
      <c r="L169" s="20"/>
      <c r="M169" s="20"/>
      <c r="N169" s="20"/>
      <c r="O169" s="20"/>
      <c r="P169" s="20"/>
      <c r="Q169" s="20"/>
      <c r="R169" s="20"/>
      <c r="S169" s="14">
        <f t="shared" si="19"/>
        <v>0</v>
      </c>
    </row>
    <row r="170" spans="1:19" ht="12">
      <c r="A170" s="63"/>
      <c r="B170" s="11" t="s">
        <v>92</v>
      </c>
      <c r="C170" s="19"/>
      <c r="D170" s="20"/>
      <c r="E170" s="20"/>
      <c r="F170" s="20"/>
      <c r="G170" s="20"/>
      <c r="H170" s="20"/>
      <c r="I170" s="20"/>
      <c r="J170" s="20"/>
      <c r="K170" s="20"/>
      <c r="L170" s="20"/>
      <c r="M170" s="20"/>
      <c r="N170" s="20"/>
      <c r="O170" s="20"/>
      <c r="P170" s="20"/>
      <c r="Q170" s="20"/>
      <c r="R170" s="20"/>
      <c r="S170" s="14">
        <f t="shared" si="19"/>
        <v>0</v>
      </c>
    </row>
    <row r="171" spans="1:19" ht="12">
      <c r="A171" s="63"/>
      <c r="B171" s="21" t="s">
        <v>95</v>
      </c>
      <c r="C171" s="22">
        <f>SUM(C165,C167,C169)</f>
        <v>0</v>
      </c>
      <c r="D171" s="23">
        <f aca="true" t="shared" si="25" ref="D171:R172">SUM(D165,D167,D169)</f>
        <v>0</v>
      </c>
      <c r="E171" s="23">
        <f t="shared" si="25"/>
        <v>0</v>
      </c>
      <c r="F171" s="23">
        <f t="shared" si="25"/>
        <v>0</v>
      </c>
      <c r="G171" s="23">
        <f t="shared" si="25"/>
        <v>0</v>
      </c>
      <c r="H171" s="23">
        <f t="shared" si="25"/>
        <v>0</v>
      </c>
      <c r="I171" s="23">
        <f t="shared" si="25"/>
        <v>0</v>
      </c>
      <c r="J171" s="23">
        <f t="shared" si="25"/>
        <v>0</v>
      </c>
      <c r="K171" s="23">
        <f t="shared" si="25"/>
        <v>0</v>
      </c>
      <c r="L171" s="23">
        <f t="shared" si="25"/>
        <v>0</v>
      </c>
      <c r="M171" s="23">
        <f t="shared" si="25"/>
        <v>0</v>
      </c>
      <c r="N171" s="23">
        <f t="shared" si="25"/>
        <v>0</v>
      </c>
      <c r="O171" s="23">
        <f t="shared" si="25"/>
        <v>0</v>
      </c>
      <c r="P171" s="23">
        <f t="shared" si="25"/>
        <v>0</v>
      </c>
      <c r="Q171" s="23">
        <f t="shared" si="25"/>
        <v>0</v>
      </c>
      <c r="R171" s="23">
        <f t="shared" si="25"/>
        <v>0</v>
      </c>
      <c r="S171" s="24">
        <f t="shared" si="19"/>
        <v>0</v>
      </c>
    </row>
    <row r="172" spans="1:19" ht="12">
      <c r="A172" s="63"/>
      <c r="B172" s="25" t="s">
        <v>231</v>
      </c>
      <c r="C172" s="26">
        <f>SUM(C166,C168,C170)</f>
        <v>0</v>
      </c>
      <c r="D172" s="27">
        <f t="shared" si="25"/>
        <v>0</v>
      </c>
      <c r="E172" s="27">
        <f t="shared" si="25"/>
        <v>0</v>
      </c>
      <c r="F172" s="27">
        <f t="shared" si="25"/>
        <v>0</v>
      </c>
      <c r="G172" s="27">
        <f t="shared" si="25"/>
        <v>0</v>
      </c>
      <c r="H172" s="27">
        <f t="shared" si="25"/>
        <v>0</v>
      </c>
      <c r="I172" s="27">
        <f t="shared" si="25"/>
        <v>0</v>
      </c>
      <c r="J172" s="27">
        <f t="shared" si="25"/>
        <v>0</v>
      </c>
      <c r="K172" s="27">
        <f t="shared" si="25"/>
        <v>0</v>
      </c>
      <c r="L172" s="27">
        <f t="shared" si="25"/>
        <v>0</v>
      </c>
      <c r="M172" s="27">
        <f t="shared" si="25"/>
        <v>0</v>
      </c>
      <c r="N172" s="27">
        <f t="shared" si="25"/>
        <v>0</v>
      </c>
      <c r="O172" s="27">
        <f t="shared" si="25"/>
        <v>0</v>
      </c>
      <c r="P172" s="27">
        <f t="shared" si="25"/>
        <v>0</v>
      </c>
      <c r="Q172" s="27">
        <f t="shared" si="25"/>
        <v>0</v>
      </c>
      <c r="R172" s="27">
        <f t="shared" si="25"/>
        <v>0</v>
      </c>
      <c r="S172" s="28">
        <f t="shared" si="19"/>
        <v>0</v>
      </c>
    </row>
    <row r="173" spans="1:19" ht="12">
      <c r="A173" s="63"/>
      <c r="B173" s="21" t="s">
        <v>19</v>
      </c>
      <c r="C173" s="22">
        <f>SUM(C163,C171)</f>
        <v>0</v>
      </c>
      <c r="D173" s="23">
        <f aca="true" t="shared" si="26" ref="D173:R174">SUM(D163,D171)</f>
        <v>0</v>
      </c>
      <c r="E173" s="23">
        <f t="shared" si="26"/>
        <v>0</v>
      </c>
      <c r="F173" s="23">
        <f t="shared" si="26"/>
        <v>0</v>
      </c>
      <c r="G173" s="23">
        <f t="shared" si="26"/>
        <v>0</v>
      </c>
      <c r="H173" s="23">
        <f t="shared" si="26"/>
        <v>0</v>
      </c>
      <c r="I173" s="23">
        <f t="shared" si="26"/>
        <v>0</v>
      </c>
      <c r="J173" s="23">
        <f t="shared" si="26"/>
        <v>0</v>
      </c>
      <c r="K173" s="23">
        <f t="shared" si="26"/>
        <v>0</v>
      </c>
      <c r="L173" s="23">
        <f t="shared" si="26"/>
        <v>0</v>
      </c>
      <c r="M173" s="23">
        <f t="shared" si="26"/>
        <v>0</v>
      </c>
      <c r="N173" s="23">
        <f t="shared" si="26"/>
        <v>0</v>
      </c>
      <c r="O173" s="23">
        <f t="shared" si="26"/>
        <v>1</v>
      </c>
      <c r="P173" s="23">
        <f t="shared" si="26"/>
        <v>0</v>
      </c>
      <c r="Q173" s="23">
        <f t="shared" si="26"/>
        <v>0</v>
      </c>
      <c r="R173" s="23">
        <f t="shared" si="26"/>
        <v>0</v>
      </c>
      <c r="S173" s="24">
        <f t="shared" si="19"/>
        <v>1</v>
      </c>
    </row>
    <row r="174" spans="1:19" ht="12">
      <c r="A174" s="64"/>
      <c r="B174" s="25" t="s">
        <v>20</v>
      </c>
      <c r="C174" s="26">
        <f>SUM(C164,C172)</f>
        <v>14</v>
      </c>
      <c r="D174" s="27">
        <f t="shared" si="26"/>
        <v>2</v>
      </c>
      <c r="E174" s="27">
        <f t="shared" si="26"/>
        <v>2</v>
      </c>
      <c r="F174" s="27">
        <f t="shared" si="26"/>
        <v>0</v>
      </c>
      <c r="G174" s="27">
        <f t="shared" si="26"/>
        <v>0</v>
      </c>
      <c r="H174" s="27">
        <f t="shared" si="26"/>
        <v>13</v>
      </c>
      <c r="I174" s="27">
        <f t="shared" si="26"/>
        <v>5</v>
      </c>
      <c r="J174" s="27">
        <f t="shared" si="26"/>
        <v>8</v>
      </c>
      <c r="K174" s="27">
        <f t="shared" si="26"/>
        <v>7</v>
      </c>
      <c r="L174" s="27">
        <f t="shared" si="26"/>
        <v>10</v>
      </c>
      <c r="M174" s="27">
        <f t="shared" si="26"/>
        <v>10</v>
      </c>
      <c r="N174" s="27">
        <f t="shared" si="26"/>
        <v>9</v>
      </c>
      <c r="O174" s="27">
        <f t="shared" si="26"/>
        <v>15</v>
      </c>
      <c r="P174" s="27">
        <f t="shared" si="26"/>
        <v>8</v>
      </c>
      <c r="Q174" s="27">
        <f t="shared" si="26"/>
        <v>7</v>
      </c>
      <c r="R174" s="27">
        <f t="shared" si="26"/>
        <v>2</v>
      </c>
      <c r="S174" s="28">
        <f t="shared" si="19"/>
        <v>112</v>
      </c>
    </row>
    <row r="175" spans="1:19" ht="12" customHeight="1">
      <c r="A175" s="62" t="s">
        <v>134</v>
      </c>
      <c r="B175" s="11" t="s">
        <v>5</v>
      </c>
      <c r="C175" s="12"/>
      <c r="D175" s="13">
        <v>4</v>
      </c>
      <c r="E175" s="13">
        <v>7</v>
      </c>
      <c r="F175" s="13">
        <v>9</v>
      </c>
      <c r="G175" s="13">
        <v>8</v>
      </c>
      <c r="H175" s="13">
        <v>7</v>
      </c>
      <c r="I175" s="13">
        <v>7</v>
      </c>
      <c r="J175" s="13">
        <v>8</v>
      </c>
      <c r="K175" s="13">
        <v>7</v>
      </c>
      <c r="L175" s="13">
        <v>5</v>
      </c>
      <c r="M175" s="13"/>
      <c r="N175" s="13">
        <v>6</v>
      </c>
      <c r="O175" s="13">
        <v>8</v>
      </c>
      <c r="P175" s="13">
        <v>2</v>
      </c>
      <c r="Q175" s="13">
        <v>2</v>
      </c>
      <c r="R175" s="13">
        <v>3</v>
      </c>
      <c r="S175" s="14">
        <f t="shared" si="19"/>
        <v>83</v>
      </c>
    </row>
    <row r="176" spans="1:19" ht="12">
      <c r="A176" s="63"/>
      <c r="B176" s="15" t="s">
        <v>6</v>
      </c>
      <c r="C176" s="16"/>
      <c r="D176" s="17">
        <v>1</v>
      </c>
      <c r="E176" s="17">
        <v>2</v>
      </c>
      <c r="F176" s="17">
        <v>4</v>
      </c>
      <c r="G176" s="17"/>
      <c r="H176" s="17"/>
      <c r="I176" s="17">
        <v>1</v>
      </c>
      <c r="J176" s="17">
        <v>1</v>
      </c>
      <c r="K176" s="17">
        <v>1</v>
      </c>
      <c r="L176" s="17"/>
      <c r="M176" s="17"/>
      <c r="N176" s="17">
        <v>1</v>
      </c>
      <c r="O176" s="17"/>
      <c r="P176" s="17">
        <v>1</v>
      </c>
      <c r="Q176" s="17"/>
      <c r="R176" s="17"/>
      <c r="S176" s="18">
        <f t="shared" si="19"/>
        <v>12</v>
      </c>
    </row>
    <row r="177" spans="1:19" ht="12">
      <c r="A177" s="63"/>
      <c r="B177" s="15" t="s">
        <v>7</v>
      </c>
      <c r="C177" s="16"/>
      <c r="D177" s="17">
        <v>1</v>
      </c>
      <c r="E177" s="17">
        <v>2</v>
      </c>
      <c r="F177" s="17">
        <v>4</v>
      </c>
      <c r="G177" s="17"/>
      <c r="H177" s="17"/>
      <c r="I177" s="17">
        <v>1</v>
      </c>
      <c r="J177" s="17">
        <v>1</v>
      </c>
      <c r="K177" s="17">
        <v>1</v>
      </c>
      <c r="L177" s="17"/>
      <c r="M177" s="17"/>
      <c r="N177" s="17">
        <v>1</v>
      </c>
      <c r="O177" s="17"/>
      <c r="P177" s="17">
        <v>1</v>
      </c>
      <c r="Q177" s="17"/>
      <c r="R177" s="17"/>
      <c r="S177" s="18">
        <f t="shared" si="19"/>
        <v>12</v>
      </c>
    </row>
    <row r="178" spans="1:19" ht="12">
      <c r="A178" s="63"/>
      <c r="B178" s="11" t="s">
        <v>85</v>
      </c>
      <c r="C178" s="19"/>
      <c r="D178" s="20"/>
      <c r="E178" s="20"/>
      <c r="F178" s="20"/>
      <c r="G178" s="20">
        <v>1</v>
      </c>
      <c r="H178" s="20"/>
      <c r="I178" s="20"/>
      <c r="J178" s="20"/>
      <c r="K178" s="20"/>
      <c r="L178" s="20">
        <v>1</v>
      </c>
      <c r="M178" s="20"/>
      <c r="N178" s="20">
        <v>1</v>
      </c>
      <c r="O178" s="20">
        <v>1</v>
      </c>
      <c r="P178" s="20"/>
      <c r="Q178" s="20"/>
      <c r="R178" s="20"/>
      <c r="S178" s="14">
        <f t="shared" si="19"/>
        <v>4</v>
      </c>
    </row>
    <row r="179" spans="1:19" ht="12">
      <c r="A179" s="63"/>
      <c r="B179" s="11" t="s">
        <v>86</v>
      </c>
      <c r="C179" s="19"/>
      <c r="D179" s="20"/>
      <c r="E179" s="20"/>
      <c r="F179" s="20"/>
      <c r="G179" s="20">
        <v>1</v>
      </c>
      <c r="H179" s="20"/>
      <c r="I179" s="20"/>
      <c r="J179" s="20"/>
      <c r="K179" s="20"/>
      <c r="L179" s="20">
        <v>1</v>
      </c>
      <c r="M179" s="20"/>
      <c r="N179" s="20">
        <v>1</v>
      </c>
      <c r="O179" s="20">
        <v>1</v>
      </c>
      <c r="P179" s="20"/>
      <c r="Q179" s="20"/>
      <c r="R179" s="20"/>
      <c r="S179" s="14">
        <f t="shared" si="19"/>
        <v>4</v>
      </c>
    </row>
    <row r="180" spans="1:19" ht="12">
      <c r="A180" s="63"/>
      <c r="B180" s="15" t="s">
        <v>108</v>
      </c>
      <c r="C180" s="16">
        <v>45</v>
      </c>
      <c r="D180" s="17">
        <v>89</v>
      </c>
      <c r="E180" s="17">
        <v>115</v>
      </c>
      <c r="F180" s="17">
        <v>91</v>
      </c>
      <c r="G180" s="17">
        <v>106</v>
      </c>
      <c r="H180" s="17">
        <v>166</v>
      </c>
      <c r="I180" s="17">
        <v>237</v>
      </c>
      <c r="J180" s="17">
        <v>169</v>
      </c>
      <c r="K180" s="17">
        <v>270</v>
      </c>
      <c r="L180" s="17">
        <v>382</v>
      </c>
      <c r="M180" s="17">
        <v>364</v>
      </c>
      <c r="N180" s="17">
        <v>459</v>
      </c>
      <c r="O180" s="17">
        <v>330</v>
      </c>
      <c r="P180" s="17">
        <v>284</v>
      </c>
      <c r="Q180" s="17">
        <v>219</v>
      </c>
      <c r="R180" s="17">
        <v>194</v>
      </c>
      <c r="S180" s="18">
        <f t="shared" si="19"/>
        <v>3520</v>
      </c>
    </row>
    <row r="181" spans="1:19" ht="12">
      <c r="A181" s="63"/>
      <c r="B181" s="15" t="s">
        <v>197</v>
      </c>
      <c r="C181" s="16">
        <v>2</v>
      </c>
      <c r="D181" s="17">
        <v>9</v>
      </c>
      <c r="E181" s="17">
        <v>6</v>
      </c>
      <c r="F181" s="17">
        <v>11</v>
      </c>
      <c r="G181" s="17">
        <v>5</v>
      </c>
      <c r="H181" s="17">
        <v>23</v>
      </c>
      <c r="I181" s="17">
        <v>27</v>
      </c>
      <c r="J181" s="17">
        <v>27</v>
      </c>
      <c r="K181" s="17">
        <v>37</v>
      </c>
      <c r="L181" s="17">
        <v>30</v>
      </c>
      <c r="M181" s="17">
        <v>53</v>
      </c>
      <c r="N181" s="17">
        <v>49</v>
      </c>
      <c r="O181" s="17">
        <v>46</v>
      </c>
      <c r="P181" s="17">
        <v>31</v>
      </c>
      <c r="Q181" s="17">
        <v>39</v>
      </c>
      <c r="R181" s="17">
        <v>33</v>
      </c>
      <c r="S181" s="18">
        <f t="shared" si="19"/>
        <v>428</v>
      </c>
    </row>
    <row r="182" spans="1:19" ht="12">
      <c r="A182" s="63"/>
      <c r="B182" s="15" t="s">
        <v>198</v>
      </c>
      <c r="C182" s="16">
        <v>4</v>
      </c>
      <c r="D182" s="17">
        <v>18</v>
      </c>
      <c r="E182" s="17">
        <v>12</v>
      </c>
      <c r="F182" s="17">
        <v>22</v>
      </c>
      <c r="G182" s="17">
        <v>10</v>
      </c>
      <c r="H182" s="17">
        <v>48</v>
      </c>
      <c r="I182" s="17">
        <v>56</v>
      </c>
      <c r="J182" s="17">
        <v>57</v>
      </c>
      <c r="K182" s="17">
        <v>81</v>
      </c>
      <c r="L182" s="17">
        <v>66</v>
      </c>
      <c r="M182" s="17">
        <v>116</v>
      </c>
      <c r="N182" s="17">
        <v>106</v>
      </c>
      <c r="O182" s="17">
        <v>96</v>
      </c>
      <c r="P182" s="17">
        <v>67</v>
      </c>
      <c r="Q182" s="17">
        <v>85</v>
      </c>
      <c r="R182" s="17">
        <v>72</v>
      </c>
      <c r="S182" s="18">
        <f t="shared" si="19"/>
        <v>916</v>
      </c>
    </row>
    <row r="183" spans="1:19" ht="12">
      <c r="A183" s="63"/>
      <c r="B183" s="15" t="s">
        <v>8</v>
      </c>
      <c r="C183" s="16">
        <v>47</v>
      </c>
      <c r="D183" s="17">
        <v>98</v>
      </c>
      <c r="E183" s="17">
        <v>121</v>
      </c>
      <c r="F183" s="17">
        <v>102</v>
      </c>
      <c r="G183" s="17">
        <v>111</v>
      </c>
      <c r="H183" s="17">
        <v>189</v>
      </c>
      <c r="I183" s="17">
        <v>264</v>
      </c>
      <c r="J183" s="17">
        <v>196</v>
      </c>
      <c r="K183" s="17">
        <v>307</v>
      </c>
      <c r="L183" s="17">
        <v>412</v>
      </c>
      <c r="M183" s="17">
        <v>417</v>
      </c>
      <c r="N183" s="17">
        <v>508</v>
      </c>
      <c r="O183" s="17">
        <v>376</v>
      </c>
      <c r="P183" s="17">
        <v>315</v>
      </c>
      <c r="Q183" s="17">
        <v>258</v>
      </c>
      <c r="R183" s="17">
        <v>227</v>
      </c>
      <c r="S183" s="18">
        <f t="shared" si="19"/>
        <v>3948</v>
      </c>
    </row>
    <row r="184" spans="1:19" ht="12">
      <c r="A184" s="63"/>
      <c r="B184" s="15" t="s">
        <v>9</v>
      </c>
      <c r="C184" s="16">
        <v>49</v>
      </c>
      <c r="D184" s="17">
        <v>107</v>
      </c>
      <c r="E184" s="17">
        <v>127</v>
      </c>
      <c r="F184" s="17">
        <v>113</v>
      </c>
      <c r="G184" s="17">
        <v>116</v>
      </c>
      <c r="H184" s="17">
        <v>214</v>
      </c>
      <c r="I184" s="17">
        <v>293</v>
      </c>
      <c r="J184" s="17">
        <v>226</v>
      </c>
      <c r="K184" s="17">
        <v>351</v>
      </c>
      <c r="L184" s="17">
        <v>448</v>
      </c>
      <c r="M184" s="17">
        <v>480</v>
      </c>
      <c r="N184" s="17">
        <v>565</v>
      </c>
      <c r="O184" s="17">
        <v>426</v>
      </c>
      <c r="P184" s="17">
        <v>351</v>
      </c>
      <c r="Q184" s="17">
        <v>304</v>
      </c>
      <c r="R184" s="17">
        <v>266</v>
      </c>
      <c r="S184" s="18">
        <f t="shared" si="19"/>
        <v>4436</v>
      </c>
    </row>
    <row r="185" spans="1:19" ht="12">
      <c r="A185" s="63"/>
      <c r="B185" s="11" t="s">
        <v>10</v>
      </c>
      <c r="C185" s="19"/>
      <c r="D185" s="20"/>
      <c r="E185" s="20"/>
      <c r="F185" s="20"/>
      <c r="G185" s="20"/>
      <c r="H185" s="20"/>
      <c r="I185" s="20"/>
      <c r="J185" s="20"/>
      <c r="K185" s="20"/>
      <c r="L185" s="20"/>
      <c r="M185" s="20"/>
      <c r="N185" s="20"/>
      <c r="O185" s="20"/>
      <c r="P185" s="20"/>
      <c r="Q185" s="20"/>
      <c r="R185" s="20"/>
      <c r="S185" s="14">
        <f t="shared" si="19"/>
        <v>0</v>
      </c>
    </row>
    <row r="186" spans="1:19" ht="12">
      <c r="A186" s="63"/>
      <c r="B186" s="11" t="s">
        <v>11</v>
      </c>
      <c r="C186" s="19"/>
      <c r="D186" s="20"/>
      <c r="E186" s="20"/>
      <c r="F186" s="20"/>
      <c r="G186" s="20"/>
      <c r="H186" s="20"/>
      <c r="I186" s="20"/>
      <c r="J186" s="20"/>
      <c r="K186" s="20"/>
      <c r="L186" s="20"/>
      <c r="M186" s="20"/>
      <c r="N186" s="20"/>
      <c r="O186" s="20"/>
      <c r="P186" s="20"/>
      <c r="Q186" s="20"/>
      <c r="R186" s="20"/>
      <c r="S186" s="14">
        <f t="shared" si="19"/>
        <v>0</v>
      </c>
    </row>
    <row r="187" spans="1:19" ht="12">
      <c r="A187" s="63"/>
      <c r="B187" s="15" t="s">
        <v>87</v>
      </c>
      <c r="C187" s="16"/>
      <c r="D187" s="17"/>
      <c r="E187" s="17"/>
      <c r="F187" s="17"/>
      <c r="G187" s="17"/>
      <c r="H187" s="17"/>
      <c r="I187" s="17"/>
      <c r="J187" s="17"/>
      <c r="K187" s="17"/>
      <c r="L187" s="17"/>
      <c r="M187" s="17"/>
      <c r="N187" s="17"/>
      <c r="O187" s="17"/>
      <c r="P187" s="17"/>
      <c r="Q187" s="17"/>
      <c r="R187" s="17"/>
      <c r="S187" s="18">
        <f t="shared" si="19"/>
        <v>0</v>
      </c>
    </row>
    <row r="188" spans="1:19" ht="12">
      <c r="A188" s="63"/>
      <c r="B188" s="15" t="s">
        <v>88</v>
      </c>
      <c r="C188" s="16"/>
      <c r="D188" s="17"/>
      <c r="E188" s="17"/>
      <c r="F188" s="17"/>
      <c r="G188" s="17"/>
      <c r="H188" s="17"/>
      <c r="I188" s="17"/>
      <c r="J188" s="17"/>
      <c r="K188" s="17"/>
      <c r="L188" s="17"/>
      <c r="M188" s="17"/>
      <c r="N188" s="17"/>
      <c r="O188" s="17"/>
      <c r="P188" s="17"/>
      <c r="Q188" s="17"/>
      <c r="R188" s="17"/>
      <c r="S188" s="18">
        <f t="shared" si="19"/>
        <v>0</v>
      </c>
    </row>
    <row r="189" spans="1:19" ht="12">
      <c r="A189" s="63"/>
      <c r="B189" s="11" t="s">
        <v>12</v>
      </c>
      <c r="C189" s="19"/>
      <c r="D189" s="20"/>
      <c r="E189" s="20"/>
      <c r="F189" s="20"/>
      <c r="G189" s="20"/>
      <c r="H189" s="20"/>
      <c r="I189" s="20"/>
      <c r="J189" s="20"/>
      <c r="K189" s="20"/>
      <c r="L189" s="20"/>
      <c r="M189" s="20"/>
      <c r="N189" s="20"/>
      <c r="O189" s="20"/>
      <c r="P189" s="20"/>
      <c r="Q189" s="20"/>
      <c r="R189" s="20"/>
      <c r="S189" s="14">
        <f t="shared" si="19"/>
        <v>0</v>
      </c>
    </row>
    <row r="190" spans="1:19" ht="12">
      <c r="A190" s="63"/>
      <c r="B190" s="11" t="s">
        <v>13</v>
      </c>
      <c r="C190" s="19"/>
      <c r="D190" s="20"/>
      <c r="E190" s="20"/>
      <c r="F190" s="20"/>
      <c r="G190" s="20"/>
      <c r="H190" s="20">
        <v>1</v>
      </c>
      <c r="I190" s="20"/>
      <c r="J190" s="20"/>
      <c r="K190" s="20"/>
      <c r="L190" s="20">
        <v>1</v>
      </c>
      <c r="M190" s="20"/>
      <c r="N190" s="20"/>
      <c r="O190" s="20"/>
      <c r="P190" s="20"/>
      <c r="Q190" s="20"/>
      <c r="R190" s="20"/>
      <c r="S190" s="14">
        <f t="shared" si="19"/>
        <v>2</v>
      </c>
    </row>
    <row r="191" spans="1:19" ht="12">
      <c r="A191" s="63"/>
      <c r="B191" s="21" t="s">
        <v>14</v>
      </c>
      <c r="C191" s="22">
        <f>SUM(C176,C178,C183,C185,C187,C189)</f>
        <v>47</v>
      </c>
      <c r="D191" s="23">
        <f aca="true" t="shared" si="27" ref="D191:R191">SUM(D176,D178,D183,D185,D187,D189)</f>
        <v>99</v>
      </c>
      <c r="E191" s="23">
        <f t="shared" si="27"/>
        <v>123</v>
      </c>
      <c r="F191" s="23">
        <f t="shared" si="27"/>
        <v>106</v>
      </c>
      <c r="G191" s="23">
        <f t="shared" si="27"/>
        <v>112</v>
      </c>
      <c r="H191" s="23">
        <f t="shared" si="27"/>
        <v>189</v>
      </c>
      <c r="I191" s="23">
        <f t="shared" si="27"/>
        <v>265</v>
      </c>
      <c r="J191" s="23">
        <f t="shared" si="27"/>
        <v>197</v>
      </c>
      <c r="K191" s="23">
        <f t="shared" si="27"/>
        <v>308</v>
      </c>
      <c r="L191" s="23">
        <f t="shared" si="27"/>
        <v>413</v>
      </c>
      <c r="M191" s="23">
        <f t="shared" si="27"/>
        <v>417</v>
      </c>
      <c r="N191" s="23">
        <f t="shared" si="27"/>
        <v>510</v>
      </c>
      <c r="O191" s="23">
        <f t="shared" si="27"/>
        <v>377</v>
      </c>
      <c r="P191" s="23">
        <f t="shared" si="27"/>
        <v>316</v>
      </c>
      <c r="Q191" s="23">
        <f t="shared" si="27"/>
        <v>258</v>
      </c>
      <c r="R191" s="23">
        <f t="shared" si="27"/>
        <v>227</v>
      </c>
      <c r="S191" s="24">
        <f t="shared" si="19"/>
        <v>3964</v>
      </c>
    </row>
    <row r="192" spans="1:19" ht="12">
      <c r="A192" s="63"/>
      <c r="B192" s="25" t="s">
        <v>230</v>
      </c>
      <c r="C192" s="26">
        <f>SUM(C175,C177,C179,C184,C186,C188,C190)</f>
        <v>49</v>
      </c>
      <c r="D192" s="27">
        <f aca="true" t="shared" si="28" ref="D192:R192">SUM(D175,D177,D179,D184,D186,D188,D190)</f>
        <v>112</v>
      </c>
      <c r="E192" s="27">
        <f t="shared" si="28"/>
        <v>136</v>
      </c>
      <c r="F192" s="27">
        <f t="shared" si="28"/>
        <v>126</v>
      </c>
      <c r="G192" s="27">
        <f t="shared" si="28"/>
        <v>125</v>
      </c>
      <c r="H192" s="27">
        <f t="shared" si="28"/>
        <v>222</v>
      </c>
      <c r="I192" s="27">
        <f t="shared" si="28"/>
        <v>301</v>
      </c>
      <c r="J192" s="27">
        <f t="shared" si="28"/>
        <v>235</v>
      </c>
      <c r="K192" s="27">
        <f t="shared" si="28"/>
        <v>359</v>
      </c>
      <c r="L192" s="27">
        <f t="shared" si="28"/>
        <v>455</v>
      </c>
      <c r="M192" s="27">
        <f t="shared" si="28"/>
        <v>480</v>
      </c>
      <c r="N192" s="27">
        <f t="shared" si="28"/>
        <v>573</v>
      </c>
      <c r="O192" s="27">
        <f t="shared" si="28"/>
        <v>435</v>
      </c>
      <c r="P192" s="27">
        <f t="shared" si="28"/>
        <v>354</v>
      </c>
      <c r="Q192" s="27">
        <f t="shared" si="28"/>
        <v>306</v>
      </c>
      <c r="R192" s="27">
        <f t="shared" si="28"/>
        <v>269</v>
      </c>
      <c r="S192" s="28">
        <f t="shared" si="19"/>
        <v>4537</v>
      </c>
    </row>
    <row r="193" spans="1:19" ht="12">
      <c r="A193" s="63"/>
      <c r="B193" s="11" t="s">
        <v>15</v>
      </c>
      <c r="C193" s="19">
        <v>3</v>
      </c>
      <c r="D193" s="20">
        <v>9</v>
      </c>
      <c r="E193" s="20">
        <v>5</v>
      </c>
      <c r="F193" s="20">
        <v>14</v>
      </c>
      <c r="G193" s="20">
        <v>11</v>
      </c>
      <c r="H193" s="20">
        <v>9</v>
      </c>
      <c r="I193" s="20">
        <v>9</v>
      </c>
      <c r="J193" s="20">
        <v>9</v>
      </c>
      <c r="K193" s="20">
        <v>11</v>
      </c>
      <c r="L193" s="20">
        <v>7</v>
      </c>
      <c r="M193" s="20">
        <v>3</v>
      </c>
      <c r="N193" s="20">
        <v>1</v>
      </c>
      <c r="O193" s="20">
        <v>3</v>
      </c>
      <c r="P193" s="20"/>
      <c r="Q193" s="20"/>
      <c r="R193" s="20"/>
      <c r="S193" s="14">
        <f t="shared" si="19"/>
        <v>94</v>
      </c>
    </row>
    <row r="194" spans="1:19" ht="12">
      <c r="A194" s="63"/>
      <c r="B194" s="11" t="s">
        <v>16</v>
      </c>
      <c r="C194" s="19">
        <v>5</v>
      </c>
      <c r="D194" s="20">
        <v>9</v>
      </c>
      <c r="E194" s="20">
        <v>5</v>
      </c>
      <c r="F194" s="20">
        <v>16</v>
      </c>
      <c r="G194" s="20">
        <v>12</v>
      </c>
      <c r="H194" s="20">
        <v>9</v>
      </c>
      <c r="I194" s="20">
        <v>11</v>
      </c>
      <c r="J194" s="20">
        <v>11</v>
      </c>
      <c r="K194" s="20">
        <v>13</v>
      </c>
      <c r="L194" s="20">
        <v>7</v>
      </c>
      <c r="M194" s="20">
        <v>3</v>
      </c>
      <c r="N194" s="20">
        <v>2</v>
      </c>
      <c r="O194" s="20">
        <v>3</v>
      </c>
      <c r="P194" s="20"/>
      <c r="Q194" s="20"/>
      <c r="R194" s="20"/>
      <c r="S194" s="14">
        <f t="shared" si="19"/>
        <v>106</v>
      </c>
    </row>
    <row r="195" spans="1:19" ht="12">
      <c r="A195" s="63"/>
      <c r="B195" s="15" t="s">
        <v>17</v>
      </c>
      <c r="C195" s="16">
        <v>4</v>
      </c>
      <c r="D195" s="17">
        <v>2</v>
      </c>
      <c r="E195" s="17">
        <v>4</v>
      </c>
      <c r="F195" s="17">
        <v>10</v>
      </c>
      <c r="G195" s="17">
        <v>9</v>
      </c>
      <c r="H195" s="17">
        <v>18</v>
      </c>
      <c r="I195" s="17">
        <v>10</v>
      </c>
      <c r="J195" s="17">
        <v>18</v>
      </c>
      <c r="K195" s="17">
        <v>20</v>
      </c>
      <c r="L195" s="17">
        <v>6</v>
      </c>
      <c r="M195" s="17">
        <v>2</v>
      </c>
      <c r="N195" s="17">
        <v>2</v>
      </c>
      <c r="O195" s="17">
        <v>1</v>
      </c>
      <c r="P195" s="17">
        <v>1</v>
      </c>
      <c r="Q195" s="17">
        <v>2</v>
      </c>
      <c r="R195" s="17">
        <v>2</v>
      </c>
      <c r="S195" s="18">
        <f t="shared" si="19"/>
        <v>111</v>
      </c>
    </row>
    <row r="196" spans="1:19" ht="12">
      <c r="A196" s="63"/>
      <c r="B196" s="15" t="s">
        <v>18</v>
      </c>
      <c r="C196" s="16">
        <v>4</v>
      </c>
      <c r="D196" s="17">
        <v>2</v>
      </c>
      <c r="E196" s="17">
        <v>4</v>
      </c>
      <c r="F196" s="17">
        <v>12</v>
      </c>
      <c r="G196" s="17">
        <v>10</v>
      </c>
      <c r="H196" s="17">
        <v>23</v>
      </c>
      <c r="I196" s="17">
        <v>13</v>
      </c>
      <c r="J196" s="17">
        <v>21</v>
      </c>
      <c r="K196" s="17">
        <v>21</v>
      </c>
      <c r="L196" s="17">
        <v>6</v>
      </c>
      <c r="M196" s="17">
        <v>2</v>
      </c>
      <c r="N196" s="17">
        <v>2</v>
      </c>
      <c r="O196" s="17">
        <v>1</v>
      </c>
      <c r="P196" s="17">
        <v>1</v>
      </c>
      <c r="Q196" s="17">
        <v>2</v>
      </c>
      <c r="R196" s="17">
        <v>2</v>
      </c>
      <c r="S196" s="18">
        <f t="shared" si="19"/>
        <v>126</v>
      </c>
    </row>
    <row r="197" spans="1:19" ht="12">
      <c r="A197" s="63"/>
      <c r="B197" s="11" t="s">
        <v>91</v>
      </c>
      <c r="C197" s="19"/>
      <c r="D197" s="20">
        <v>3</v>
      </c>
      <c r="E197" s="20">
        <v>4</v>
      </c>
      <c r="F197" s="20">
        <v>4</v>
      </c>
      <c r="G197" s="20">
        <v>4</v>
      </c>
      <c r="H197" s="20">
        <v>4</v>
      </c>
      <c r="I197" s="20">
        <v>4</v>
      </c>
      <c r="J197" s="20">
        <v>4</v>
      </c>
      <c r="K197" s="20">
        <v>4</v>
      </c>
      <c r="L197" s="20">
        <v>4</v>
      </c>
      <c r="M197" s="20">
        <v>4</v>
      </c>
      <c r="N197" s="20">
        <v>2</v>
      </c>
      <c r="O197" s="20"/>
      <c r="P197" s="20"/>
      <c r="Q197" s="20"/>
      <c r="R197" s="20"/>
      <c r="S197" s="14">
        <f t="shared" si="19"/>
        <v>41</v>
      </c>
    </row>
    <row r="198" spans="1:19" ht="12">
      <c r="A198" s="63"/>
      <c r="B198" s="11" t="s">
        <v>92</v>
      </c>
      <c r="C198" s="19"/>
      <c r="D198" s="20">
        <v>13</v>
      </c>
      <c r="E198" s="20">
        <v>10</v>
      </c>
      <c r="F198" s="20">
        <v>3</v>
      </c>
      <c r="G198" s="20">
        <v>5</v>
      </c>
      <c r="H198" s="20">
        <v>10</v>
      </c>
      <c r="I198" s="20">
        <v>8</v>
      </c>
      <c r="J198" s="20">
        <v>6</v>
      </c>
      <c r="K198" s="20">
        <v>12</v>
      </c>
      <c r="L198" s="20">
        <v>16</v>
      </c>
      <c r="M198" s="20">
        <v>6</v>
      </c>
      <c r="N198" s="20">
        <v>10</v>
      </c>
      <c r="O198" s="20"/>
      <c r="P198" s="20"/>
      <c r="Q198" s="20"/>
      <c r="R198" s="20"/>
      <c r="S198" s="14">
        <f t="shared" si="19"/>
        <v>99</v>
      </c>
    </row>
    <row r="199" spans="1:19" ht="12">
      <c r="A199" s="63"/>
      <c r="B199" s="21" t="s">
        <v>95</v>
      </c>
      <c r="C199" s="22">
        <f>SUM(C193,C195,C197)</f>
        <v>7</v>
      </c>
      <c r="D199" s="23">
        <f aca="true" t="shared" si="29" ref="D199:R200">SUM(D193,D195,D197)</f>
        <v>14</v>
      </c>
      <c r="E199" s="23">
        <f t="shared" si="29"/>
        <v>13</v>
      </c>
      <c r="F199" s="23">
        <f t="shared" si="29"/>
        <v>28</v>
      </c>
      <c r="G199" s="23">
        <f t="shared" si="29"/>
        <v>24</v>
      </c>
      <c r="H199" s="23">
        <f t="shared" si="29"/>
        <v>31</v>
      </c>
      <c r="I199" s="23">
        <f t="shared" si="29"/>
        <v>23</v>
      </c>
      <c r="J199" s="23">
        <f t="shared" si="29"/>
        <v>31</v>
      </c>
      <c r="K199" s="23">
        <f t="shared" si="29"/>
        <v>35</v>
      </c>
      <c r="L199" s="23">
        <f t="shared" si="29"/>
        <v>17</v>
      </c>
      <c r="M199" s="23">
        <f t="shared" si="29"/>
        <v>9</v>
      </c>
      <c r="N199" s="23">
        <f t="shared" si="29"/>
        <v>5</v>
      </c>
      <c r="O199" s="23">
        <f t="shared" si="29"/>
        <v>4</v>
      </c>
      <c r="P199" s="23">
        <f t="shared" si="29"/>
        <v>1</v>
      </c>
      <c r="Q199" s="23">
        <f t="shared" si="29"/>
        <v>2</v>
      </c>
      <c r="R199" s="23">
        <f t="shared" si="29"/>
        <v>2</v>
      </c>
      <c r="S199" s="24">
        <f aca="true" t="shared" si="30" ref="S199:S262">SUM(C199:R199)</f>
        <v>246</v>
      </c>
    </row>
    <row r="200" spans="1:19" ht="12">
      <c r="A200" s="63"/>
      <c r="B200" s="25" t="s">
        <v>231</v>
      </c>
      <c r="C200" s="26">
        <f>SUM(C194,C196,C198)</f>
        <v>9</v>
      </c>
      <c r="D200" s="27">
        <f t="shared" si="29"/>
        <v>24</v>
      </c>
      <c r="E200" s="27">
        <f t="shared" si="29"/>
        <v>19</v>
      </c>
      <c r="F200" s="27">
        <f t="shared" si="29"/>
        <v>31</v>
      </c>
      <c r="G200" s="27">
        <f t="shared" si="29"/>
        <v>27</v>
      </c>
      <c r="H200" s="27">
        <f t="shared" si="29"/>
        <v>42</v>
      </c>
      <c r="I200" s="27">
        <f t="shared" si="29"/>
        <v>32</v>
      </c>
      <c r="J200" s="27">
        <f t="shared" si="29"/>
        <v>38</v>
      </c>
      <c r="K200" s="27">
        <f t="shared" si="29"/>
        <v>46</v>
      </c>
      <c r="L200" s="27">
        <f t="shared" si="29"/>
        <v>29</v>
      </c>
      <c r="M200" s="27">
        <f t="shared" si="29"/>
        <v>11</v>
      </c>
      <c r="N200" s="27">
        <f t="shared" si="29"/>
        <v>14</v>
      </c>
      <c r="O200" s="27">
        <f t="shared" si="29"/>
        <v>4</v>
      </c>
      <c r="P200" s="27">
        <f t="shared" si="29"/>
        <v>1</v>
      </c>
      <c r="Q200" s="27">
        <f t="shared" si="29"/>
        <v>2</v>
      </c>
      <c r="R200" s="27">
        <f t="shared" si="29"/>
        <v>2</v>
      </c>
      <c r="S200" s="28">
        <f t="shared" si="30"/>
        <v>331</v>
      </c>
    </row>
    <row r="201" spans="1:19" ht="12">
      <c r="A201" s="63"/>
      <c r="B201" s="21" t="s">
        <v>19</v>
      </c>
      <c r="C201" s="22">
        <f>SUM(C191,C199)</f>
        <v>54</v>
      </c>
      <c r="D201" s="23">
        <f aca="true" t="shared" si="31" ref="D201:R202">SUM(D191,D199)</f>
        <v>113</v>
      </c>
      <c r="E201" s="23">
        <f t="shared" si="31"/>
        <v>136</v>
      </c>
      <c r="F201" s="23">
        <f t="shared" si="31"/>
        <v>134</v>
      </c>
      <c r="G201" s="23">
        <f t="shared" si="31"/>
        <v>136</v>
      </c>
      <c r="H201" s="23">
        <f t="shared" si="31"/>
        <v>220</v>
      </c>
      <c r="I201" s="23">
        <f t="shared" si="31"/>
        <v>288</v>
      </c>
      <c r="J201" s="23">
        <f t="shared" si="31"/>
        <v>228</v>
      </c>
      <c r="K201" s="23">
        <f t="shared" si="31"/>
        <v>343</v>
      </c>
      <c r="L201" s="23">
        <f t="shared" si="31"/>
        <v>430</v>
      </c>
      <c r="M201" s="23">
        <f t="shared" si="31"/>
        <v>426</v>
      </c>
      <c r="N201" s="23">
        <f t="shared" si="31"/>
        <v>515</v>
      </c>
      <c r="O201" s="23">
        <f t="shared" si="31"/>
        <v>381</v>
      </c>
      <c r="P201" s="23">
        <f t="shared" si="31"/>
        <v>317</v>
      </c>
      <c r="Q201" s="23">
        <f t="shared" si="31"/>
        <v>260</v>
      </c>
      <c r="R201" s="23">
        <f t="shared" si="31"/>
        <v>229</v>
      </c>
      <c r="S201" s="24">
        <f t="shared" si="30"/>
        <v>4210</v>
      </c>
    </row>
    <row r="202" spans="1:19" ht="12">
      <c r="A202" s="64"/>
      <c r="B202" s="25" t="s">
        <v>20</v>
      </c>
      <c r="C202" s="26">
        <f>SUM(C192,C200)</f>
        <v>58</v>
      </c>
      <c r="D202" s="27">
        <f t="shared" si="31"/>
        <v>136</v>
      </c>
      <c r="E202" s="27">
        <f t="shared" si="31"/>
        <v>155</v>
      </c>
      <c r="F202" s="27">
        <f t="shared" si="31"/>
        <v>157</v>
      </c>
      <c r="G202" s="27">
        <f t="shared" si="31"/>
        <v>152</v>
      </c>
      <c r="H202" s="27">
        <f t="shared" si="31"/>
        <v>264</v>
      </c>
      <c r="I202" s="27">
        <f t="shared" si="31"/>
        <v>333</v>
      </c>
      <c r="J202" s="27">
        <f t="shared" si="31"/>
        <v>273</v>
      </c>
      <c r="K202" s="27">
        <f t="shared" si="31"/>
        <v>405</v>
      </c>
      <c r="L202" s="27">
        <f t="shared" si="31"/>
        <v>484</v>
      </c>
      <c r="M202" s="27">
        <f t="shared" si="31"/>
        <v>491</v>
      </c>
      <c r="N202" s="27">
        <f t="shared" si="31"/>
        <v>587</v>
      </c>
      <c r="O202" s="27">
        <f t="shared" si="31"/>
        <v>439</v>
      </c>
      <c r="P202" s="27">
        <f t="shared" si="31"/>
        <v>355</v>
      </c>
      <c r="Q202" s="27">
        <f t="shared" si="31"/>
        <v>308</v>
      </c>
      <c r="R202" s="27">
        <f t="shared" si="31"/>
        <v>271</v>
      </c>
      <c r="S202" s="28">
        <f t="shared" si="30"/>
        <v>4868</v>
      </c>
    </row>
    <row r="203" spans="1:19" ht="12" customHeight="1">
      <c r="A203" s="62" t="s">
        <v>135</v>
      </c>
      <c r="B203" s="11" t="s">
        <v>5</v>
      </c>
      <c r="C203" s="12"/>
      <c r="D203" s="13"/>
      <c r="E203" s="13"/>
      <c r="F203" s="13"/>
      <c r="G203" s="13"/>
      <c r="H203" s="13">
        <v>1</v>
      </c>
      <c r="I203" s="13">
        <v>5</v>
      </c>
      <c r="J203" s="13">
        <v>7</v>
      </c>
      <c r="K203" s="13">
        <v>5</v>
      </c>
      <c r="L203" s="13">
        <v>9</v>
      </c>
      <c r="M203" s="13">
        <v>18</v>
      </c>
      <c r="N203" s="13">
        <v>7</v>
      </c>
      <c r="O203" s="13">
        <v>12</v>
      </c>
      <c r="P203" s="13">
        <v>6</v>
      </c>
      <c r="Q203" s="13">
        <v>2</v>
      </c>
      <c r="R203" s="13">
        <v>3</v>
      </c>
      <c r="S203" s="14">
        <f t="shared" si="30"/>
        <v>75</v>
      </c>
    </row>
    <row r="204" spans="1:19" ht="12">
      <c r="A204" s="63"/>
      <c r="B204" s="15" t="s">
        <v>6</v>
      </c>
      <c r="C204" s="16"/>
      <c r="D204" s="17">
        <v>3</v>
      </c>
      <c r="E204" s="17">
        <v>3</v>
      </c>
      <c r="F204" s="17">
        <v>4</v>
      </c>
      <c r="G204" s="17"/>
      <c r="H204" s="17">
        <v>2</v>
      </c>
      <c r="I204" s="17">
        <v>2</v>
      </c>
      <c r="J204" s="17"/>
      <c r="K204" s="17">
        <v>2</v>
      </c>
      <c r="L204" s="17">
        <v>3</v>
      </c>
      <c r="M204" s="17">
        <v>7</v>
      </c>
      <c r="N204" s="17">
        <v>5</v>
      </c>
      <c r="O204" s="17">
        <v>6</v>
      </c>
      <c r="P204" s="17">
        <v>4</v>
      </c>
      <c r="Q204" s="17">
        <v>3</v>
      </c>
      <c r="R204" s="17">
        <v>2</v>
      </c>
      <c r="S204" s="18">
        <f t="shared" si="30"/>
        <v>46</v>
      </c>
    </row>
    <row r="205" spans="1:19" ht="12">
      <c r="A205" s="63"/>
      <c r="B205" s="15" t="s">
        <v>7</v>
      </c>
      <c r="C205" s="16"/>
      <c r="D205" s="17">
        <v>3</v>
      </c>
      <c r="E205" s="17">
        <v>3</v>
      </c>
      <c r="F205" s="17">
        <v>4</v>
      </c>
      <c r="G205" s="17"/>
      <c r="H205" s="17">
        <v>2</v>
      </c>
      <c r="I205" s="17">
        <v>2</v>
      </c>
      <c r="J205" s="17"/>
      <c r="K205" s="17">
        <v>2</v>
      </c>
      <c r="L205" s="17">
        <v>3</v>
      </c>
      <c r="M205" s="17">
        <v>7</v>
      </c>
      <c r="N205" s="17">
        <v>5</v>
      </c>
      <c r="O205" s="17">
        <v>6</v>
      </c>
      <c r="P205" s="17">
        <v>4</v>
      </c>
      <c r="Q205" s="17">
        <v>3</v>
      </c>
      <c r="R205" s="17">
        <v>2</v>
      </c>
      <c r="S205" s="18">
        <f t="shared" si="30"/>
        <v>46</v>
      </c>
    </row>
    <row r="206" spans="1:19" ht="12">
      <c r="A206" s="63"/>
      <c r="B206" s="11" t="s">
        <v>85</v>
      </c>
      <c r="C206" s="19"/>
      <c r="D206" s="20"/>
      <c r="E206" s="20"/>
      <c r="F206" s="20"/>
      <c r="G206" s="20"/>
      <c r="H206" s="20">
        <v>1</v>
      </c>
      <c r="I206" s="20">
        <v>3</v>
      </c>
      <c r="J206" s="20">
        <v>3</v>
      </c>
      <c r="K206" s="20">
        <v>2</v>
      </c>
      <c r="L206" s="20">
        <v>1</v>
      </c>
      <c r="M206" s="20">
        <v>3</v>
      </c>
      <c r="N206" s="20"/>
      <c r="O206" s="20">
        <v>1</v>
      </c>
      <c r="P206" s="20"/>
      <c r="Q206" s="20">
        <v>1</v>
      </c>
      <c r="R206" s="20"/>
      <c r="S206" s="14">
        <f t="shared" si="30"/>
        <v>15</v>
      </c>
    </row>
    <row r="207" spans="1:19" ht="12">
      <c r="A207" s="63"/>
      <c r="B207" s="11" t="s">
        <v>86</v>
      </c>
      <c r="C207" s="19"/>
      <c r="D207" s="20"/>
      <c r="E207" s="20"/>
      <c r="F207" s="20"/>
      <c r="G207" s="20"/>
      <c r="H207" s="20">
        <v>1</v>
      </c>
      <c r="I207" s="20">
        <v>3</v>
      </c>
      <c r="J207" s="20">
        <v>3</v>
      </c>
      <c r="K207" s="20">
        <v>2</v>
      </c>
      <c r="L207" s="20">
        <v>1</v>
      </c>
      <c r="M207" s="20">
        <v>3</v>
      </c>
      <c r="N207" s="20"/>
      <c r="O207" s="20">
        <v>1</v>
      </c>
      <c r="P207" s="20"/>
      <c r="Q207" s="20">
        <v>1</v>
      </c>
      <c r="R207" s="20"/>
      <c r="S207" s="14">
        <f t="shared" si="30"/>
        <v>15</v>
      </c>
    </row>
    <row r="208" spans="1:19" ht="12">
      <c r="A208" s="63"/>
      <c r="B208" s="15" t="s">
        <v>108</v>
      </c>
      <c r="C208" s="16">
        <v>10</v>
      </c>
      <c r="D208" s="17">
        <v>99</v>
      </c>
      <c r="E208" s="17">
        <v>130</v>
      </c>
      <c r="F208" s="17">
        <v>146</v>
      </c>
      <c r="G208" s="17">
        <v>214</v>
      </c>
      <c r="H208" s="17">
        <v>251</v>
      </c>
      <c r="I208" s="17">
        <v>310</v>
      </c>
      <c r="J208" s="17">
        <v>283</v>
      </c>
      <c r="K208" s="17">
        <v>325</v>
      </c>
      <c r="L208" s="17">
        <v>398</v>
      </c>
      <c r="M208" s="17">
        <v>472</v>
      </c>
      <c r="N208" s="17">
        <v>373</v>
      </c>
      <c r="O208" s="17">
        <v>274</v>
      </c>
      <c r="P208" s="17">
        <v>233</v>
      </c>
      <c r="Q208" s="17">
        <v>150</v>
      </c>
      <c r="R208" s="17">
        <v>122</v>
      </c>
      <c r="S208" s="18">
        <f t="shared" si="30"/>
        <v>3790</v>
      </c>
    </row>
    <row r="209" spans="1:19" ht="12">
      <c r="A209" s="63"/>
      <c r="B209" s="15" t="s">
        <v>197</v>
      </c>
      <c r="C209" s="16"/>
      <c r="D209" s="17">
        <v>4</v>
      </c>
      <c r="E209" s="17">
        <v>6</v>
      </c>
      <c r="F209" s="17">
        <v>19</v>
      </c>
      <c r="G209" s="17">
        <v>54</v>
      </c>
      <c r="H209" s="17">
        <v>90</v>
      </c>
      <c r="I209" s="17">
        <v>89</v>
      </c>
      <c r="J209" s="17">
        <v>62</v>
      </c>
      <c r="K209" s="17">
        <v>73</v>
      </c>
      <c r="L209" s="17">
        <v>70</v>
      </c>
      <c r="M209" s="17">
        <v>92</v>
      </c>
      <c r="N209" s="17">
        <v>61</v>
      </c>
      <c r="O209" s="17">
        <v>75</v>
      </c>
      <c r="P209" s="17">
        <v>43</v>
      </c>
      <c r="Q209" s="17">
        <v>46</v>
      </c>
      <c r="R209" s="17">
        <v>39</v>
      </c>
      <c r="S209" s="18">
        <f t="shared" si="30"/>
        <v>823</v>
      </c>
    </row>
    <row r="210" spans="1:19" ht="12">
      <c r="A210" s="63"/>
      <c r="B210" s="15" t="s">
        <v>198</v>
      </c>
      <c r="C210" s="16"/>
      <c r="D210" s="17">
        <v>8</v>
      </c>
      <c r="E210" s="17">
        <v>12</v>
      </c>
      <c r="F210" s="17">
        <v>38</v>
      </c>
      <c r="G210" s="17">
        <v>118</v>
      </c>
      <c r="H210" s="17">
        <v>192</v>
      </c>
      <c r="I210" s="17">
        <v>197</v>
      </c>
      <c r="J210" s="17">
        <v>131</v>
      </c>
      <c r="K210" s="17">
        <v>161</v>
      </c>
      <c r="L210" s="17">
        <v>149</v>
      </c>
      <c r="M210" s="17">
        <v>197</v>
      </c>
      <c r="N210" s="17">
        <v>136</v>
      </c>
      <c r="O210" s="17">
        <v>159</v>
      </c>
      <c r="P210" s="17">
        <v>93</v>
      </c>
      <c r="Q210" s="17">
        <v>100</v>
      </c>
      <c r="R210" s="17">
        <v>84</v>
      </c>
      <c r="S210" s="18">
        <f t="shared" si="30"/>
        <v>1775</v>
      </c>
    </row>
    <row r="211" spans="1:19" ht="12">
      <c r="A211" s="63"/>
      <c r="B211" s="15" t="s">
        <v>8</v>
      </c>
      <c r="C211" s="16">
        <v>10</v>
      </c>
      <c r="D211" s="17">
        <v>103</v>
      </c>
      <c r="E211" s="17">
        <v>136</v>
      </c>
      <c r="F211" s="17">
        <v>165</v>
      </c>
      <c r="G211" s="17">
        <v>268</v>
      </c>
      <c r="H211" s="17">
        <v>341</v>
      </c>
      <c r="I211" s="17">
        <v>399</v>
      </c>
      <c r="J211" s="17">
        <v>345</v>
      </c>
      <c r="K211" s="17">
        <v>398</v>
      </c>
      <c r="L211" s="17">
        <v>468</v>
      </c>
      <c r="M211" s="17">
        <v>564</v>
      </c>
      <c r="N211" s="17">
        <v>434</v>
      </c>
      <c r="O211" s="17">
        <v>349</v>
      </c>
      <c r="P211" s="17">
        <v>276</v>
      </c>
      <c r="Q211" s="17">
        <v>196</v>
      </c>
      <c r="R211" s="17">
        <v>161</v>
      </c>
      <c r="S211" s="18">
        <f t="shared" si="30"/>
        <v>4613</v>
      </c>
    </row>
    <row r="212" spans="1:19" ht="12">
      <c r="A212" s="63"/>
      <c r="B212" s="15" t="s">
        <v>9</v>
      </c>
      <c r="C212" s="16">
        <v>10</v>
      </c>
      <c r="D212" s="17">
        <v>107</v>
      </c>
      <c r="E212" s="17">
        <v>142</v>
      </c>
      <c r="F212" s="17">
        <v>184</v>
      </c>
      <c r="G212" s="17">
        <v>332</v>
      </c>
      <c r="H212" s="17">
        <v>443</v>
      </c>
      <c r="I212" s="17">
        <v>507</v>
      </c>
      <c r="J212" s="17">
        <v>414</v>
      </c>
      <c r="K212" s="17">
        <v>486</v>
      </c>
      <c r="L212" s="17">
        <v>547</v>
      </c>
      <c r="M212" s="17">
        <v>669</v>
      </c>
      <c r="N212" s="17">
        <v>509</v>
      </c>
      <c r="O212" s="17">
        <v>433</v>
      </c>
      <c r="P212" s="17">
        <v>326</v>
      </c>
      <c r="Q212" s="17">
        <v>250</v>
      </c>
      <c r="R212" s="17">
        <v>206</v>
      </c>
      <c r="S212" s="18">
        <f t="shared" si="30"/>
        <v>5565</v>
      </c>
    </row>
    <row r="213" spans="1:19" ht="12">
      <c r="A213" s="63"/>
      <c r="B213" s="11" t="s">
        <v>10</v>
      </c>
      <c r="C213" s="19"/>
      <c r="D213" s="20"/>
      <c r="E213" s="20"/>
      <c r="F213" s="20"/>
      <c r="G213" s="20"/>
      <c r="H213" s="20"/>
      <c r="I213" s="20"/>
      <c r="J213" s="20"/>
      <c r="K213" s="20"/>
      <c r="L213" s="20"/>
      <c r="M213" s="20">
        <v>1</v>
      </c>
      <c r="N213" s="20"/>
      <c r="O213" s="20"/>
      <c r="P213" s="20"/>
      <c r="Q213" s="20"/>
      <c r="R213" s="20"/>
      <c r="S213" s="14">
        <f t="shared" si="30"/>
        <v>1</v>
      </c>
    </row>
    <row r="214" spans="1:19" ht="12">
      <c r="A214" s="63"/>
      <c r="B214" s="11" t="s">
        <v>11</v>
      </c>
      <c r="C214" s="19"/>
      <c r="D214" s="20"/>
      <c r="E214" s="20"/>
      <c r="F214" s="20"/>
      <c r="G214" s="20"/>
      <c r="H214" s="20"/>
      <c r="I214" s="20"/>
      <c r="J214" s="20"/>
      <c r="K214" s="20"/>
      <c r="L214" s="20"/>
      <c r="M214" s="20">
        <v>8</v>
      </c>
      <c r="N214" s="20"/>
      <c r="O214" s="20"/>
      <c r="P214" s="20"/>
      <c r="Q214" s="20"/>
      <c r="R214" s="20"/>
      <c r="S214" s="14">
        <f t="shared" si="30"/>
        <v>8</v>
      </c>
    </row>
    <row r="215" spans="1:19" ht="12">
      <c r="A215" s="63"/>
      <c r="B215" s="15" t="s">
        <v>87</v>
      </c>
      <c r="C215" s="16"/>
      <c r="D215" s="17"/>
      <c r="E215" s="17"/>
      <c r="F215" s="17"/>
      <c r="G215" s="17"/>
      <c r="H215" s="17"/>
      <c r="I215" s="17"/>
      <c r="J215" s="17"/>
      <c r="K215" s="17"/>
      <c r="L215" s="17"/>
      <c r="M215" s="17"/>
      <c r="N215" s="17"/>
      <c r="O215" s="17"/>
      <c r="P215" s="17"/>
      <c r="Q215" s="17"/>
      <c r="R215" s="17"/>
      <c r="S215" s="18">
        <f t="shared" si="30"/>
        <v>0</v>
      </c>
    </row>
    <row r="216" spans="1:19" ht="12">
      <c r="A216" s="63"/>
      <c r="B216" s="15" t="s">
        <v>88</v>
      </c>
      <c r="C216" s="16"/>
      <c r="D216" s="17"/>
      <c r="E216" s="17"/>
      <c r="F216" s="17"/>
      <c r="G216" s="17"/>
      <c r="H216" s="17"/>
      <c r="I216" s="17"/>
      <c r="J216" s="17"/>
      <c r="K216" s="17"/>
      <c r="L216" s="17"/>
      <c r="M216" s="17"/>
      <c r="N216" s="17"/>
      <c r="O216" s="17"/>
      <c r="P216" s="17"/>
      <c r="Q216" s="17"/>
      <c r="R216" s="17"/>
      <c r="S216" s="18">
        <f t="shared" si="30"/>
        <v>0</v>
      </c>
    </row>
    <row r="217" spans="1:19" ht="12">
      <c r="A217" s="63"/>
      <c r="B217" s="11" t="s">
        <v>12</v>
      </c>
      <c r="C217" s="19">
        <v>2</v>
      </c>
      <c r="D217" s="20">
        <v>2</v>
      </c>
      <c r="E217" s="20">
        <v>2</v>
      </c>
      <c r="F217" s="20">
        <v>2</v>
      </c>
      <c r="G217" s="20">
        <v>2</v>
      </c>
      <c r="H217" s="20">
        <v>2</v>
      </c>
      <c r="I217" s="20">
        <v>2</v>
      </c>
      <c r="J217" s="20">
        <v>2</v>
      </c>
      <c r="K217" s="20">
        <v>2</v>
      </c>
      <c r="L217" s="20">
        <v>2</v>
      </c>
      <c r="M217" s="20">
        <v>2</v>
      </c>
      <c r="N217" s="20">
        <v>2</v>
      </c>
      <c r="O217" s="20">
        <v>2</v>
      </c>
      <c r="P217" s="20">
        <v>2</v>
      </c>
      <c r="Q217" s="20">
        <v>1</v>
      </c>
      <c r="R217" s="20"/>
      <c r="S217" s="14">
        <f t="shared" si="30"/>
        <v>29</v>
      </c>
    </row>
    <row r="218" spans="1:19" ht="12">
      <c r="A218" s="63"/>
      <c r="B218" s="11" t="s">
        <v>13</v>
      </c>
      <c r="C218" s="19"/>
      <c r="D218" s="20"/>
      <c r="E218" s="20"/>
      <c r="F218" s="20"/>
      <c r="G218" s="20">
        <v>3</v>
      </c>
      <c r="H218" s="20">
        <v>6</v>
      </c>
      <c r="I218" s="20">
        <v>3</v>
      </c>
      <c r="J218" s="20">
        <v>2</v>
      </c>
      <c r="K218" s="20">
        <v>7</v>
      </c>
      <c r="L218" s="20">
        <v>8</v>
      </c>
      <c r="M218" s="20">
        <v>4</v>
      </c>
      <c r="N218" s="20">
        <v>5</v>
      </c>
      <c r="O218" s="20">
        <v>1</v>
      </c>
      <c r="P218" s="20"/>
      <c r="Q218" s="20"/>
      <c r="R218" s="20"/>
      <c r="S218" s="14">
        <f t="shared" si="30"/>
        <v>39</v>
      </c>
    </row>
    <row r="219" spans="1:19" ht="12">
      <c r="A219" s="63"/>
      <c r="B219" s="21" t="s">
        <v>14</v>
      </c>
      <c r="C219" s="22">
        <f>SUM(C204,C206,C211,C213,C215,C217)</f>
        <v>12</v>
      </c>
      <c r="D219" s="23">
        <f aca="true" t="shared" si="32" ref="D219:R219">SUM(D204,D206,D211,D213,D215,D217)</f>
        <v>108</v>
      </c>
      <c r="E219" s="23">
        <f t="shared" si="32"/>
        <v>141</v>
      </c>
      <c r="F219" s="23">
        <f t="shared" si="32"/>
        <v>171</v>
      </c>
      <c r="G219" s="23">
        <f t="shared" si="32"/>
        <v>270</v>
      </c>
      <c r="H219" s="23">
        <f t="shared" si="32"/>
        <v>346</v>
      </c>
      <c r="I219" s="23">
        <f t="shared" si="32"/>
        <v>406</v>
      </c>
      <c r="J219" s="23">
        <f t="shared" si="32"/>
        <v>350</v>
      </c>
      <c r="K219" s="23">
        <f t="shared" si="32"/>
        <v>404</v>
      </c>
      <c r="L219" s="23">
        <f t="shared" si="32"/>
        <v>474</v>
      </c>
      <c r="M219" s="23">
        <f t="shared" si="32"/>
        <v>577</v>
      </c>
      <c r="N219" s="23">
        <f t="shared" si="32"/>
        <v>441</v>
      </c>
      <c r="O219" s="23">
        <f t="shared" si="32"/>
        <v>358</v>
      </c>
      <c r="P219" s="23">
        <f t="shared" si="32"/>
        <v>282</v>
      </c>
      <c r="Q219" s="23">
        <f t="shared" si="32"/>
        <v>201</v>
      </c>
      <c r="R219" s="23">
        <f t="shared" si="32"/>
        <v>163</v>
      </c>
      <c r="S219" s="24">
        <f t="shared" si="30"/>
        <v>4704</v>
      </c>
    </row>
    <row r="220" spans="1:19" ht="12">
      <c r="A220" s="63"/>
      <c r="B220" s="25" t="s">
        <v>230</v>
      </c>
      <c r="C220" s="26">
        <f>SUM(C203,C205,C207,C212,C214,C216,C218)</f>
        <v>10</v>
      </c>
      <c r="D220" s="27">
        <f aca="true" t="shared" si="33" ref="D220:R220">SUM(D203,D205,D207,D212,D214,D216,D218)</f>
        <v>110</v>
      </c>
      <c r="E220" s="27">
        <f t="shared" si="33"/>
        <v>145</v>
      </c>
      <c r="F220" s="27">
        <f t="shared" si="33"/>
        <v>188</v>
      </c>
      <c r="G220" s="27">
        <f t="shared" si="33"/>
        <v>335</v>
      </c>
      <c r="H220" s="27">
        <f t="shared" si="33"/>
        <v>453</v>
      </c>
      <c r="I220" s="27">
        <f t="shared" si="33"/>
        <v>520</v>
      </c>
      <c r="J220" s="27">
        <f t="shared" si="33"/>
        <v>426</v>
      </c>
      <c r="K220" s="27">
        <f t="shared" si="33"/>
        <v>502</v>
      </c>
      <c r="L220" s="27">
        <f t="shared" si="33"/>
        <v>568</v>
      </c>
      <c r="M220" s="27">
        <f t="shared" si="33"/>
        <v>709</v>
      </c>
      <c r="N220" s="27">
        <f t="shared" si="33"/>
        <v>526</v>
      </c>
      <c r="O220" s="27">
        <f t="shared" si="33"/>
        <v>453</v>
      </c>
      <c r="P220" s="27">
        <f t="shared" si="33"/>
        <v>336</v>
      </c>
      <c r="Q220" s="27">
        <f t="shared" si="33"/>
        <v>256</v>
      </c>
      <c r="R220" s="27">
        <f t="shared" si="33"/>
        <v>211</v>
      </c>
      <c r="S220" s="28">
        <f t="shared" si="30"/>
        <v>5748</v>
      </c>
    </row>
    <row r="221" spans="1:19" ht="12">
      <c r="A221" s="63"/>
      <c r="B221" s="11" t="s">
        <v>15</v>
      </c>
      <c r="C221" s="19">
        <v>1</v>
      </c>
      <c r="D221" s="20">
        <v>4</v>
      </c>
      <c r="E221" s="20">
        <v>18</v>
      </c>
      <c r="F221" s="20">
        <v>17</v>
      </c>
      <c r="G221" s="20">
        <v>16</v>
      </c>
      <c r="H221" s="20">
        <v>17</v>
      </c>
      <c r="I221" s="20">
        <v>24</v>
      </c>
      <c r="J221" s="20">
        <v>15</v>
      </c>
      <c r="K221" s="20">
        <v>11</v>
      </c>
      <c r="L221" s="20">
        <v>12</v>
      </c>
      <c r="M221" s="20">
        <v>12</v>
      </c>
      <c r="N221" s="20">
        <v>5</v>
      </c>
      <c r="O221" s="20">
        <v>5</v>
      </c>
      <c r="P221" s="20">
        <v>3</v>
      </c>
      <c r="Q221" s="20">
        <v>4</v>
      </c>
      <c r="R221" s="20">
        <v>1</v>
      </c>
      <c r="S221" s="14">
        <f t="shared" si="30"/>
        <v>165</v>
      </c>
    </row>
    <row r="222" spans="1:19" ht="12">
      <c r="A222" s="63"/>
      <c r="B222" s="11" t="s">
        <v>16</v>
      </c>
      <c r="C222" s="19">
        <v>1</v>
      </c>
      <c r="D222" s="20">
        <v>4</v>
      </c>
      <c r="E222" s="20">
        <v>19</v>
      </c>
      <c r="F222" s="20">
        <v>19</v>
      </c>
      <c r="G222" s="20">
        <v>18</v>
      </c>
      <c r="H222" s="20">
        <v>22</v>
      </c>
      <c r="I222" s="20">
        <v>30</v>
      </c>
      <c r="J222" s="20">
        <v>17</v>
      </c>
      <c r="K222" s="20">
        <v>15</v>
      </c>
      <c r="L222" s="20">
        <v>14</v>
      </c>
      <c r="M222" s="20">
        <v>15</v>
      </c>
      <c r="N222" s="20">
        <v>5</v>
      </c>
      <c r="O222" s="20">
        <v>5</v>
      </c>
      <c r="P222" s="20">
        <v>3</v>
      </c>
      <c r="Q222" s="20">
        <v>6</v>
      </c>
      <c r="R222" s="20">
        <v>1</v>
      </c>
      <c r="S222" s="14">
        <f t="shared" si="30"/>
        <v>194</v>
      </c>
    </row>
    <row r="223" spans="1:19" ht="12">
      <c r="A223" s="63"/>
      <c r="B223" s="15" t="s">
        <v>17</v>
      </c>
      <c r="C223" s="16">
        <v>1</v>
      </c>
      <c r="D223" s="17">
        <v>1</v>
      </c>
      <c r="E223" s="17">
        <v>2</v>
      </c>
      <c r="F223" s="17">
        <v>1</v>
      </c>
      <c r="G223" s="17"/>
      <c r="H223" s="17"/>
      <c r="I223" s="17">
        <v>3</v>
      </c>
      <c r="J223" s="17">
        <v>3</v>
      </c>
      <c r="K223" s="17"/>
      <c r="L223" s="17">
        <v>1</v>
      </c>
      <c r="M223" s="17">
        <v>1</v>
      </c>
      <c r="N223" s="17">
        <v>1</v>
      </c>
      <c r="O223" s="17"/>
      <c r="P223" s="17"/>
      <c r="Q223" s="17">
        <v>1</v>
      </c>
      <c r="R223" s="17">
        <v>1</v>
      </c>
      <c r="S223" s="18">
        <f t="shared" si="30"/>
        <v>16</v>
      </c>
    </row>
    <row r="224" spans="1:19" ht="12">
      <c r="A224" s="63"/>
      <c r="B224" s="15" t="s">
        <v>18</v>
      </c>
      <c r="C224" s="16">
        <v>1</v>
      </c>
      <c r="D224" s="17">
        <v>1</v>
      </c>
      <c r="E224" s="17">
        <v>4</v>
      </c>
      <c r="F224" s="17">
        <v>1</v>
      </c>
      <c r="G224" s="17"/>
      <c r="H224" s="17"/>
      <c r="I224" s="17">
        <v>8</v>
      </c>
      <c r="J224" s="17">
        <v>5</v>
      </c>
      <c r="K224" s="17"/>
      <c r="L224" s="17">
        <v>2</v>
      </c>
      <c r="M224" s="17">
        <v>2</v>
      </c>
      <c r="N224" s="17">
        <v>1</v>
      </c>
      <c r="O224" s="17"/>
      <c r="P224" s="17"/>
      <c r="Q224" s="17">
        <v>2</v>
      </c>
      <c r="R224" s="17">
        <v>1</v>
      </c>
      <c r="S224" s="18">
        <f t="shared" si="30"/>
        <v>28</v>
      </c>
    </row>
    <row r="225" spans="1:19" ht="12">
      <c r="A225" s="63"/>
      <c r="B225" s="11" t="s">
        <v>91</v>
      </c>
      <c r="C225" s="19"/>
      <c r="D225" s="20"/>
      <c r="E225" s="20"/>
      <c r="F225" s="20"/>
      <c r="G225" s="20"/>
      <c r="H225" s="20"/>
      <c r="I225" s="20"/>
      <c r="J225" s="20"/>
      <c r="K225" s="20"/>
      <c r="L225" s="20"/>
      <c r="M225" s="20"/>
      <c r="N225" s="20"/>
      <c r="O225" s="20"/>
      <c r="P225" s="20"/>
      <c r="Q225" s="20"/>
      <c r="R225" s="20"/>
      <c r="S225" s="14">
        <f t="shared" si="30"/>
        <v>0</v>
      </c>
    </row>
    <row r="226" spans="1:19" ht="12">
      <c r="A226" s="63"/>
      <c r="B226" s="11" t="s">
        <v>92</v>
      </c>
      <c r="C226" s="19"/>
      <c r="D226" s="20"/>
      <c r="E226" s="20"/>
      <c r="F226" s="20"/>
      <c r="G226" s="20"/>
      <c r="H226" s="20"/>
      <c r="I226" s="20"/>
      <c r="J226" s="20"/>
      <c r="K226" s="20"/>
      <c r="L226" s="20"/>
      <c r="M226" s="20"/>
      <c r="N226" s="20"/>
      <c r="O226" s="20"/>
      <c r="P226" s="20"/>
      <c r="Q226" s="20"/>
      <c r="R226" s="20"/>
      <c r="S226" s="14">
        <f t="shared" si="30"/>
        <v>0</v>
      </c>
    </row>
    <row r="227" spans="1:19" ht="12">
      <c r="A227" s="63"/>
      <c r="B227" s="21" t="s">
        <v>95</v>
      </c>
      <c r="C227" s="22">
        <f>SUM(C221,C223,C225)</f>
        <v>2</v>
      </c>
      <c r="D227" s="23">
        <f aca="true" t="shared" si="34" ref="D227:R228">SUM(D221,D223,D225)</f>
        <v>5</v>
      </c>
      <c r="E227" s="23">
        <f t="shared" si="34"/>
        <v>20</v>
      </c>
      <c r="F227" s="23">
        <f t="shared" si="34"/>
        <v>18</v>
      </c>
      <c r="G227" s="23">
        <f t="shared" si="34"/>
        <v>16</v>
      </c>
      <c r="H227" s="23">
        <f t="shared" si="34"/>
        <v>17</v>
      </c>
      <c r="I227" s="23">
        <f t="shared" si="34"/>
        <v>27</v>
      </c>
      <c r="J227" s="23">
        <f t="shared" si="34"/>
        <v>18</v>
      </c>
      <c r="K227" s="23">
        <f t="shared" si="34"/>
        <v>11</v>
      </c>
      <c r="L227" s="23">
        <f t="shared" si="34"/>
        <v>13</v>
      </c>
      <c r="M227" s="23">
        <f t="shared" si="34"/>
        <v>13</v>
      </c>
      <c r="N227" s="23">
        <f t="shared" si="34"/>
        <v>6</v>
      </c>
      <c r="O227" s="23">
        <f t="shared" si="34"/>
        <v>5</v>
      </c>
      <c r="P227" s="23">
        <f t="shared" si="34"/>
        <v>3</v>
      </c>
      <c r="Q227" s="23">
        <f t="shared" si="34"/>
        <v>5</v>
      </c>
      <c r="R227" s="23">
        <f t="shared" si="34"/>
        <v>2</v>
      </c>
      <c r="S227" s="24">
        <f t="shared" si="30"/>
        <v>181</v>
      </c>
    </row>
    <row r="228" spans="1:19" ht="12">
      <c r="A228" s="63"/>
      <c r="B228" s="25" t="s">
        <v>231</v>
      </c>
      <c r="C228" s="26">
        <f>SUM(C222,C224,C226)</f>
        <v>2</v>
      </c>
      <c r="D228" s="27">
        <f t="shared" si="34"/>
        <v>5</v>
      </c>
      <c r="E228" s="27">
        <f t="shared" si="34"/>
        <v>23</v>
      </c>
      <c r="F228" s="27">
        <f t="shared" si="34"/>
        <v>20</v>
      </c>
      <c r="G228" s="27">
        <f t="shared" si="34"/>
        <v>18</v>
      </c>
      <c r="H228" s="27">
        <f t="shared" si="34"/>
        <v>22</v>
      </c>
      <c r="I228" s="27">
        <f t="shared" si="34"/>
        <v>38</v>
      </c>
      <c r="J228" s="27">
        <f t="shared" si="34"/>
        <v>22</v>
      </c>
      <c r="K228" s="27">
        <f t="shared" si="34"/>
        <v>15</v>
      </c>
      <c r="L228" s="27">
        <f t="shared" si="34"/>
        <v>16</v>
      </c>
      <c r="M228" s="27">
        <f t="shared" si="34"/>
        <v>17</v>
      </c>
      <c r="N228" s="27">
        <f t="shared" si="34"/>
        <v>6</v>
      </c>
      <c r="O228" s="27">
        <f t="shared" si="34"/>
        <v>5</v>
      </c>
      <c r="P228" s="27">
        <f t="shared" si="34"/>
        <v>3</v>
      </c>
      <c r="Q228" s="27">
        <f t="shared" si="34"/>
        <v>8</v>
      </c>
      <c r="R228" s="27">
        <f t="shared" si="34"/>
        <v>2</v>
      </c>
      <c r="S228" s="28">
        <f t="shared" si="30"/>
        <v>222</v>
      </c>
    </row>
    <row r="229" spans="1:19" ht="12">
      <c r="A229" s="63"/>
      <c r="B229" s="21" t="s">
        <v>19</v>
      </c>
      <c r="C229" s="22">
        <f>SUM(C219,C227)</f>
        <v>14</v>
      </c>
      <c r="D229" s="23">
        <f aca="true" t="shared" si="35" ref="D229:R230">SUM(D219,D227)</f>
        <v>113</v>
      </c>
      <c r="E229" s="23">
        <f t="shared" si="35"/>
        <v>161</v>
      </c>
      <c r="F229" s="23">
        <f t="shared" si="35"/>
        <v>189</v>
      </c>
      <c r="G229" s="23">
        <f t="shared" si="35"/>
        <v>286</v>
      </c>
      <c r="H229" s="23">
        <f t="shared" si="35"/>
        <v>363</v>
      </c>
      <c r="I229" s="23">
        <f t="shared" si="35"/>
        <v>433</v>
      </c>
      <c r="J229" s="23">
        <f t="shared" si="35"/>
        <v>368</v>
      </c>
      <c r="K229" s="23">
        <f t="shared" si="35"/>
        <v>415</v>
      </c>
      <c r="L229" s="23">
        <f t="shared" si="35"/>
        <v>487</v>
      </c>
      <c r="M229" s="23">
        <f t="shared" si="35"/>
        <v>590</v>
      </c>
      <c r="N229" s="23">
        <f t="shared" si="35"/>
        <v>447</v>
      </c>
      <c r="O229" s="23">
        <f t="shared" si="35"/>
        <v>363</v>
      </c>
      <c r="P229" s="23">
        <f t="shared" si="35"/>
        <v>285</v>
      </c>
      <c r="Q229" s="23">
        <f t="shared" si="35"/>
        <v>206</v>
      </c>
      <c r="R229" s="23">
        <f t="shared" si="35"/>
        <v>165</v>
      </c>
      <c r="S229" s="24">
        <f t="shared" si="30"/>
        <v>4885</v>
      </c>
    </row>
    <row r="230" spans="1:19" ht="12">
      <c r="A230" s="64"/>
      <c r="B230" s="25" t="s">
        <v>20</v>
      </c>
      <c r="C230" s="26">
        <f>SUM(C220,C228)</f>
        <v>12</v>
      </c>
      <c r="D230" s="27">
        <f t="shared" si="35"/>
        <v>115</v>
      </c>
      <c r="E230" s="27">
        <f t="shared" si="35"/>
        <v>168</v>
      </c>
      <c r="F230" s="27">
        <f t="shared" si="35"/>
        <v>208</v>
      </c>
      <c r="G230" s="27">
        <f t="shared" si="35"/>
        <v>353</v>
      </c>
      <c r="H230" s="27">
        <f t="shared" si="35"/>
        <v>475</v>
      </c>
      <c r="I230" s="27">
        <f t="shared" si="35"/>
        <v>558</v>
      </c>
      <c r="J230" s="27">
        <f t="shared" si="35"/>
        <v>448</v>
      </c>
      <c r="K230" s="27">
        <f t="shared" si="35"/>
        <v>517</v>
      </c>
      <c r="L230" s="27">
        <f t="shared" si="35"/>
        <v>584</v>
      </c>
      <c r="M230" s="27">
        <f t="shared" si="35"/>
        <v>726</v>
      </c>
      <c r="N230" s="27">
        <f t="shared" si="35"/>
        <v>532</v>
      </c>
      <c r="O230" s="27">
        <f t="shared" si="35"/>
        <v>458</v>
      </c>
      <c r="P230" s="27">
        <f t="shared" si="35"/>
        <v>339</v>
      </c>
      <c r="Q230" s="27">
        <f t="shared" si="35"/>
        <v>264</v>
      </c>
      <c r="R230" s="27">
        <f t="shared" si="35"/>
        <v>213</v>
      </c>
      <c r="S230" s="28">
        <f t="shared" si="30"/>
        <v>5970</v>
      </c>
    </row>
    <row r="231" spans="1:19" ht="12" customHeight="1">
      <c r="A231" s="62" t="s">
        <v>136</v>
      </c>
      <c r="B231" s="11" t="s">
        <v>5</v>
      </c>
      <c r="C231" s="12"/>
      <c r="D231" s="13"/>
      <c r="E231" s="13">
        <v>2</v>
      </c>
      <c r="F231" s="13">
        <v>5</v>
      </c>
      <c r="G231" s="13">
        <v>6</v>
      </c>
      <c r="H231" s="13">
        <v>16</v>
      </c>
      <c r="I231" s="13">
        <v>19</v>
      </c>
      <c r="J231" s="13">
        <v>15</v>
      </c>
      <c r="K231" s="13">
        <v>44</v>
      </c>
      <c r="L231" s="13">
        <v>28</v>
      </c>
      <c r="M231" s="13">
        <v>30</v>
      </c>
      <c r="N231" s="13">
        <v>35</v>
      </c>
      <c r="O231" s="13">
        <v>39</v>
      </c>
      <c r="P231" s="13">
        <v>19</v>
      </c>
      <c r="Q231" s="13">
        <v>12</v>
      </c>
      <c r="R231" s="13">
        <v>12</v>
      </c>
      <c r="S231" s="14">
        <f t="shared" si="30"/>
        <v>282</v>
      </c>
    </row>
    <row r="232" spans="1:19" ht="12">
      <c r="A232" s="63"/>
      <c r="B232" s="15" t="s">
        <v>6</v>
      </c>
      <c r="C232" s="16">
        <v>1</v>
      </c>
      <c r="D232" s="17"/>
      <c r="E232" s="17"/>
      <c r="F232" s="17">
        <v>2</v>
      </c>
      <c r="G232" s="17">
        <v>5</v>
      </c>
      <c r="H232" s="17">
        <v>2</v>
      </c>
      <c r="I232" s="17">
        <v>10</v>
      </c>
      <c r="J232" s="17">
        <v>12</v>
      </c>
      <c r="K232" s="17">
        <v>17</v>
      </c>
      <c r="L232" s="17">
        <v>18</v>
      </c>
      <c r="M232" s="17">
        <v>27</v>
      </c>
      <c r="N232" s="17">
        <v>37</v>
      </c>
      <c r="O232" s="17">
        <v>25</v>
      </c>
      <c r="P232" s="17">
        <v>26</v>
      </c>
      <c r="Q232" s="17">
        <v>23</v>
      </c>
      <c r="R232" s="17">
        <v>5</v>
      </c>
      <c r="S232" s="18">
        <f t="shared" si="30"/>
        <v>210</v>
      </c>
    </row>
    <row r="233" spans="1:19" ht="12">
      <c r="A233" s="63"/>
      <c r="B233" s="15" t="s">
        <v>7</v>
      </c>
      <c r="C233" s="16">
        <v>1</v>
      </c>
      <c r="D233" s="17"/>
      <c r="E233" s="17"/>
      <c r="F233" s="17">
        <v>2</v>
      </c>
      <c r="G233" s="17">
        <v>5</v>
      </c>
      <c r="H233" s="17">
        <v>2</v>
      </c>
      <c r="I233" s="17">
        <v>10</v>
      </c>
      <c r="J233" s="17">
        <v>12</v>
      </c>
      <c r="K233" s="17">
        <v>17</v>
      </c>
      <c r="L233" s="17">
        <v>18</v>
      </c>
      <c r="M233" s="17">
        <v>27</v>
      </c>
      <c r="N233" s="17">
        <v>37</v>
      </c>
      <c r="O233" s="17">
        <v>25</v>
      </c>
      <c r="P233" s="17">
        <v>26</v>
      </c>
      <c r="Q233" s="17">
        <v>23</v>
      </c>
      <c r="R233" s="17">
        <v>5</v>
      </c>
      <c r="S233" s="18">
        <f t="shared" si="30"/>
        <v>210</v>
      </c>
    </row>
    <row r="234" spans="1:19" ht="12">
      <c r="A234" s="63"/>
      <c r="B234" s="11" t="s">
        <v>85</v>
      </c>
      <c r="C234" s="19"/>
      <c r="D234" s="20"/>
      <c r="E234" s="20"/>
      <c r="F234" s="20"/>
      <c r="G234" s="20"/>
      <c r="H234" s="20"/>
      <c r="I234" s="20">
        <v>1</v>
      </c>
      <c r="J234" s="20"/>
      <c r="K234" s="20"/>
      <c r="L234" s="20"/>
      <c r="M234" s="20">
        <v>2</v>
      </c>
      <c r="N234" s="20">
        <v>1</v>
      </c>
      <c r="O234" s="20"/>
      <c r="P234" s="20">
        <v>1</v>
      </c>
      <c r="Q234" s="20"/>
      <c r="R234" s="20"/>
      <c r="S234" s="14">
        <f t="shared" si="30"/>
        <v>5</v>
      </c>
    </row>
    <row r="235" spans="1:19" ht="12">
      <c r="A235" s="63"/>
      <c r="B235" s="11" t="s">
        <v>86</v>
      </c>
      <c r="C235" s="19"/>
      <c r="D235" s="20"/>
      <c r="E235" s="20"/>
      <c r="F235" s="20"/>
      <c r="G235" s="20"/>
      <c r="H235" s="20"/>
      <c r="I235" s="20">
        <v>1</v>
      </c>
      <c r="J235" s="20"/>
      <c r="K235" s="20"/>
      <c r="L235" s="20"/>
      <c r="M235" s="20">
        <v>2</v>
      </c>
      <c r="N235" s="20">
        <v>1</v>
      </c>
      <c r="O235" s="20"/>
      <c r="P235" s="20">
        <v>1</v>
      </c>
      <c r="Q235" s="20"/>
      <c r="R235" s="20"/>
      <c r="S235" s="14">
        <f t="shared" si="30"/>
        <v>5</v>
      </c>
    </row>
    <row r="236" spans="1:19" ht="12">
      <c r="A236" s="63"/>
      <c r="B236" s="15" t="s">
        <v>108</v>
      </c>
      <c r="C236" s="16">
        <v>5</v>
      </c>
      <c r="D236" s="17">
        <v>19</v>
      </c>
      <c r="E236" s="17">
        <v>29</v>
      </c>
      <c r="F236" s="17">
        <v>85</v>
      </c>
      <c r="G236" s="17">
        <v>138</v>
      </c>
      <c r="H236" s="17">
        <v>199</v>
      </c>
      <c r="I236" s="17">
        <v>273</v>
      </c>
      <c r="J236" s="17">
        <v>247</v>
      </c>
      <c r="K236" s="17">
        <v>294</v>
      </c>
      <c r="L236" s="17">
        <v>390</v>
      </c>
      <c r="M236" s="17">
        <v>515</v>
      </c>
      <c r="N236" s="17">
        <v>417</v>
      </c>
      <c r="O236" s="17">
        <v>258</v>
      </c>
      <c r="P236" s="17">
        <v>203</v>
      </c>
      <c r="Q236" s="17">
        <v>169</v>
      </c>
      <c r="R236" s="17">
        <v>125</v>
      </c>
      <c r="S236" s="18">
        <f t="shared" si="30"/>
        <v>3366</v>
      </c>
    </row>
    <row r="237" spans="1:19" ht="12">
      <c r="A237" s="63"/>
      <c r="B237" s="15" t="s">
        <v>197</v>
      </c>
      <c r="C237" s="16"/>
      <c r="D237" s="17">
        <v>3</v>
      </c>
      <c r="E237" s="17">
        <v>3</v>
      </c>
      <c r="F237" s="17">
        <v>11</v>
      </c>
      <c r="G237" s="17">
        <v>13</v>
      </c>
      <c r="H237" s="17">
        <v>19</v>
      </c>
      <c r="I237" s="17">
        <v>41</v>
      </c>
      <c r="J237" s="17">
        <v>43</v>
      </c>
      <c r="K237" s="17">
        <v>36</v>
      </c>
      <c r="L237" s="17">
        <v>58</v>
      </c>
      <c r="M237" s="17">
        <v>88</v>
      </c>
      <c r="N237" s="17">
        <v>66</v>
      </c>
      <c r="O237" s="17">
        <v>57</v>
      </c>
      <c r="P237" s="17">
        <v>49</v>
      </c>
      <c r="Q237" s="17">
        <v>36</v>
      </c>
      <c r="R237" s="17">
        <v>25</v>
      </c>
      <c r="S237" s="18">
        <f t="shared" si="30"/>
        <v>548</v>
      </c>
    </row>
    <row r="238" spans="1:19" ht="12">
      <c r="A238" s="63"/>
      <c r="B238" s="15" t="s">
        <v>198</v>
      </c>
      <c r="C238" s="16"/>
      <c r="D238" s="17">
        <v>6</v>
      </c>
      <c r="E238" s="17">
        <v>7</v>
      </c>
      <c r="F238" s="17">
        <v>23</v>
      </c>
      <c r="G238" s="17">
        <v>26</v>
      </c>
      <c r="H238" s="17">
        <v>41</v>
      </c>
      <c r="I238" s="17">
        <v>89</v>
      </c>
      <c r="J238" s="17">
        <v>95</v>
      </c>
      <c r="K238" s="17">
        <v>79</v>
      </c>
      <c r="L238" s="17">
        <v>120</v>
      </c>
      <c r="M238" s="17">
        <v>189</v>
      </c>
      <c r="N238" s="17">
        <v>141</v>
      </c>
      <c r="O238" s="17">
        <v>122</v>
      </c>
      <c r="P238" s="17">
        <v>110</v>
      </c>
      <c r="Q238" s="17">
        <v>74</v>
      </c>
      <c r="R238" s="17">
        <v>52</v>
      </c>
      <c r="S238" s="18">
        <f t="shared" si="30"/>
        <v>1174</v>
      </c>
    </row>
    <row r="239" spans="1:19" ht="12">
      <c r="A239" s="63"/>
      <c r="B239" s="15" t="s">
        <v>8</v>
      </c>
      <c r="C239" s="16">
        <v>5</v>
      </c>
      <c r="D239" s="17">
        <v>22</v>
      </c>
      <c r="E239" s="17">
        <v>32</v>
      </c>
      <c r="F239" s="17">
        <v>96</v>
      </c>
      <c r="G239" s="17">
        <v>151</v>
      </c>
      <c r="H239" s="17">
        <v>218</v>
      </c>
      <c r="I239" s="17">
        <v>314</v>
      </c>
      <c r="J239" s="17">
        <v>290</v>
      </c>
      <c r="K239" s="17">
        <v>330</v>
      </c>
      <c r="L239" s="17">
        <v>448</v>
      </c>
      <c r="M239" s="17">
        <v>603</v>
      </c>
      <c r="N239" s="17">
        <v>483</v>
      </c>
      <c r="O239" s="17">
        <v>315</v>
      </c>
      <c r="P239" s="17">
        <v>252</v>
      </c>
      <c r="Q239" s="17">
        <v>205</v>
      </c>
      <c r="R239" s="17">
        <v>150</v>
      </c>
      <c r="S239" s="18">
        <f t="shared" si="30"/>
        <v>3914</v>
      </c>
    </row>
    <row r="240" spans="1:19" ht="12">
      <c r="A240" s="63"/>
      <c r="B240" s="15" t="s">
        <v>9</v>
      </c>
      <c r="C240" s="16">
        <v>5</v>
      </c>
      <c r="D240" s="17">
        <v>25</v>
      </c>
      <c r="E240" s="17">
        <v>36</v>
      </c>
      <c r="F240" s="17">
        <v>108</v>
      </c>
      <c r="G240" s="17">
        <v>164</v>
      </c>
      <c r="H240" s="17">
        <v>240</v>
      </c>
      <c r="I240" s="17">
        <v>362</v>
      </c>
      <c r="J240" s="17">
        <v>342</v>
      </c>
      <c r="K240" s="17">
        <v>373</v>
      </c>
      <c r="L240" s="17">
        <v>510</v>
      </c>
      <c r="M240" s="17">
        <v>704</v>
      </c>
      <c r="N240" s="17">
        <v>558</v>
      </c>
      <c r="O240" s="17">
        <v>380</v>
      </c>
      <c r="P240" s="17">
        <v>313</v>
      </c>
      <c r="Q240" s="17">
        <v>243</v>
      </c>
      <c r="R240" s="17">
        <v>177</v>
      </c>
      <c r="S240" s="18">
        <f t="shared" si="30"/>
        <v>4540</v>
      </c>
    </row>
    <row r="241" spans="1:19" ht="12">
      <c r="A241" s="63"/>
      <c r="B241" s="11" t="s">
        <v>10</v>
      </c>
      <c r="C241" s="19"/>
      <c r="D241" s="20"/>
      <c r="E241" s="20"/>
      <c r="F241" s="20"/>
      <c r="G241" s="20"/>
      <c r="H241" s="20"/>
      <c r="I241" s="20"/>
      <c r="J241" s="20"/>
      <c r="K241" s="20"/>
      <c r="L241" s="20"/>
      <c r="M241" s="20"/>
      <c r="N241" s="20"/>
      <c r="O241" s="20"/>
      <c r="P241" s="20"/>
      <c r="Q241" s="20"/>
      <c r="R241" s="20"/>
      <c r="S241" s="14">
        <f t="shared" si="30"/>
        <v>0</v>
      </c>
    </row>
    <row r="242" spans="1:19" ht="12">
      <c r="A242" s="63"/>
      <c r="B242" s="11" t="s">
        <v>11</v>
      </c>
      <c r="C242" s="19"/>
      <c r="D242" s="20"/>
      <c r="E242" s="20"/>
      <c r="F242" s="20"/>
      <c r="G242" s="20"/>
      <c r="H242" s="20"/>
      <c r="I242" s="20"/>
      <c r="J242" s="20"/>
      <c r="K242" s="20"/>
      <c r="L242" s="20"/>
      <c r="M242" s="20"/>
      <c r="N242" s="20"/>
      <c r="O242" s="20"/>
      <c r="P242" s="20"/>
      <c r="Q242" s="20"/>
      <c r="R242" s="20"/>
      <c r="S242" s="14">
        <f t="shared" si="30"/>
        <v>0</v>
      </c>
    </row>
    <row r="243" spans="1:19" ht="12">
      <c r="A243" s="63"/>
      <c r="B243" s="15" t="s">
        <v>87</v>
      </c>
      <c r="C243" s="16"/>
      <c r="D243" s="17"/>
      <c r="E243" s="17"/>
      <c r="F243" s="17"/>
      <c r="G243" s="17"/>
      <c r="H243" s="17"/>
      <c r="I243" s="17"/>
      <c r="J243" s="17"/>
      <c r="K243" s="17"/>
      <c r="L243" s="17"/>
      <c r="M243" s="17"/>
      <c r="N243" s="17"/>
      <c r="O243" s="17"/>
      <c r="P243" s="17"/>
      <c r="Q243" s="17"/>
      <c r="R243" s="17"/>
      <c r="S243" s="18">
        <f t="shared" si="30"/>
        <v>0</v>
      </c>
    </row>
    <row r="244" spans="1:19" ht="12">
      <c r="A244" s="63"/>
      <c r="B244" s="15" t="s">
        <v>88</v>
      </c>
      <c r="C244" s="16"/>
      <c r="D244" s="17"/>
      <c r="E244" s="17"/>
      <c r="F244" s="17"/>
      <c r="G244" s="17"/>
      <c r="H244" s="17"/>
      <c r="I244" s="17"/>
      <c r="J244" s="17"/>
      <c r="K244" s="17"/>
      <c r="L244" s="17"/>
      <c r="M244" s="17"/>
      <c r="N244" s="17"/>
      <c r="O244" s="17"/>
      <c r="P244" s="17"/>
      <c r="Q244" s="17"/>
      <c r="R244" s="17"/>
      <c r="S244" s="18">
        <f t="shared" si="30"/>
        <v>0</v>
      </c>
    </row>
    <row r="245" spans="1:19" ht="12">
      <c r="A245" s="63"/>
      <c r="B245" s="11" t="s">
        <v>12</v>
      </c>
      <c r="C245" s="19"/>
      <c r="D245" s="20"/>
      <c r="E245" s="20"/>
      <c r="F245" s="20"/>
      <c r="G245" s="20"/>
      <c r="H245" s="20"/>
      <c r="I245" s="20"/>
      <c r="J245" s="20"/>
      <c r="K245" s="20"/>
      <c r="L245" s="20"/>
      <c r="M245" s="20"/>
      <c r="N245" s="20"/>
      <c r="O245" s="20"/>
      <c r="P245" s="20"/>
      <c r="Q245" s="20"/>
      <c r="R245" s="20"/>
      <c r="S245" s="14">
        <f t="shared" si="30"/>
        <v>0</v>
      </c>
    </row>
    <row r="246" spans="1:19" ht="12">
      <c r="A246" s="63"/>
      <c r="B246" s="11" t="s">
        <v>13</v>
      </c>
      <c r="C246" s="19"/>
      <c r="D246" s="20"/>
      <c r="E246" s="20"/>
      <c r="F246" s="20"/>
      <c r="G246" s="20"/>
      <c r="H246" s="20"/>
      <c r="I246" s="20"/>
      <c r="J246" s="20"/>
      <c r="K246" s="20"/>
      <c r="L246" s="20"/>
      <c r="M246" s="20"/>
      <c r="N246" s="20"/>
      <c r="O246" s="20"/>
      <c r="P246" s="20"/>
      <c r="Q246" s="20"/>
      <c r="R246" s="20"/>
      <c r="S246" s="14">
        <f t="shared" si="30"/>
        <v>0</v>
      </c>
    </row>
    <row r="247" spans="1:19" ht="12">
      <c r="A247" s="63"/>
      <c r="B247" s="21" t="s">
        <v>14</v>
      </c>
      <c r="C247" s="22">
        <f>SUM(C232,C234,C239,C241,C243,C245)</f>
        <v>6</v>
      </c>
      <c r="D247" s="23">
        <f aca="true" t="shared" si="36" ref="D247:R247">SUM(D232,D234,D239,D241,D243,D245)</f>
        <v>22</v>
      </c>
      <c r="E247" s="23">
        <f t="shared" si="36"/>
        <v>32</v>
      </c>
      <c r="F247" s="23">
        <f t="shared" si="36"/>
        <v>98</v>
      </c>
      <c r="G247" s="23">
        <f t="shared" si="36"/>
        <v>156</v>
      </c>
      <c r="H247" s="23">
        <f t="shared" si="36"/>
        <v>220</v>
      </c>
      <c r="I247" s="23">
        <f t="shared" si="36"/>
        <v>325</v>
      </c>
      <c r="J247" s="23">
        <f t="shared" si="36"/>
        <v>302</v>
      </c>
      <c r="K247" s="23">
        <f t="shared" si="36"/>
        <v>347</v>
      </c>
      <c r="L247" s="23">
        <f t="shared" si="36"/>
        <v>466</v>
      </c>
      <c r="M247" s="23">
        <f t="shared" si="36"/>
        <v>632</v>
      </c>
      <c r="N247" s="23">
        <f t="shared" si="36"/>
        <v>521</v>
      </c>
      <c r="O247" s="23">
        <f t="shared" si="36"/>
        <v>340</v>
      </c>
      <c r="P247" s="23">
        <f t="shared" si="36"/>
        <v>279</v>
      </c>
      <c r="Q247" s="23">
        <f t="shared" si="36"/>
        <v>228</v>
      </c>
      <c r="R247" s="23">
        <f t="shared" si="36"/>
        <v>155</v>
      </c>
      <c r="S247" s="24">
        <f t="shared" si="30"/>
        <v>4129</v>
      </c>
    </row>
    <row r="248" spans="1:19" ht="12">
      <c r="A248" s="63"/>
      <c r="B248" s="25" t="s">
        <v>230</v>
      </c>
      <c r="C248" s="26">
        <f>SUM(C231,C233,C235,C240,C242,C244,C246)</f>
        <v>6</v>
      </c>
      <c r="D248" s="27">
        <f aca="true" t="shared" si="37" ref="D248:R248">SUM(D231,D233,D235,D240,D242,D244,D246)</f>
        <v>25</v>
      </c>
      <c r="E248" s="27">
        <f t="shared" si="37"/>
        <v>38</v>
      </c>
      <c r="F248" s="27">
        <f t="shared" si="37"/>
        <v>115</v>
      </c>
      <c r="G248" s="27">
        <f t="shared" si="37"/>
        <v>175</v>
      </c>
      <c r="H248" s="27">
        <f t="shared" si="37"/>
        <v>258</v>
      </c>
      <c r="I248" s="27">
        <f t="shared" si="37"/>
        <v>392</v>
      </c>
      <c r="J248" s="27">
        <f t="shared" si="37"/>
        <v>369</v>
      </c>
      <c r="K248" s="27">
        <f t="shared" si="37"/>
        <v>434</v>
      </c>
      <c r="L248" s="27">
        <f t="shared" si="37"/>
        <v>556</v>
      </c>
      <c r="M248" s="27">
        <f t="shared" si="37"/>
        <v>763</v>
      </c>
      <c r="N248" s="27">
        <f t="shared" si="37"/>
        <v>631</v>
      </c>
      <c r="O248" s="27">
        <f t="shared" si="37"/>
        <v>444</v>
      </c>
      <c r="P248" s="27">
        <f t="shared" si="37"/>
        <v>359</v>
      </c>
      <c r="Q248" s="27">
        <f t="shared" si="37"/>
        <v>278</v>
      </c>
      <c r="R248" s="27">
        <f t="shared" si="37"/>
        <v>194</v>
      </c>
      <c r="S248" s="28">
        <f t="shared" si="30"/>
        <v>5037</v>
      </c>
    </row>
    <row r="249" spans="1:19" ht="12">
      <c r="A249" s="63"/>
      <c r="B249" s="11" t="s">
        <v>15</v>
      </c>
      <c r="C249" s="19">
        <v>1</v>
      </c>
      <c r="D249" s="20"/>
      <c r="E249" s="20">
        <v>3</v>
      </c>
      <c r="F249" s="20">
        <v>3</v>
      </c>
      <c r="G249" s="20">
        <v>3</v>
      </c>
      <c r="H249" s="20">
        <v>5</v>
      </c>
      <c r="I249" s="20">
        <v>4</v>
      </c>
      <c r="J249" s="20">
        <v>5</v>
      </c>
      <c r="K249" s="20">
        <v>6</v>
      </c>
      <c r="L249" s="20">
        <v>4</v>
      </c>
      <c r="M249" s="20">
        <v>5</v>
      </c>
      <c r="N249" s="20">
        <v>1</v>
      </c>
      <c r="O249" s="20">
        <v>1</v>
      </c>
      <c r="P249" s="20">
        <v>2</v>
      </c>
      <c r="Q249" s="20">
        <v>2</v>
      </c>
      <c r="R249" s="20">
        <v>1</v>
      </c>
      <c r="S249" s="14">
        <f t="shared" si="30"/>
        <v>46</v>
      </c>
    </row>
    <row r="250" spans="1:19" ht="12">
      <c r="A250" s="63"/>
      <c r="B250" s="11" t="s">
        <v>16</v>
      </c>
      <c r="C250" s="19">
        <v>1</v>
      </c>
      <c r="D250" s="20"/>
      <c r="E250" s="20">
        <v>3</v>
      </c>
      <c r="F250" s="20">
        <v>5</v>
      </c>
      <c r="G250" s="20">
        <v>5</v>
      </c>
      <c r="H250" s="20">
        <v>6</v>
      </c>
      <c r="I250" s="20">
        <v>5</v>
      </c>
      <c r="J250" s="20">
        <v>5</v>
      </c>
      <c r="K250" s="20">
        <v>10</v>
      </c>
      <c r="L250" s="20">
        <v>4</v>
      </c>
      <c r="M250" s="20">
        <v>5</v>
      </c>
      <c r="N250" s="20">
        <v>1</v>
      </c>
      <c r="O250" s="20">
        <v>1</v>
      </c>
      <c r="P250" s="20">
        <v>2</v>
      </c>
      <c r="Q250" s="20">
        <v>2</v>
      </c>
      <c r="R250" s="20">
        <v>1</v>
      </c>
      <c r="S250" s="14">
        <f t="shared" si="30"/>
        <v>56</v>
      </c>
    </row>
    <row r="251" spans="1:19" ht="12">
      <c r="A251" s="63"/>
      <c r="B251" s="15" t="s">
        <v>17</v>
      </c>
      <c r="C251" s="16">
        <v>3</v>
      </c>
      <c r="D251" s="17"/>
      <c r="E251" s="17">
        <v>2</v>
      </c>
      <c r="F251" s="17">
        <v>6</v>
      </c>
      <c r="G251" s="17">
        <v>4</v>
      </c>
      <c r="H251" s="17">
        <v>9</v>
      </c>
      <c r="I251" s="17">
        <v>3</v>
      </c>
      <c r="J251" s="17">
        <v>8</v>
      </c>
      <c r="K251" s="17">
        <v>5</v>
      </c>
      <c r="L251" s="17">
        <v>1</v>
      </c>
      <c r="M251" s="17">
        <v>4</v>
      </c>
      <c r="N251" s="17"/>
      <c r="O251" s="17"/>
      <c r="P251" s="17">
        <v>1</v>
      </c>
      <c r="Q251" s="17">
        <v>2</v>
      </c>
      <c r="R251" s="17"/>
      <c r="S251" s="18">
        <f t="shared" si="30"/>
        <v>48</v>
      </c>
    </row>
    <row r="252" spans="1:19" ht="12">
      <c r="A252" s="63"/>
      <c r="B252" s="15" t="s">
        <v>18</v>
      </c>
      <c r="C252" s="16">
        <v>6</v>
      </c>
      <c r="D252" s="17"/>
      <c r="E252" s="17">
        <v>2</v>
      </c>
      <c r="F252" s="17">
        <v>8</v>
      </c>
      <c r="G252" s="17">
        <v>7</v>
      </c>
      <c r="H252" s="17">
        <v>11</v>
      </c>
      <c r="I252" s="17">
        <v>3</v>
      </c>
      <c r="J252" s="17">
        <v>8</v>
      </c>
      <c r="K252" s="17">
        <v>6</v>
      </c>
      <c r="L252" s="17">
        <v>1</v>
      </c>
      <c r="M252" s="17">
        <v>5</v>
      </c>
      <c r="N252" s="17"/>
      <c r="O252" s="17"/>
      <c r="P252" s="17">
        <v>1</v>
      </c>
      <c r="Q252" s="17">
        <v>4</v>
      </c>
      <c r="R252" s="17"/>
      <c r="S252" s="18">
        <f t="shared" si="30"/>
        <v>62</v>
      </c>
    </row>
    <row r="253" spans="1:19" ht="12">
      <c r="A253" s="63"/>
      <c r="B253" s="11" t="s">
        <v>91</v>
      </c>
      <c r="C253" s="19"/>
      <c r="D253" s="20"/>
      <c r="E253" s="20"/>
      <c r="F253" s="20"/>
      <c r="G253" s="20"/>
      <c r="H253" s="20"/>
      <c r="I253" s="20"/>
      <c r="J253" s="20"/>
      <c r="K253" s="20"/>
      <c r="L253" s="20"/>
      <c r="M253" s="20"/>
      <c r="N253" s="20"/>
      <c r="O253" s="20"/>
      <c r="P253" s="20"/>
      <c r="Q253" s="20"/>
      <c r="R253" s="20"/>
      <c r="S253" s="14">
        <f t="shared" si="30"/>
        <v>0</v>
      </c>
    </row>
    <row r="254" spans="1:19" ht="12">
      <c r="A254" s="63"/>
      <c r="B254" s="11" t="s">
        <v>92</v>
      </c>
      <c r="C254" s="19"/>
      <c r="D254" s="20"/>
      <c r="E254" s="20"/>
      <c r="F254" s="20"/>
      <c r="G254" s="20"/>
      <c r="H254" s="20"/>
      <c r="I254" s="20"/>
      <c r="J254" s="20"/>
      <c r="K254" s="20"/>
      <c r="L254" s="20"/>
      <c r="M254" s="20"/>
      <c r="N254" s="20"/>
      <c r="O254" s="20"/>
      <c r="P254" s="20"/>
      <c r="Q254" s="20"/>
      <c r="R254" s="20"/>
      <c r="S254" s="14">
        <f t="shared" si="30"/>
        <v>0</v>
      </c>
    </row>
    <row r="255" spans="1:19" ht="12">
      <c r="A255" s="63"/>
      <c r="B255" s="21" t="s">
        <v>95</v>
      </c>
      <c r="C255" s="22">
        <f>SUM(C249,C251,C253)</f>
        <v>4</v>
      </c>
      <c r="D255" s="23">
        <f aca="true" t="shared" si="38" ref="D255:R256">SUM(D249,D251,D253)</f>
        <v>0</v>
      </c>
      <c r="E255" s="23">
        <f t="shared" si="38"/>
        <v>5</v>
      </c>
      <c r="F255" s="23">
        <f t="shared" si="38"/>
        <v>9</v>
      </c>
      <c r="G255" s="23">
        <f t="shared" si="38"/>
        <v>7</v>
      </c>
      <c r="H255" s="23">
        <f t="shared" si="38"/>
        <v>14</v>
      </c>
      <c r="I255" s="23">
        <f t="shared" si="38"/>
        <v>7</v>
      </c>
      <c r="J255" s="23">
        <f t="shared" si="38"/>
        <v>13</v>
      </c>
      <c r="K255" s="23">
        <f t="shared" si="38"/>
        <v>11</v>
      </c>
      <c r="L255" s="23">
        <f t="shared" si="38"/>
        <v>5</v>
      </c>
      <c r="M255" s="23">
        <f t="shared" si="38"/>
        <v>9</v>
      </c>
      <c r="N255" s="23">
        <f t="shared" si="38"/>
        <v>1</v>
      </c>
      <c r="O255" s="23">
        <f t="shared" si="38"/>
        <v>1</v>
      </c>
      <c r="P255" s="23">
        <f t="shared" si="38"/>
        <v>3</v>
      </c>
      <c r="Q255" s="23">
        <f t="shared" si="38"/>
        <v>4</v>
      </c>
      <c r="R255" s="23">
        <f t="shared" si="38"/>
        <v>1</v>
      </c>
      <c r="S255" s="24">
        <f t="shared" si="30"/>
        <v>94</v>
      </c>
    </row>
    <row r="256" spans="1:19" ht="12">
      <c r="A256" s="63"/>
      <c r="B256" s="25" t="s">
        <v>231</v>
      </c>
      <c r="C256" s="26">
        <f>SUM(C250,C252,C254)</f>
        <v>7</v>
      </c>
      <c r="D256" s="27">
        <f t="shared" si="38"/>
        <v>0</v>
      </c>
      <c r="E256" s="27">
        <f t="shared" si="38"/>
        <v>5</v>
      </c>
      <c r="F256" s="27">
        <f t="shared" si="38"/>
        <v>13</v>
      </c>
      <c r="G256" s="27">
        <f t="shared" si="38"/>
        <v>12</v>
      </c>
      <c r="H256" s="27">
        <f t="shared" si="38"/>
        <v>17</v>
      </c>
      <c r="I256" s="27">
        <f t="shared" si="38"/>
        <v>8</v>
      </c>
      <c r="J256" s="27">
        <f t="shared" si="38"/>
        <v>13</v>
      </c>
      <c r="K256" s="27">
        <f t="shared" si="38"/>
        <v>16</v>
      </c>
      <c r="L256" s="27">
        <f t="shared" si="38"/>
        <v>5</v>
      </c>
      <c r="M256" s="27">
        <f t="shared" si="38"/>
        <v>10</v>
      </c>
      <c r="N256" s="27">
        <f t="shared" si="38"/>
        <v>1</v>
      </c>
      <c r="O256" s="27">
        <f t="shared" si="38"/>
        <v>1</v>
      </c>
      <c r="P256" s="27">
        <f t="shared" si="38"/>
        <v>3</v>
      </c>
      <c r="Q256" s="27">
        <f t="shared" si="38"/>
        <v>6</v>
      </c>
      <c r="R256" s="27">
        <f t="shared" si="38"/>
        <v>1</v>
      </c>
      <c r="S256" s="28">
        <f t="shared" si="30"/>
        <v>118</v>
      </c>
    </row>
    <row r="257" spans="1:19" ht="12">
      <c r="A257" s="63"/>
      <c r="B257" s="21" t="s">
        <v>19</v>
      </c>
      <c r="C257" s="22">
        <f>SUM(C247,C255)</f>
        <v>10</v>
      </c>
      <c r="D257" s="23">
        <f aca="true" t="shared" si="39" ref="D257:R258">SUM(D247,D255)</f>
        <v>22</v>
      </c>
      <c r="E257" s="23">
        <f t="shared" si="39"/>
        <v>37</v>
      </c>
      <c r="F257" s="23">
        <f t="shared" si="39"/>
        <v>107</v>
      </c>
      <c r="G257" s="23">
        <f t="shared" si="39"/>
        <v>163</v>
      </c>
      <c r="H257" s="23">
        <f t="shared" si="39"/>
        <v>234</v>
      </c>
      <c r="I257" s="23">
        <f t="shared" si="39"/>
        <v>332</v>
      </c>
      <c r="J257" s="23">
        <f t="shared" si="39"/>
        <v>315</v>
      </c>
      <c r="K257" s="23">
        <f t="shared" si="39"/>
        <v>358</v>
      </c>
      <c r="L257" s="23">
        <f t="shared" si="39"/>
        <v>471</v>
      </c>
      <c r="M257" s="23">
        <f t="shared" si="39"/>
        <v>641</v>
      </c>
      <c r="N257" s="23">
        <f t="shared" si="39"/>
        <v>522</v>
      </c>
      <c r="O257" s="23">
        <f t="shared" si="39"/>
        <v>341</v>
      </c>
      <c r="P257" s="23">
        <f t="shared" si="39"/>
        <v>282</v>
      </c>
      <c r="Q257" s="23">
        <f t="shared" si="39"/>
        <v>232</v>
      </c>
      <c r="R257" s="23">
        <f t="shared" si="39"/>
        <v>156</v>
      </c>
      <c r="S257" s="24">
        <f t="shared" si="30"/>
        <v>4223</v>
      </c>
    </row>
    <row r="258" spans="1:19" ht="12">
      <c r="A258" s="64"/>
      <c r="B258" s="25" t="s">
        <v>20</v>
      </c>
      <c r="C258" s="26">
        <f>SUM(C248,C256)</f>
        <v>13</v>
      </c>
      <c r="D258" s="27">
        <f t="shared" si="39"/>
        <v>25</v>
      </c>
      <c r="E258" s="27">
        <f t="shared" si="39"/>
        <v>43</v>
      </c>
      <c r="F258" s="27">
        <f t="shared" si="39"/>
        <v>128</v>
      </c>
      <c r="G258" s="27">
        <f t="shared" si="39"/>
        <v>187</v>
      </c>
      <c r="H258" s="27">
        <f t="shared" si="39"/>
        <v>275</v>
      </c>
      <c r="I258" s="27">
        <f t="shared" si="39"/>
        <v>400</v>
      </c>
      <c r="J258" s="27">
        <f t="shared" si="39"/>
        <v>382</v>
      </c>
      <c r="K258" s="27">
        <f t="shared" si="39"/>
        <v>450</v>
      </c>
      <c r="L258" s="27">
        <f t="shared" si="39"/>
        <v>561</v>
      </c>
      <c r="M258" s="27">
        <f t="shared" si="39"/>
        <v>773</v>
      </c>
      <c r="N258" s="27">
        <f t="shared" si="39"/>
        <v>632</v>
      </c>
      <c r="O258" s="27">
        <f t="shared" si="39"/>
        <v>445</v>
      </c>
      <c r="P258" s="27">
        <f t="shared" si="39"/>
        <v>362</v>
      </c>
      <c r="Q258" s="27">
        <f t="shared" si="39"/>
        <v>284</v>
      </c>
      <c r="R258" s="27">
        <f t="shared" si="39"/>
        <v>195</v>
      </c>
      <c r="S258" s="28">
        <f t="shared" si="30"/>
        <v>5155</v>
      </c>
    </row>
    <row r="259" spans="1:19" ht="12" customHeight="1">
      <c r="A259" s="62" t="s">
        <v>229</v>
      </c>
      <c r="B259" s="11" t="s">
        <v>5</v>
      </c>
      <c r="C259" s="12">
        <v>2</v>
      </c>
      <c r="D259" s="13">
        <v>4</v>
      </c>
      <c r="E259" s="13">
        <v>3</v>
      </c>
      <c r="F259" s="13"/>
      <c r="G259" s="13">
        <v>2</v>
      </c>
      <c r="H259" s="13">
        <v>5</v>
      </c>
      <c r="I259" s="13">
        <v>7</v>
      </c>
      <c r="J259" s="13">
        <v>2</v>
      </c>
      <c r="K259" s="13">
        <v>2</v>
      </c>
      <c r="L259" s="13">
        <v>2</v>
      </c>
      <c r="M259" s="13">
        <v>6</v>
      </c>
      <c r="N259" s="13">
        <v>9</v>
      </c>
      <c r="O259" s="13">
        <v>2</v>
      </c>
      <c r="P259" s="13">
        <v>8</v>
      </c>
      <c r="Q259" s="13">
        <v>1</v>
      </c>
      <c r="R259" s="13"/>
      <c r="S259" s="14">
        <f t="shared" si="30"/>
        <v>55</v>
      </c>
    </row>
    <row r="260" spans="1:19" ht="12">
      <c r="A260" s="63"/>
      <c r="B260" s="15" t="s">
        <v>6</v>
      </c>
      <c r="C260" s="16">
        <v>1</v>
      </c>
      <c r="D260" s="17">
        <v>2</v>
      </c>
      <c r="E260" s="17">
        <v>1</v>
      </c>
      <c r="F260" s="17">
        <v>2</v>
      </c>
      <c r="G260" s="17">
        <v>2</v>
      </c>
      <c r="H260" s="17">
        <v>5</v>
      </c>
      <c r="I260" s="17">
        <v>11</v>
      </c>
      <c r="J260" s="17">
        <v>5</v>
      </c>
      <c r="K260" s="17">
        <v>4</v>
      </c>
      <c r="L260" s="17">
        <v>14</v>
      </c>
      <c r="M260" s="17">
        <v>13</v>
      </c>
      <c r="N260" s="17">
        <v>24</v>
      </c>
      <c r="O260" s="17">
        <v>20</v>
      </c>
      <c r="P260" s="17">
        <v>26</v>
      </c>
      <c r="Q260" s="17">
        <v>12</v>
      </c>
      <c r="R260" s="17">
        <v>4</v>
      </c>
      <c r="S260" s="18">
        <f t="shared" si="30"/>
        <v>146</v>
      </c>
    </row>
    <row r="261" spans="1:19" ht="12">
      <c r="A261" s="63"/>
      <c r="B261" s="15" t="s">
        <v>7</v>
      </c>
      <c r="C261" s="16">
        <v>1</v>
      </c>
      <c r="D261" s="17">
        <v>2</v>
      </c>
      <c r="E261" s="17">
        <v>1</v>
      </c>
      <c r="F261" s="17">
        <v>2</v>
      </c>
      <c r="G261" s="17">
        <v>2</v>
      </c>
      <c r="H261" s="17">
        <v>5</v>
      </c>
      <c r="I261" s="17">
        <v>11</v>
      </c>
      <c r="J261" s="17">
        <v>5</v>
      </c>
      <c r="K261" s="17">
        <v>4</v>
      </c>
      <c r="L261" s="17">
        <v>14</v>
      </c>
      <c r="M261" s="17">
        <v>13</v>
      </c>
      <c r="N261" s="17">
        <v>24</v>
      </c>
      <c r="O261" s="17">
        <v>20</v>
      </c>
      <c r="P261" s="17">
        <v>26</v>
      </c>
      <c r="Q261" s="17">
        <v>12</v>
      </c>
      <c r="R261" s="17">
        <v>4</v>
      </c>
      <c r="S261" s="18">
        <f t="shared" si="30"/>
        <v>146</v>
      </c>
    </row>
    <row r="262" spans="1:19" ht="12">
      <c r="A262" s="63"/>
      <c r="B262" s="11" t="s">
        <v>85</v>
      </c>
      <c r="C262" s="19"/>
      <c r="D262" s="20"/>
      <c r="E262" s="20"/>
      <c r="F262" s="20"/>
      <c r="G262" s="20"/>
      <c r="H262" s="20"/>
      <c r="I262" s="20"/>
      <c r="J262" s="20"/>
      <c r="K262" s="20"/>
      <c r="L262" s="20"/>
      <c r="M262" s="20"/>
      <c r="N262" s="20"/>
      <c r="O262" s="20"/>
      <c r="P262" s="20"/>
      <c r="Q262" s="20"/>
      <c r="R262" s="20"/>
      <c r="S262" s="14">
        <f t="shared" si="30"/>
        <v>0</v>
      </c>
    </row>
    <row r="263" spans="1:19" ht="12">
      <c r="A263" s="63"/>
      <c r="B263" s="11" t="s">
        <v>86</v>
      </c>
      <c r="C263" s="19"/>
      <c r="D263" s="20"/>
      <c r="E263" s="20"/>
      <c r="F263" s="20"/>
      <c r="G263" s="20"/>
      <c r="H263" s="20"/>
      <c r="I263" s="20"/>
      <c r="J263" s="20"/>
      <c r="K263" s="20"/>
      <c r="L263" s="20"/>
      <c r="M263" s="20"/>
      <c r="N263" s="20"/>
      <c r="O263" s="20"/>
      <c r="P263" s="20"/>
      <c r="Q263" s="20"/>
      <c r="R263" s="20"/>
      <c r="S263" s="14">
        <f aca="true" t="shared" si="40" ref="S263:S326">SUM(C263:R263)</f>
        <v>0</v>
      </c>
    </row>
    <row r="264" spans="1:19" ht="12">
      <c r="A264" s="63"/>
      <c r="B264" s="15" t="s">
        <v>108</v>
      </c>
      <c r="C264" s="16"/>
      <c r="D264" s="17"/>
      <c r="E264" s="17"/>
      <c r="F264" s="17"/>
      <c r="G264" s="17"/>
      <c r="H264" s="17"/>
      <c r="I264" s="17"/>
      <c r="J264" s="17"/>
      <c r="K264" s="17"/>
      <c r="L264" s="17"/>
      <c r="M264" s="17"/>
      <c r="N264" s="17"/>
      <c r="O264" s="17"/>
      <c r="P264" s="17"/>
      <c r="Q264" s="17"/>
      <c r="R264" s="17"/>
      <c r="S264" s="18">
        <f t="shared" si="40"/>
        <v>0</v>
      </c>
    </row>
    <row r="265" spans="1:19" ht="12">
      <c r="A265" s="63"/>
      <c r="B265" s="15" t="s">
        <v>197</v>
      </c>
      <c r="C265" s="16"/>
      <c r="D265" s="17"/>
      <c r="E265" s="17"/>
      <c r="F265" s="17"/>
      <c r="G265" s="17"/>
      <c r="H265" s="17"/>
      <c r="I265" s="17"/>
      <c r="J265" s="17"/>
      <c r="K265" s="17"/>
      <c r="L265" s="17"/>
      <c r="M265" s="17"/>
      <c r="N265" s="17"/>
      <c r="O265" s="17"/>
      <c r="P265" s="17"/>
      <c r="Q265" s="17"/>
      <c r="R265" s="17"/>
      <c r="S265" s="18">
        <f t="shared" si="40"/>
        <v>0</v>
      </c>
    </row>
    <row r="266" spans="1:19" ht="12">
      <c r="A266" s="63"/>
      <c r="B266" s="15" t="s">
        <v>198</v>
      </c>
      <c r="C266" s="16"/>
      <c r="D266" s="17"/>
      <c r="E266" s="17"/>
      <c r="F266" s="17"/>
      <c r="G266" s="17"/>
      <c r="H266" s="17"/>
      <c r="I266" s="17"/>
      <c r="J266" s="17"/>
      <c r="K266" s="17"/>
      <c r="L266" s="17"/>
      <c r="M266" s="17"/>
      <c r="N266" s="17"/>
      <c r="O266" s="17"/>
      <c r="P266" s="17"/>
      <c r="Q266" s="17"/>
      <c r="R266" s="17"/>
      <c r="S266" s="18">
        <f t="shared" si="40"/>
        <v>0</v>
      </c>
    </row>
    <row r="267" spans="1:19" ht="12">
      <c r="A267" s="63"/>
      <c r="B267" s="15" t="s">
        <v>8</v>
      </c>
      <c r="C267" s="16"/>
      <c r="D267" s="17"/>
      <c r="E267" s="17"/>
      <c r="F267" s="17"/>
      <c r="G267" s="17"/>
      <c r="H267" s="17"/>
      <c r="I267" s="17"/>
      <c r="J267" s="17"/>
      <c r="K267" s="17"/>
      <c r="L267" s="17"/>
      <c r="M267" s="17"/>
      <c r="N267" s="17"/>
      <c r="O267" s="17"/>
      <c r="P267" s="17"/>
      <c r="Q267" s="17"/>
      <c r="R267" s="17"/>
      <c r="S267" s="18">
        <f t="shared" si="40"/>
        <v>0</v>
      </c>
    </row>
    <row r="268" spans="1:19" ht="12">
      <c r="A268" s="63"/>
      <c r="B268" s="15" t="s">
        <v>9</v>
      </c>
      <c r="C268" s="16"/>
      <c r="D268" s="17"/>
      <c r="E268" s="17"/>
      <c r="F268" s="17"/>
      <c r="G268" s="17"/>
      <c r="H268" s="17"/>
      <c r="I268" s="17"/>
      <c r="J268" s="17"/>
      <c r="K268" s="17"/>
      <c r="L268" s="17"/>
      <c r="M268" s="17"/>
      <c r="N268" s="17"/>
      <c r="O268" s="17"/>
      <c r="P268" s="17"/>
      <c r="Q268" s="17"/>
      <c r="R268" s="17"/>
      <c r="S268" s="18">
        <f t="shared" si="40"/>
        <v>0</v>
      </c>
    </row>
    <row r="269" spans="1:19" ht="12">
      <c r="A269" s="63"/>
      <c r="B269" s="11" t="s">
        <v>10</v>
      </c>
      <c r="C269" s="19"/>
      <c r="D269" s="20"/>
      <c r="E269" s="20"/>
      <c r="F269" s="20"/>
      <c r="G269" s="20"/>
      <c r="H269" s="20"/>
      <c r="I269" s="20"/>
      <c r="J269" s="20"/>
      <c r="K269" s="20"/>
      <c r="L269" s="20"/>
      <c r="M269" s="20"/>
      <c r="N269" s="20"/>
      <c r="O269" s="20"/>
      <c r="P269" s="20"/>
      <c r="Q269" s="20"/>
      <c r="R269" s="20"/>
      <c r="S269" s="14">
        <f t="shared" si="40"/>
        <v>0</v>
      </c>
    </row>
    <row r="270" spans="1:19" ht="12">
      <c r="A270" s="63"/>
      <c r="B270" s="11" t="s">
        <v>11</v>
      </c>
      <c r="C270" s="19"/>
      <c r="D270" s="20"/>
      <c r="E270" s="20"/>
      <c r="F270" s="20"/>
      <c r="G270" s="20"/>
      <c r="H270" s="20"/>
      <c r="I270" s="20"/>
      <c r="J270" s="20"/>
      <c r="K270" s="20"/>
      <c r="L270" s="20"/>
      <c r="M270" s="20"/>
      <c r="N270" s="20"/>
      <c r="O270" s="20"/>
      <c r="P270" s="20"/>
      <c r="Q270" s="20"/>
      <c r="R270" s="20"/>
      <c r="S270" s="14">
        <f t="shared" si="40"/>
        <v>0</v>
      </c>
    </row>
    <row r="271" spans="1:19" ht="12">
      <c r="A271" s="63"/>
      <c r="B271" s="15" t="s">
        <v>87</v>
      </c>
      <c r="C271" s="16"/>
      <c r="D271" s="17"/>
      <c r="E271" s="17"/>
      <c r="F271" s="17"/>
      <c r="G271" s="17"/>
      <c r="H271" s="17"/>
      <c r="I271" s="17"/>
      <c r="J271" s="17"/>
      <c r="K271" s="17"/>
      <c r="L271" s="17"/>
      <c r="M271" s="17"/>
      <c r="N271" s="17"/>
      <c r="O271" s="17"/>
      <c r="P271" s="17"/>
      <c r="Q271" s="17"/>
      <c r="R271" s="17"/>
      <c r="S271" s="18">
        <f t="shared" si="40"/>
        <v>0</v>
      </c>
    </row>
    <row r="272" spans="1:19" ht="12">
      <c r="A272" s="63"/>
      <c r="B272" s="15" t="s">
        <v>88</v>
      </c>
      <c r="C272" s="16"/>
      <c r="D272" s="17"/>
      <c r="E272" s="17"/>
      <c r="F272" s="17"/>
      <c r="G272" s="17"/>
      <c r="H272" s="17"/>
      <c r="I272" s="17"/>
      <c r="J272" s="17"/>
      <c r="K272" s="17"/>
      <c r="L272" s="17"/>
      <c r="M272" s="17"/>
      <c r="N272" s="17"/>
      <c r="O272" s="17"/>
      <c r="P272" s="17"/>
      <c r="Q272" s="17"/>
      <c r="R272" s="17"/>
      <c r="S272" s="18">
        <f t="shared" si="40"/>
        <v>0</v>
      </c>
    </row>
    <row r="273" spans="1:19" ht="12">
      <c r="A273" s="63"/>
      <c r="B273" s="11" t="s">
        <v>12</v>
      </c>
      <c r="C273" s="19"/>
      <c r="D273" s="20"/>
      <c r="E273" s="20"/>
      <c r="F273" s="20"/>
      <c r="G273" s="20"/>
      <c r="H273" s="20"/>
      <c r="I273" s="20"/>
      <c r="J273" s="20"/>
      <c r="K273" s="20"/>
      <c r="L273" s="20"/>
      <c r="M273" s="20"/>
      <c r="N273" s="20"/>
      <c r="O273" s="20"/>
      <c r="P273" s="20"/>
      <c r="Q273" s="20"/>
      <c r="R273" s="20"/>
      <c r="S273" s="14">
        <f t="shared" si="40"/>
        <v>0</v>
      </c>
    </row>
    <row r="274" spans="1:19" ht="12">
      <c r="A274" s="63"/>
      <c r="B274" s="11" t="s">
        <v>13</v>
      </c>
      <c r="C274" s="19"/>
      <c r="D274" s="20"/>
      <c r="E274" s="20"/>
      <c r="F274" s="20"/>
      <c r="G274" s="20"/>
      <c r="H274" s="20"/>
      <c r="I274" s="20"/>
      <c r="J274" s="20"/>
      <c r="K274" s="20"/>
      <c r="L274" s="20"/>
      <c r="M274" s="20"/>
      <c r="N274" s="20"/>
      <c r="O274" s="20"/>
      <c r="P274" s="20"/>
      <c r="Q274" s="20"/>
      <c r="R274" s="20"/>
      <c r="S274" s="14">
        <f t="shared" si="40"/>
        <v>0</v>
      </c>
    </row>
    <row r="275" spans="1:19" ht="12">
      <c r="A275" s="63"/>
      <c r="B275" s="21" t="s">
        <v>14</v>
      </c>
      <c r="C275" s="22">
        <f>SUM(C260,C262,C267,C269,C271,C273)</f>
        <v>1</v>
      </c>
      <c r="D275" s="23">
        <f aca="true" t="shared" si="41" ref="D275:R275">SUM(D260,D262,D267,D269,D271,D273)</f>
        <v>2</v>
      </c>
      <c r="E275" s="23">
        <f t="shared" si="41"/>
        <v>1</v>
      </c>
      <c r="F275" s="23">
        <f t="shared" si="41"/>
        <v>2</v>
      </c>
      <c r="G275" s="23">
        <f t="shared" si="41"/>
        <v>2</v>
      </c>
      <c r="H275" s="23">
        <f t="shared" si="41"/>
        <v>5</v>
      </c>
      <c r="I275" s="23">
        <f t="shared" si="41"/>
        <v>11</v>
      </c>
      <c r="J275" s="23">
        <f t="shared" si="41"/>
        <v>5</v>
      </c>
      <c r="K275" s="23">
        <f t="shared" si="41"/>
        <v>4</v>
      </c>
      <c r="L275" s="23">
        <f t="shared" si="41"/>
        <v>14</v>
      </c>
      <c r="M275" s="23">
        <f t="shared" si="41"/>
        <v>13</v>
      </c>
      <c r="N275" s="23">
        <f t="shared" si="41"/>
        <v>24</v>
      </c>
      <c r="O275" s="23">
        <f t="shared" si="41"/>
        <v>20</v>
      </c>
      <c r="P275" s="23">
        <f t="shared" si="41"/>
        <v>26</v>
      </c>
      <c r="Q275" s="23">
        <f t="shared" si="41"/>
        <v>12</v>
      </c>
      <c r="R275" s="23">
        <f t="shared" si="41"/>
        <v>4</v>
      </c>
      <c r="S275" s="24">
        <f t="shared" si="40"/>
        <v>146</v>
      </c>
    </row>
    <row r="276" spans="1:19" ht="12">
      <c r="A276" s="63"/>
      <c r="B276" s="25" t="s">
        <v>230</v>
      </c>
      <c r="C276" s="26">
        <f>SUM(C259,C261,C263,C268,C270,C272,C274)</f>
        <v>3</v>
      </c>
      <c r="D276" s="27">
        <f aca="true" t="shared" si="42" ref="D276:R276">SUM(D259,D261,D263,D268,D270,D272,D274)</f>
        <v>6</v>
      </c>
      <c r="E276" s="27">
        <f t="shared" si="42"/>
        <v>4</v>
      </c>
      <c r="F276" s="27">
        <f t="shared" si="42"/>
        <v>2</v>
      </c>
      <c r="G276" s="27">
        <f t="shared" si="42"/>
        <v>4</v>
      </c>
      <c r="H276" s="27">
        <f t="shared" si="42"/>
        <v>10</v>
      </c>
      <c r="I276" s="27">
        <f t="shared" si="42"/>
        <v>18</v>
      </c>
      <c r="J276" s="27">
        <f t="shared" si="42"/>
        <v>7</v>
      </c>
      <c r="K276" s="27">
        <f t="shared" si="42"/>
        <v>6</v>
      </c>
      <c r="L276" s="27">
        <f t="shared" si="42"/>
        <v>16</v>
      </c>
      <c r="M276" s="27">
        <f t="shared" si="42"/>
        <v>19</v>
      </c>
      <c r="N276" s="27">
        <f t="shared" si="42"/>
        <v>33</v>
      </c>
      <c r="O276" s="27">
        <f t="shared" si="42"/>
        <v>22</v>
      </c>
      <c r="P276" s="27">
        <f t="shared" si="42"/>
        <v>34</v>
      </c>
      <c r="Q276" s="27">
        <f t="shared" si="42"/>
        <v>13</v>
      </c>
      <c r="R276" s="27">
        <f t="shared" si="42"/>
        <v>4</v>
      </c>
      <c r="S276" s="28">
        <f t="shared" si="40"/>
        <v>201</v>
      </c>
    </row>
    <row r="277" spans="1:19" ht="12">
      <c r="A277" s="63"/>
      <c r="B277" s="11" t="s">
        <v>15</v>
      </c>
      <c r="C277" s="19"/>
      <c r="D277" s="20"/>
      <c r="E277" s="20"/>
      <c r="F277" s="20"/>
      <c r="G277" s="20"/>
      <c r="H277" s="20"/>
      <c r="I277" s="20"/>
      <c r="J277" s="20"/>
      <c r="K277" s="20"/>
      <c r="L277" s="20"/>
      <c r="M277" s="20"/>
      <c r="N277" s="20"/>
      <c r="O277" s="20"/>
      <c r="P277" s="20"/>
      <c r="Q277" s="20"/>
      <c r="R277" s="20"/>
      <c r="S277" s="14">
        <f t="shared" si="40"/>
        <v>0</v>
      </c>
    </row>
    <row r="278" spans="1:19" ht="12">
      <c r="A278" s="63"/>
      <c r="B278" s="11" t="s">
        <v>16</v>
      </c>
      <c r="C278" s="19"/>
      <c r="D278" s="20"/>
      <c r="E278" s="20"/>
      <c r="F278" s="20"/>
      <c r="G278" s="20"/>
      <c r="H278" s="20"/>
      <c r="I278" s="20"/>
      <c r="J278" s="20"/>
      <c r="K278" s="20"/>
      <c r="L278" s="20"/>
      <c r="M278" s="20"/>
      <c r="N278" s="20"/>
      <c r="O278" s="20"/>
      <c r="P278" s="20"/>
      <c r="Q278" s="20"/>
      <c r="R278" s="20"/>
      <c r="S278" s="14">
        <f t="shared" si="40"/>
        <v>0</v>
      </c>
    </row>
    <row r="279" spans="1:19" ht="12">
      <c r="A279" s="63"/>
      <c r="B279" s="15" t="s">
        <v>17</v>
      </c>
      <c r="C279" s="16"/>
      <c r="D279" s="17"/>
      <c r="E279" s="17"/>
      <c r="F279" s="17"/>
      <c r="G279" s="17"/>
      <c r="H279" s="17"/>
      <c r="I279" s="17"/>
      <c r="J279" s="17"/>
      <c r="K279" s="17"/>
      <c r="L279" s="17"/>
      <c r="M279" s="17"/>
      <c r="N279" s="17"/>
      <c r="O279" s="17"/>
      <c r="P279" s="17"/>
      <c r="Q279" s="17"/>
      <c r="R279" s="17"/>
      <c r="S279" s="18">
        <f t="shared" si="40"/>
        <v>0</v>
      </c>
    </row>
    <row r="280" spans="1:19" ht="12">
      <c r="A280" s="63"/>
      <c r="B280" s="15" t="s">
        <v>18</v>
      </c>
      <c r="C280" s="16"/>
      <c r="D280" s="17"/>
      <c r="E280" s="17"/>
      <c r="F280" s="17"/>
      <c r="G280" s="17"/>
      <c r="H280" s="17"/>
      <c r="I280" s="17"/>
      <c r="J280" s="17"/>
      <c r="K280" s="17"/>
      <c r="L280" s="17"/>
      <c r="M280" s="17"/>
      <c r="N280" s="17"/>
      <c r="O280" s="17"/>
      <c r="P280" s="17"/>
      <c r="Q280" s="17"/>
      <c r="R280" s="17"/>
      <c r="S280" s="18">
        <f t="shared" si="40"/>
        <v>0</v>
      </c>
    </row>
    <row r="281" spans="1:19" ht="12">
      <c r="A281" s="63"/>
      <c r="B281" s="11" t="s">
        <v>91</v>
      </c>
      <c r="C281" s="19"/>
      <c r="D281" s="20"/>
      <c r="E281" s="20"/>
      <c r="F281" s="20"/>
      <c r="G281" s="20"/>
      <c r="H281" s="20"/>
      <c r="I281" s="20"/>
      <c r="J281" s="20"/>
      <c r="K281" s="20"/>
      <c r="L281" s="20"/>
      <c r="M281" s="20"/>
      <c r="N281" s="20"/>
      <c r="O281" s="20"/>
      <c r="P281" s="20"/>
      <c r="Q281" s="20"/>
      <c r="R281" s="20"/>
      <c r="S281" s="14">
        <f t="shared" si="40"/>
        <v>0</v>
      </c>
    </row>
    <row r="282" spans="1:19" ht="12">
      <c r="A282" s="63"/>
      <c r="B282" s="11" t="s">
        <v>92</v>
      </c>
      <c r="C282" s="19"/>
      <c r="D282" s="20"/>
      <c r="E282" s="20"/>
      <c r="F282" s="20"/>
      <c r="G282" s="20"/>
      <c r="H282" s="20"/>
      <c r="I282" s="20"/>
      <c r="J282" s="20"/>
      <c r="K282" s="20"/>
      <c r="L282" s="20"/>
      <c r="M282" s="20"/>
      <c r="N282" s="20"/>
      <c r="O282" s="20"/>
      <c r="P282" s="20"/>
      <c r="Q282" s="20"/>
      <c r="R282" s="20"/>
      <c r="S282" s="14">
        <f t="shared" si="40"/>
        <v>0</v>
      </c>
    </row>
    <row r="283" spans="1:19" ht="12">
      <c r="A283" s="63"/>
      <c r="B283" s="21" t="s">
        <v>95</v>
      </c>
      <c r="C283" s="22">
        <f>SUM(C277,C279,C281)</f>
        <v>0</v>
      </c>
      <c r="D283" s="23">
        <f aca="true" t="shared" si="43" ref="D283:R284">SUM(D277,D279,D281)</f>
        <v>0</v>
      </c>
      <c r="E283" s="23">
        <f t="shared" si="43"/>
        <v>0</v>
      </c>
      <c r="F283" s="23">
        <f t="shared" si="43"/>
        <v>0</v>
      </c>
      <c r="G283" s="23">
        <f t="shared" si="43"/>
        <v>0</v>
      </c>
      <c r="H283" s="23">
        <f t="shared" si="43"/>
        <v>0</v>
      </c>
      <c r="I283" s="23">
        <f t="shared" si="43"/>
        <v>0</v>
      </c>
      <c r="J283" s="23">
        <f t="shared" si="43"/>
        <v>0</v>
      </c>
      <c r="K283" s="23">
        <f t="shared" si="43"/>
        <v>0</v>
      </c>
      <c r="L283" s="23">
        <f t="shared" si="43"/>
        <v>0</v>
      </c>
      <c r="M283" s="23">
        <f t="shared" si="43"/>
        <v>0</v>
      </c>
      <c r="N283" s="23">
        <f t="shared" si="43"/>
        <v>0</v>
      </c>
      <c r="O283" s="23">
        <f t="shared" si="43"/>
        <v>0</v>
      </c>
      <c r="P283" s="23">
        <f t="shared" si="43"/>
        <v>0</v>
      </c>
      <c r="Q283" s="23">
        <f t="shared" si="43"/>
        <v>0</v>
      </c>
      <c r="R283" s="23">
        <f t="shared" si="43"/>
        <v>0</v>
      </c>
      <c r="S283" s="24">
        <f t="shared" si="40"/>
        <v>0</v>
      </c>
    </row>
    <row r="284" spans="1:19" ht="12">
      <c r="A284" s="63"/>
      <c r="B284" s="25" t="s">
        <v>231</v>
      </c>
      <c r="C284" s="26">
        <f>SUM(C278,C280,C282)</f>
        <v>0</v>
      </c>
      <c r="D284" s="27">
        <f t="shared" si="43"/>
        <v>0</v>
      </c>
      <c r="E284" s="27">
        <f t="shared" si="43"/>
        <v>0</v>
      </c>
      <c r="F284" s="27">
        <f t="shared" si="43"/>
        <v>0</v>
      </c>
      <c r="G284" s="27">
        <f t="shared" si="43"/>
        <v>0</v>
      </c>
      <c r="H284" s="27">
        <f t="shared" si="43"/>
        <v>0</v>
      </c>
      <c r="I284" s="27">
        <f t="shared" si="43"/>
        <v>0</v>
      </c>
      <c r="J284" s="27">
        <f t="shared" si="43"/>
        <v>0</v>
      </c>
      <c r="K284" s="27">
        <f t="shared" si="43"/>
        <v>0</v>
      </c>
      <c r="L284" s="27">
        <f t="shared" si="43"/>
        <v>0</v>
      </c>
      <c r="M284" s="27">
        <f t="shared" si="43"/>
        <v>0</v>
      </c>
      <c r="N284" s="27">
        <f t="shared" si="43"/>
        <v>0</v>
      </c>
      <c r="O284" s="27">
        <f t="shared" si="43"/>
        <v>0</v>
      </c>
      <c r="P284" s="27">
        <f t="shared" si="43"/>
        <v>0</v>
      </c>
      <c r="Q284" s="27">
        <f t="shared" si="43"/>
        <v>0</v>
      </c>
      <c r="R284" s="27">
        <f t="shared" si="43"/>
        <v>0</v>
      </c>
      <c r="S284" s="28">
        <f t="shared" si="40"/>
        <v>0</v>
      </c>
    </row>
    <row r="285" spans="1:19" ht="12">
      <c r="A285" s="63"/>
      <c r="B285" s="21" t="s">
        <v>19</v>
      </c>
      <c r="C285" s="22">
        <f>SUM(C275,C283)</f>
        <v>1</v>
      </c>
      <c r="D285" s="23">
        <f aca="true" t="shared" si="44" ref="D285:R286">SUM(D275,D283)</f>
        <v>2</v>
      </c>
      <c r="E285" s="23">
        <f t="shared" si="44"/>
        <v>1</v>
      </c>
      <c r="F285" s="23">
        <f t="shared" si="44"/>
        <v>2</v>
      </c>
      <c r="G285" s="23">
        <f t="shared" si="44"/>
        <v>2</v>
      </c>
      <c r="H285" s="23">
        <f t="shared" si="44"/>
        <v>5</v>
      </c>
      <c r="I285" s="23">
        <f t="shared" si="44"/>
        <v>11</v>
      </c>
      <c r="J285" s="23">
        <f t="shared" si="44"/>
        <v>5</v>
      </c>
      <c r="K285" s="23">
        <f t="shared" si="44"/>
        <v>4</v>
      </c>
      <c r="L285" s="23">
        <f t="shared" si="44"/>
        <v>14</v>
      </c>
      <c r="M285" s="23">
        <f t="shared" si="44"/>
        <v>13</v>
      </c>
      <c r="N285" s="23">
        <f t="shared" si="44"/>
        <v>24</v>
      </c>
      <c r="O285" s="23">
        <f t="shared" si="44"/>
        <v>20</v>
      </c>
      <c r="P285" s="23">
        <f t="shared" si="44"/>
        <v>26</v>
      </c>
      <c r="Q285" s="23">
        <f t="shared" si="44"/>
        <v>12</v>
      </c>
      <c r="R285" s="23">
        <f t="shared" si="44"/>
        <v>4</v>
      </c>
      <c r="S285" s="24">
        <f t="shared" si="40"/>
        <v>146</v>
      </c>
    </row>
    <row r="286" spans="1:19" ht="12">
      <c r="A286" s="64"/>
      <c r="B286" s="25" t="s">
        <v>20</v>
      </c>
      <c r="C286" s="26">
        <f>SUM(C276,C284)</f>
        <v>3</v>
      </c>
      <c r="D286" s="27">
        <f t="shared" si="44"/>
        <v>6</v>
      </c>
      <c r="E286" s="27">
        <f t="shared" si="44"/>
        <v>4</v>
      </c>
      <c r="F286" s="27">
        <f t="shared" si="44"/>
        <v>2</v>
      </c>
      <c r="G286" s="27">
        <f t="shared" si="44"/>
        <v>4</v>
      </c>
      <c r="H286" s="27">
        <f t="shared" si="44"/>
        <v>10</v>
      </c>
      <c r="I286" s="27">
        <f t="shared" si="44"/>
        <v>18</v>
      </c>
      <c r="J286" s="27">
        <f t="shared" si="44"/>
        <v>7</v>
      </c>
      <c r="K286" s="27">
        <f t="shared" si="44"/>
        <v>6</v>
      </c>
      <c r="L286" s="27">
        <f t="shared" si="44"/>
        <v>16</v>
      </c>
      <c r="M286" s="27">
        <f t="shared" si="44"/>
        <v>19</v>
      </c>
      <c r="N286" s="27">
        <f t="shared" si="44"/>
        <v>33</v>
      </c>
      <c r="O286" s="27">
        <f t="shared" si="44"/>
        <v>22</v>
      </c>
      <c r="P286" s="27">
        <f t="shared" si="44"/>
        <v>34</v>
      </c>
      <c r="Q286" s="27">
        <f t="shared" si="44"/>
        <v>13</v>
      </c>
      <c r="R286" s="27">
        <f t="shared" si="44"/>
        <v>4</v>
      </c>
      <c r="S286" s="28">
        <f t="shared" si="40"/>
        <v>201</v>
      </c>
    </row>
    <row r="287" spans="1:19" ht="12" customHeight="1">
      <c r="A287" s="62" t="s">
        <v>137</v>
      </c>
      <c r="B287" s="11" t="s">
        <v>5</v>
      </c>
      <c r="C287" s="12">
        <v>3</v>
      </c>
      <c r="D287" s="13"/>
      <c r="E287" s="13"/>
      <c r="F287" s="13">
        <v>6</v>
      </c>
      <c r="G287" s="13">
        <v>3</v>
      </c>
      <c r="H287" s="13">
        <v>7</v>
      </c>
      <c r="I287" s="13">
        <v>19</v>
      </c>
      <c r="J287" s="13">
        <v>12</v>
      </c>
      <c r="K287" s="13">
        <v>10</v>
      </c>
      <c r="L287" s="13">
        <v>31</v>
      </c>
      <c r="M287" s="13">
        <v>14</v>
      </c>
      <c r="N287" s="13">
        <v>18</v>
      </c>
      <c r="O287" s="13">
        <v>14</v>
      </c>
      <c r="P287" s="13">
        <v>12</v>
      </c>
      <c r="Q287" s="13">
        <v>5</v>
      </c>
      <c r="R287" s="13">
        <v>10</v>
      </c>
      <c r="S287" s="14">
        <f t="shared" si="40"/>
        <v>164</v>
      </c>
    </row>
    <row r="288" spans="1:19" ht="12">
      <c r="A288" s="63"/>
      <c r="B288" s="15" t="s">
        <v>6</v>
      </c>
      <c r="C288" s="16"/>
      <c r="D288" s="17"/>
      <c r="E288" s="17"/>
      <c r="F288" s="17"/>
      <c r="G288" s="17"/>
      <c r="H288" s="17">
        <v>3</v>
      </c>
      <c r="I288" s="17">
        <v>5</v>
      </c>
      <c r="J288" s="17">
        <v>2</v>
      </c>
      <c r="K288" s="17">
        <v>1</v>
      </c>
      <c r="L288" s="17">
        <v>6</v>
      </c>
      <c r="M288" s="17">
        <v>7</v>
      </c>
      <c r="N288" s="17">
        <v>11</v>
      </c>
      <c r="O288" s="17">
        <v>6</v>
      </c>
      <c r="P288" s="17">
        <v>3</v>
      </c>
      <c r="Q288" s="17">
        <v>4</v>
      </c>
      <c r="R288" s="17">
        <v>2</v>
      </c>
      <c r="S288" s="18">
        <f t="shared" si="40"/>
        <v>50</v>
      </c>
    </row>
    <row r="289" spans="1:19" ht="12">
      <c r="A289" s="63"/>
      <c r="B289" s="15" t="s">
        <v>7</v>
      </c>
      <c r="C289" s="16"/>
      <c r="D289" s="17"/>
      <c r="E289" s="17"/>
      <c r="F289" s="17"/>
      <c r="G289" s="17"/>
      <c r="H289" s="17">
        <v>3</v>
      </c>
      <c r="I289" s="17">
        <v>5</v>
      </c>
      <c r="J289" s="17">
        <v>2</v>
      </c>
      <c r="K289" s="17">
        <v>1</v>
      </c>
      <c r="L289" s="17">
        <v>6</v>
      </c>
      <c r="M289" s="17">
        <v>7</v>
      </c>
      <c r="N289" s="17">
        <v>11</v>
      </c>
      <c r="O289" s="17">
        <v>6</v>
      </c>
      <c r="P289" s="17">
        <v>3</v>
      </c>
      <c r="Q289" s="17">
        <v>4</v>
      </c>
      <c r="R289" s="17">
        <v>2</v>
      </c>
      <c r="S289" s="18">
        <f t="shared" si="40"/>
        <v>50</v>
      </c>
    </row>
    <row r="290" spans="1:19" ht="12">
      <c r="A290" s="63"/>
      <c r="B290" s="11" t="s">
        <v>85</v>
      </c>
      <c r="C290" s="19"/>
      <c r="D290" s="20"/>
      <c r="E290" s="20"/>
      <c r="F290" s="20">
        <v>1</v>
      </c>
      <c r="G290" s="20">
        <v>2</v>
      </c>
      <c r="H290" s="20">
        <v>4</v>
      </c>
      <c r="I290" s="20">
        <v>3</v>
      </c>
      <c r="J290" s="20">
        <v>3</v>
      </c>
      <c r="K290" s="20">
        <v>1</v>
      </c>
      <c r="L290" s="20">
        <v>2</v>
      </c>
      <c r="M290" s="20">
        <v>3</v>
      </c>
      <c r="N290" s="20">
        <v>5</v>
      </c>
      <c r="O290" s="20">
        <v>5</v>
      </c>
      <c r="P290" s="20">
        <v>3</v>
      </c>
      <c r="Q290" s="20">
        <v>2</v>
      </c>
      <c r="R290" s="20">
        <v>2</v>
      </c>
      <c r="S290" s="14">
        <f t="shared" si="40"/>
        <v>36</v>
      </c>
    </row>
    <row r="291" spans="1:19" ht="12">
      <c r="A291" s="63"/>
      <c r="B291" s="11" t="s">
        <v>86</v>
      </c>
      <c r="C291" s="19"/>
      <c r="D291" s="20"/>
      <c r="E291" s="20"/>
      <c r="F291" s="20">
        <v>1</v>
      </c>
      <c r="G291" s="20">
        <v>2</v>
      </c>
      <c r="H291" s="20">
        <v>4</v>
      </c>
      <c r="I291" s="20">
        <v>3</v>
      </c>
      <c r="J291" s="20">
        <v>3</v>
      </c>
      <c r="K291" s="20">
        <v>1</v>
      </c>
      <c r="L291" s="20">
        <v>2</v>
      </c>
      <c r="M291" s="20">
        <v>3</v>
      </c>
      <c r="N291" s="20">
        <v>5</v>
      </c>
      <c r="O291" s="20">
        <v>5</v>
      </c>
      <c r="P291" s="20">
        <v>3</v>
      </c>
      <c r="Q291" s="20">
        <v>2</v>
      </c>
      <c r="R291" s="20">
        <v>2</v>
      </c>
      <c r="S291" s="14">
        <f t="shared" si="40"/>
        <v>36</v>
      </c>
    </row>
    <row r="292" spans="1:19" ht="12">
      <c r="A292" s="63"/>
      <c r="B292" s="15" t="s">
        <v>108</v>
      </c>
      <c r="C292" s="16">
        <v>27</v>
      </c>
      <c r="D292" s="17">
        <v>64</v>
      </c>
      <c r="E292" s="17">
        <v>89</v>
      </c>
      <c r="F292" s="17">
        <v>183</v>
      </c>
      <c r="G292" s="17">
        <v>173</v>
      </c>
      <c r="H292" s="17">
        <v>292</v>
      </c>
      <c r="I292" s="17">
        <v>263</v>
      </c>
      <c r="J292" s="17">
        <v>210</v>
      </c>
      <c r="K292" s="17">
        <v>313</v>
      </c>
      <c r="L292" s="17">
        <v>450</v>
      </c>
      <c r="M292" s="17">
        <v>438</v>
      </c>
      <c r="N292" s="17">
        <v>518</v>
      </c>
      <c r="O292" s="17">
        <v>523</v>
      </c>
      <c r="P292" s="17">
        <v>402</v>
      </c>
      <c r="Q292" s="17">
        <v>224</v>
      </c>
      <c r="R292" s="17">
        <v>243</v>
      </c>
      <c r="S292" s="18">
        <f t="shared" si="40"/>
        <v>4412</v>
      </c>
    </row>
    <row r="293" spans="1:19" ht="12">
      <c r="A293" s="63"/>
      <c r="B293" s="15" t="s">
        <v>197</v>
      </c>
      <c r="C293" s="16">
        <v>2</v>
      </c>
      <c r="D293" s="17">
        <v>3</v>
      </c>
      <c r="E293" s="17">
        <v>8</v>
      </c>
      <c r="F293" s="17">
        <v>23</v>
      </c>
      <c r="G293" s="17">
        <v>30</v>
      </c>
      <c r="H293" s="17">
        <v>32</v>
      </c>
      <c r="I293" s="17">
        <v>89</v>
      </c>
      <c r="J293" s="17">
        <v>52</v>
      </c>
      <c r="K293" s="17">
        <v>64</v>
      </c>
      <c r="L293" s="17">
        <v>100</v>
      </c>
      <c r="M293" s="17">
        <v>105</v>
      </c>
      <c r="N293" s="17">
        <v>130</v>
      </c>
      <c r="O293" s="17">
        <v>108</v>
      </c>
      <c r="P293" s="17">
        <v>86</v>
      </c>
      <c r="Q293" s="17">
        <v>88</v>
      </c>
      <c r="R293" s="17">
        <v>69</v>
      </c>
      <c r="S293" s="18">
        <f t="shared" si="40"/>
        <v>989</v>
      </c>
    </row>
    <row r="294" spans="1:19" ht="12">
      <c r="A294" s="63"/>
      <c r="B294" s="15" t="s">
        <v>198</v>
      </c>
      <c r="C294" s="16">
        <v>4</v>
      </c>
      <c r="D294" s="17">
        <v>6</v>
      </c>
      <c r="E294" s="17">
        <v>16</v>
      </c>
      <c r="F294" s="17">
        <v>48</v>
      </c>
      <c r="G294" s="17">
        <v>65</v>
      </c>
      <c r="H294" s="17">
        <v>68</v>
      </c>
      <c r="I294" s="17">
        <v>189</v>
      </c>
      <c r="J294" s="17">
        <v>115</v>
      </c>
      <c r="K294" s="17">
        <v>134</v>
      </c>
      <c r="L294" s="17">
        <v>213</v>
      </c>
      <c r="M294" s="17">
        <v>223</v>
      </c>
      <c r="N294" s="17">
        <v>283</v>
      </c>
      <c r="O294" s="17">
        <v>232</v>
      </c>
      <c r="P294" s="17">
        <v>194</v>
      </c>
      <c r="Q294" s="17">
        <v>200</v>
      </c>
      <c r="R294" s="17">
        <v>152</v>
      </c>
      <c r="S294" s="18">
        <f t="shared" si="40"/>
        <v>2142</v>
      </c>
    </row>
    <row r="295" spans="1:19" ht="12">
      <c r="A295" s="63"/>
      <c r="B295" s="15" t="s">
        <v>8</v>
      </c>
      <c r="C295" s="16">
        <v>29</v>
      </c>
      <c r="D295" s="17">
        <v>67</v>
      </c>
      <c r="E295" s="17">
        <v>97</v>
      </c>
      <c r="F295" s="17">
        <v>206</v>
      </c>
      <c r="G295" s="17">
        <v>203</v>
      </c>
      <c r="H295" s="17">
        <v>324</v>
      </c>
      <c r="I295" s="17">
        <v>352</v>
      </c>
      <c r="J295" s="17">
        <v>262</v>
      </c>
      <c r="K295" s="17">
        <v>377</v>
      </c>
      <c r="L295" s="17">
        <v>550</v>
      </c>
      <c r="M295" s="17">
        <v>543</v>
      </c>
      <c r="N295" s="17">
        <v>648</v>
      </c>
      <c r="O295" s="17">
        <v>631</v>
      </c>
      <c r="P295" s="17">
        <v>488</v>
      </c>
      <c r="Q295" s="17">
        <v>312</v>
      </c>
      <c r="R295" s="17">
        <v>312</v>
      </c>
      <c r="S295" s="18">
        <f t="shared" si="40"/>
        <v>5401</v>
      </c>
    </row>
    <row r="296" spans="1:19" ht="12">
      <c r="A296" s="63"/>
      <c r="B296" s="15" t="s">
        <v>9</v>
      </c>
      <c r="C296" s="16">
        <v>31</v>
      </c>
      <c r="D296" s="17">
        <v>70</v>
      </c>
      <c r="E296" s="17">
        <v>105</v>
      </c>
      <c r="F296" s="17">
        <v>231</v>
      </c>
      <c r="G296" s="17">
        <v>238</v>
      </c>
      <c r="H296" s="17">
        <v>360</v>
      </c>
      <c r="I296" s="17">
        <v>452</v>
      </c>
      <c r="J296" s="17">
        <v>325</v>
      </c>
      <c r="K296" s="17">
        <v>447</v>
      </c>
      <c r="L296" s="17">
        <v>663</v>
      </c>
      <c r="M296" s="17">
        <v>661</v>
      </c>
      <c r="N296" s="17">
        <v>801</v>
      </c>
      <c r="O296" s="17">
        <v>755</v>
      </c>
      <c r="P296" s="17">
        <v>596</v>
      </c>
      <c r="Q296" s="17">
        <v>424</v>
      </c>
      <c r="R296" s="17">
        <v>395</v>
      </c>
      <c r="S296" s="18">
        <f t="shared" si="40"/>
        <v>6554</v>
      </c>
    </row>
    <row r="297" spans="1:19" ht="12">
      <c r="A297" s="63"/>
      <c r="B297" s="11" t="s">
        <v>10</v>
      </c>
      <c r="C297" s="19"/>
      <c r="D297" s="20"/>
      <c r="E297" s="20"/>
      <c r="F297" s="20"/>
      <c r="G297" s="20"/>
      <c r="H297" s="20"/>
      <c r="I297" s="20"/>
      <c r="J297" s="20"/>
      <c r="K297" s="20"/>
      <c r="L297" s="20"/>
      <c r="M297" s="20"/>
      <c r="N297" s="20"/>
      <c r="O297" s="20"/>
      <c r="P297" s="20"/>
      <c r="Q297" s="20"/>
      <c r="R297" s="20"/>
      <c r="S297" s="14">
        <f t="shared" si="40"/>
        <v>0</v>
      </c>
    </row>
    <row r="298" spans="1:19" ht="12">
      <c r="A298" s="63"/>
      <c r="B298" s="11" t="s">
        <v>11</v>
      </c>
      <c r="C298" s="19"/>
      <c r="D298" s="20"/>
      <c r="E298" s="20"/>
      <c r="F298" s="20"/>
      <c r="G298" s="20"/>
      <c r="H298" s="20"/>
      <c r="I298" s="20"/>
      <c r="J298" s="20"/>
      <c r="K298" s="20"/>
      <c r="L298" s="20"/>
      <c r="M298" s="20"/>
      <c r="N298" s="20"/>
      <c r="O298" s="20"/>
      <c r="P298" s="20"/>
      <c r="Q298" s="20"/>
      <c r="R298" s="20"/>
      <c r="S298" s="14">
        <f t="shared" si="40"/>
        <v>0</v>
      </c>
    </row>
    <row r="299" spans="1:19" ht="12">
      <c r="A299" s="63"/>
      <c r="B299" s="15" t="s">
        <v>87</v>
      </c>
      <c r="C299" s="16"/>
      <c r="D299" s="17"/>
      <c r="E299" s="17"/>
      <c r="F299" s="17"/>
      <c r="G299" s="17"/>
      <c r="H299" s="17"/>
      <c r="I299" s="17"/>
      <c r="J299" s="17"/>
      <c r="K299" s="17"/>
      <c r="L299" s="17"/>
      <c r="M299" s="17"/>
      <c r="N299" s="17"/>
      <c r="O299" s="17"/>
      <c r="P299" s="17"/>
      <c r="Q299" s="17"/>
      <c r="R299" s="17"/>
      <c r="S299" s="18">
        <f t="shared" si="40"/>
        <v>0</v>
      </c>
    </row>
    <row r="300" spans="1:19" ht="12">
      <c r="A300" s="63"/>
      <c r="B300" s="15" t="s">
        <v>88</v>
      </c>
      <c r="C300" s="16"/>
      <c r="D300" s="17"/>
      <c r="E300" s="17"/>
      <c r="F300" s="17"/>
      <c r="G300" s="17"/>
      <c r="H300" s="17"/>
      <c r="I300" s="17"/>
      <c r="J300" s="17"/>
      <c r="K300" s="17"/>
      <c r="L300" s="17"/>
      <c r="M300" s="17"/>
      <c r="N300" s="17"/>
      <c r="O300" s="17"/>
      <c r="P300" s="17"/>
      <c r="Q300" s="17"/>
      <c r="R300" s="17"/>
      <c r="S300" s="18">
        <f t="shared" si="40"/>
        <v>0</v>
      </c>
    </row>
    <row r="301" spans="1:19" ht="12">
      <c r="A301" s="63"/>
      <c r="B301" s="11" t="s">
        <v>12</v>
      </c>
      <c r="C301" s="19">
        <v>13</v>
      </c>
      <c r="D301" s="20">
        <v>15</v>
      </c>
      <c r="E301" s="20">
        <v>13</v>
      </c>
      <c r="F301" s="20">
        <v>11</v>
      </c>
      <c r="G301" s="20">
        <v>8</v>
      </c>
      <c r="H301" s="20">
        <v>8</v>
      </c>
      <c r="I301" s="20">
        <v>8</v>
      </c>
      <c r="J301" s="20">
        <v>10</v>
      </c>
      <c r="K301" s="20">
        <v>10</v>
      </c>
      <c r="L301" s="20">
        <v>9</v>
      </c>
      <c r="M301" s="20">
        <v>10</v>
      </c>
      <c r="N301" s="20">
        <v>8</v>
      </c>
      <c r="O301" s="20">
        <v>9</v>
      </c>
      <c r="P301" s="20">
        <v>7</v>
      </c>
      <c r="Q301" s="20">
        <v>7</v>
      </c>
      <c r="R301" s="20">
        <v>5</v>
      </c>
      <c r="S301" s="14">
        <f t="shared" si="40"/>
        <v>151</v>
      </c>
    </row>
    <row r="302" spans="1:19" ht="12">
      <c r="A302" s="63"/>
      <c r="B302" s="11" t="s">
        <v>13</v>
      </c>
      <c r="C302" s="19">
        <v>2</v>
      </c>
      <c r="D302" s="20">
        <v>1</v>
      </c>
      <c r="E302" s="20"/>
      <c r="F302" s="20">
        <v>5</v>
      </c>
      <c r="G302" s="20">
        <v>18</v>
      </c>
      <c r="H302" s="20">
        <v>37</v>
      </c>
      <c r="I302" s="20">
        <v>48</v>
      </c>
      <c r="J302" s="20">
        <v>71</v>
      </c>
      <c r="K302" s="20">
        <v>55</v>
      </c>
      <c r="L302" s="20">
        <v>113</v>
      </c>
      <c r="M302" s="20">
        <v>119</v>
      </c>
      <c r="N302" s="20">
        <v>97</v>
      </c>
      <c r="O302" s="20">
        <v>135</v>
      </c>
      <c r="P302" s="20">
        <v>69</v>
      </c>
      <c r="Q302" s="20">
        <v>61</v>
      </c>
      <c r="R302" s="20">
        <v>43</v>
      </c>
      <c r="S302" s="14">
        <f t="shared" si="40"/>
        <v>874</v>
      </c>
    </row>
    <row r="303" spans="1:19" ht="12">
      <c r="A303" s="63"/>
      <c r="B303" s="21" t="s">
        <v>14</v>
      </c>
      <c r="C303" s="22">
        <f>SUM(C288,C290,C295,C297,C299,C301)</f>
        <v>42</v>
      </c>
      <c r="D303" s="23">
        <f aca="true" t="shared" si="45" ref="D303:R303">SUM(D288,D290,D295,D297,D299,D301)</f>
        <v>82</v>
      </c>
      <c r="E303" s="23">
        <f t="shared" si="45"/>
        <v>110</v>
      </c>
      <c r="F303" s="23">
        <f t="shared" si="45"/>
        <v>218</v>
      </c>
      <c r="G303" s="23">
        <f t="shared" si="45"/>
        <v>213</v>
      </c>
      <c r="H303" s="23">
        <f t="shared" si="45"/>
        <v>339</v>
      </c>
      <c r="I303" s="23">
        <f t="shared" si="45"/>
        <v>368</v>
      </c>
      <c r="J303" s="23">
        <f t="shared" si="45"/>
        <v>277</v>
      </c>
      <c r="K303" s="23">
        <f t="shared" si="45"/>
        <v>389</v>
      </c>
      <c r="L303" s="23">
        <f t="shared" si="45"/>
        <v>567</v>
      </c>
      <c r="M303" s="23">
        <f t="shared" si="45"/>
        <v>563</v>
      </c>
      <c r="N303" s="23">
        <f t="shared" si="45"/>
        <v>672</v>
      </c>
      <c r="O303" s="23">
        <f t="shared" si="45"/>
        <v>651</v>
      </c>
      <c r="P303" s="23">
        <f t="shared" si="45"/>
        <v>501</v>
      </c>
      <c r="Q303" s="23">
        <f t="shared" si="45"/>
        <v>325</v>
      </c>
      <c r="R303" s="23">
        <f t="shared" si="45"/>
        <v>321</v>
      </c>
      <c r="S303" s="24">
        <f t="shared" si="40"/>
        <v>5638</v>
      </c>
    </row>
    <row r="304" spans="1:19" ht="12">
      <c r="A304" s="63"/>
      <c r="B304" s="25" t="s">
        <v>230</v>
      </c>
      <c r="C304" s="26">
        <f>SUM(C287,C289,C291,C296,C298,C300,C302)</f>
        <v>36</v>
      </c>
      <c r="D304" s="27">
        <f aca="true" t="shared" si="46" ref="D304:R304">SUM(D287,D289,D291,D296,D298,D300,D302)</f>
        <v>71</v>
      </c>
      <c r="E304" s="27">
        <f t="shared" si="46"/>
        <v>105</v>
      </c>
      <c r="F304" s="27">
        <f t="shared" si="46"/>
        <v>243</v>
      </c>
      <c r="G304" s="27">
        <f t="shared" si="46"/>
        <v>261</v>
      </c>
      <c r="H304" s="27">
        <f t="shared" si="46"/>
        <v>411</v>
      </c>
      <c r="I304" s="27">
        <f t="shared" si="46"/>
        <v>527</v>
      </c>
      <c r="J304" s="27">
        <f t="shared" si="46"/>
        <v>413</v>
      </c>
      <c r="K304" s="27">
        <f t="shared" si="46"/>
        <v>514</v>
      </c>
      <c r="L304" s="27">
        <f t="shared" si="46"/>
        <v>815</v>
      </c>
      <c r="M304" s="27">
        <f t="shared" si="46"/>
        <v>804</v>
      </c>
      <c r="N304" s="27">
        <f t="shared" si="46"/>
        <v>932</v>
      </c>
      <c r="O304" s="27">
        <f t="shared" si="46"/>
        <v>915</v>
      </c>
      <c r="P304" s="27">
        <f t="shared" si="46"/>
        <v>683</v>
      </c>
      <c r="Q304" s="27">
        <f t="shared" si="46"/>
        <v>496</v>
      </c>
      <c r="R304" s="27">
        <f t="shared" si="46"/>
        <v>452</v>
      </c>
      <c r="S304" s="28">
        <f t="shared" si="40"/>
        <v>7678</v>
      </c>
    </row>
    <row r="305" spans="1:19" ht="12">
      <c r="A305" s="63"/>
      <c r="B305" s="11" t="s">
        <v>15</v>
      </c>
      <c r="C305" s="19">
        <v>3</v>
      </c>
      <c r="D305" s="20">
        <v>14</v>
      </c>
      <c r="E305" s="20">
        <v>12</v>
      </c>
      <c r="F305" s="20">
        <v>15</v>
      </c>
      <c r="G305" s="20">
        <v>13</v>
      </c>
      <c r="H305" s="20">
        <v>9</v>
      </c>
      <c r="I305" s="20">
        <v>15</v>
      </c>
      <c r="J305" s="20">
        <v>10</v>
      </c>
      <c r="K305" s="20">
        <v>8</v>
      </c>
      <c r="L305" s="20">
        <v>9</v>
      </c>
      <c r="M305" s="20">
        <v>7</v>
      </c>
      <c r="N305" s="20">
        <v>6</v>
      </c>
      <c r="O305" s="20"/>
      <c r="P305" s="20">
        <v>2</v>
      </c>
      <c r="Q305" s="20">
        <v>1</v>
      </c>
      <c r="R305" s="20"/>
      <c r="S305" s="14">
        <f t="shared" si="40"/>
        <v>124</v>
      </c>
    </row>
    <row r="306" spans="1:19" ht="12">
      <c r="A306" s="63"/>
      <c r="B306" s="11" t="s">
        <v>16</v>
      </c>
      <c r="C306" s="19">
        <v>5</v>
      </c>
      <c r="D306" s="20">
        <v>15</v>
      </c>
      <c r="E306" s="20">
        <v>13</v>
      </c>
      <c r="F306" s="20">
        <v>15</v>
      </c>
      <c r="G306" s="20">
        <v>16</v>
      </c>
      <c r="H306" s="20">
        <v>10</v>
      </c>
      <c r="I306" s="20">
        <v>19</v>
      </c>
      <c r="J306" s="20">
        <v>11</v>
      </c>
      <c r="K306" s="20">
        <v>10</v>
      </c>
      <c r="L306" s="20">
        <v>11</v>
      </c>
      <c r="M306" s="20">
        <v>9</v>
      </c>
      <c r="N306" s="20">
        <v>8</v>
      </c>
      <c r="O306" s="20"/>
      <c r="P306" s="20">
        <v>2</v>
      </c>
      <c r="Q306" s="20">
        <v>1</v>
      </c>
      <c r="R306" s="20"/>
      <c r="S306" s="14">
        <f t="shared" si="40"/>
        <v>145</v>
      </c>
    </row>
    <row r="307" spans="1:19" ht="12">
      <c r="A307" s="63"/>
      <c r="B307" s="15" t="s">
        <v>17</v>
      </c>
      <c r="C307" s="16">
        <v>1</v>
      </c>
      <c r="D307" s="17"/>
      <c r="E307" s="17">
        <v>4</v>
      </c>
      <c r="F307" s="17">
        <v>3</v>
      </c>
      <c r="G307" s="17">
        <v>2</v>
      </c>
      <c r="H307" s="17">
        <v>9</v>
      </c>
      <c r="I307" s="17">
        <v>5</v>
      </c>
      <c r="J307" s="17">
        <v>1</v>
      </c>
      <c r="K307" s="17">
        <v>3</v>
      </c>
      <c r="L307" s="17">
        <v>2</v>
      </c>
      <c r="M307" s="17">
        <v>1</v>
      </c>
      <c r="N307" s="17"/>
      <c r="O307" s="17">
        <v>1</v>
      </c>
      <c r="P307" s="17"/>
      <c r="Q307" s="17">
        <v>1</v>
      </c>
      <c r="R307" s="17"/>
      <c r="S307" s="18">
        <f t="shared" si="40"/>
        <v>33</v>
      </c>
    </row>
    <row r="308" spans="1:19" ht="12">
      <c r="A308" s="63"/>
      <c r="B308" s="15" t="s">
        <v>18</v>
      </c>
      <c r="C308" s="16">
        <v>1</v>
      </c>
      <c r="D308" s="17"/>
      <c r="E308" s="17">
        <v>4</v>
      </c>
      <c r="F308" s="17">
        <v>3</v>
      </c>
      <c r="G308" s="17">
        <v>3</v>
      </c>
      <c r="H308" s="17">
        <v>14</v>
      </c>
      <c r="I308" s="17">
        <v>5</v>
      </c>
      <c r="J308" s="17">
        <v>1</v>
      </c>
      <c r="K308" s="17">
        <v>3</v>
      </c>
      <c r="L308" s="17">
        <v>2</v>
      </c>
      <c r="M308" s="17">
        <v>1</v>
      </c>
      <c r="N308" s="17"/>
      <c r="O308" s="17">
        <v>1</v>
      </c>
      <c r="P308" s="17"/>
      <c r="Q308" s="17">
        <v>2</v>
      </c>
      <c r="R308" s="17"/>
      <c r="S308" s="18">
        <f t="shared" si="40"/>
        <v>40</v>
      </c>
    </row>
    <row r="309" spans="1:19" ht="12">
      <c r="A309" s="63"/>
      <c r="B309" s="11" t="s">
        <v>91</v>
      </c>
      <c r="C309" s="19"/>
      <c r="D309" s="20"/>
      <c r="E309" s="20"/>
      <c r="F309" s="20"/>
      <c r="G309" s="20"/>
      <c r="H309" s="20"/>
      <c r="I309" s="20"/>
      <c r="J309" s="20"/>
      <c r="K309" s="20"/>
      <c r="L309" s="20"/>
      <c r="M309" s="20"/>
      <c r="N309" s="20"/>
      <c r="O309" s="20"/>
      <c r="P309" s="20"/>
      <c r="Q309" s="20"/>
      <c r="R309" s="20"/>
      <c r="S309" s="14">
        <f t="shared" si="40"/>
        <v>0</v>
      </c>
    </row>
    <row r="310" spans="1:19" ht="12">
      <c r="A310" s="63"/>
      <c r="B310" s="11" t="s">
        <v>92</v>
      </c>
      <c r="C310" s="19"/>
      <c r="D310" s="20"/>
      <c r="E310" s="20"/>
      <c r="F310" s="20"/>
      <c r="G310" s="20"/>
      <c r="H310" s="20"/>
      <c r="I310" s="20"/>
      <c r="J310" s="20"/>
      <c r="K310" s="20"/>
      <c r="L310" s="20"/>
      <c r="M310" s="20"/>
      <c r="N310" s="20"/>
      <c r="O310" s="20"/>
      <c r="P310" s="20"/>
      <c r="Q310" s="20"/>
      <c r="R310" s="20"/>
      <c r="S310" s="14">
        <f t="shared" si="40"/>
        <v>0</v>
      </c>
    </row>
    <row r="311" spans="1:19" ht="12">
      <c r="A311" s="63"/>
      <c r="B311" s="21" t="s">
        <v>95</v>
      </c>
      <c r="C311" s="22">
        <f>SUM(C305,C307,C309)</f>
        <v>4</v>
      </c>
      <c r="D311" s="23">
        <f aca="true" t="shared" si="47" ref="D311:R312">SUM(D305,D307,D309)</f>
        <v>14</v>
      </c>
      <c r="E311" s="23">
        <f t="shared" si="47"/>
        <v>16</v>
      </c>
      <c r="F311" s="23">
        <f t="shared" si="47"/>
        <v>18</v>
      </c>
      <c r="G311" s="23">
        <f t="shared" si="47"/>
        <v>15</v>
      </c>
      <c r="H311" s="23">
        <f t="shared" si="47"/>
        <v>18</v>
      </c>
      <c r="I311" s="23">
        <f t="shared" si="47"/>
        <v>20</v>
      </c>
      <c r="J311" s="23">
        <f t="shared" si="47"/>
        <v>11</v>
      </c>
      <c r="K311" s="23">
        <f t="shared" si="47"/>
        <v>11</v>
      </c>
      <c r="L311" s="23">
        <f t="shared" si="47"/>
        <v>11</v>
      </c>
      <c r="M311" s="23">
        <f t="shared" si="47"/>
        <v>8</v>
      </c>
      <c r="N311" s="23">
        <f t="shared" si="47"/>
        <v>6</v>
      </c>
      <c r="O311" s="23">
        <f t="shared" si="47"/>
        <v>1</v>
      </c>
      <c r="P311" s="23">
        <f t="shared" si="47"/>
        <v>2</v>
      </c>
      <c r="Q311" s="23">
        <f t="shared" si="47"/>
        <v>2</v>
      </c>
      <c r="R311" s="23">
        <f t="shared" si="47"/>
        <v>0</v>
      </c>
      <c r="S311" s="24">
        <f t="shared" si="40"/>
        <v>157</v>
      </c>
    </row>
    <row r="312" spans="1:19" ht="12">
      <c r="A312" s="63"/>
      <c r="B312" s="25" t="s">
        <v>231</v>
      </c>
      <c r="C312" s="26">
        <f>SUM(C306,C308,C310)</f>
        <v>6</v>
      </c>
      <c r="D312" s="27">
        <f t="shared" si="47"/>
        <v>15</v>
      </c>
      <c r="E312" s="27">
        <f t="shared" si="47"/>
        <v>17</v>
      </c>
      <c r="F312" s="27">
        <f t="shared" si="47"/>
        <v>18</v>
      </c>
      <c r="G312" s="27">
        <f t="shared" si="47"/>
        <v>19</v>
      </c>
      <c r="H312" s="27">
        <f t="shared" si="47"/>
        <v>24</v>
      </c>
      <c r="I312" s="27">
        <f t="shared" si="47"/>
        <v>24</v>
      </c>
      <c r="J312" s="27">
        <f t="shared" si="47"/>
        <v>12</v>
      </c>
      <c r="K312" s="27">
        <f t="shared" si="47"/>
        <v>13</v>
      </c>
      <c r="L312" s="27">
        <f t="shared" si="47"/>
        <v>13</v>
      </c>
      <c r="M312" s="27">
        <f t="shared" si="47"/>
        <v>10</v>
      </c>
      <c r="N312" s="27">
        <f t="shared" si="47"/>
        <v>8</v>
      </c>
      <c r="O312" s="27">
        <f t="shared" si="47"/>
        <v>1</v>
      </c>
      <c r="P312" s="27">
        <f t="shared" si="47"/>
        <v>2</v>
      </c>
      <c r="Q312" s="27">
        <f t="shared" si="47"/>
        <v>3</v>
      </c>
      <c r="R312" s="27">
        <f t="shared" si="47"/>
        <v>0</v>
      </c>
      <c r="S312" s="28">
        <f t="shared" si="40"/>
        <v>185</v>
      </c>
    </row>
    <row r="313" spans="1:19" ht="12">
      <c r="A313" s="63"/>
      <c r="B313" s="21" t="s">
        <v>19</v>
      </c>
      <c r="C313" s="22">
        <f>SUM(C303,C311)</f>
        <v>46</v>
      </c>
      <c r="D313" s="23">
        <f aca="true" t="shared" si="48" ref="D313:R314">SUM(D303,D311)</f>
        <v>96</v>
      </c>
      <c r="E313" s="23">
        <f t="shared" si="48"/>
        <v>126</v>
      </c>
      <c r="F313" s="23">
        <f t="shared" si="48"/>
        <v>236</v>
      </c>
      <c r="G313" s="23">
        <f t="shared" si="48"/>
        <v>228</v>
      </c>
      <c r="H313" s="23">
        <f t="shared" si="48"/>
        <v>357</v>
      </c>
      <c r="I313" s="23">
        <f t="shared" si="48"/>
        <v>388</v>
      </c>
      <c r="J313" s="23">
        <f t="shared" si="48"/>
        <v>288</v>
      </c>
      <c r="K313" s="23">
        <f t="shared" si="48"/>
        <v>400</v>
      </c>
      <c r="L313" s="23">
        <f t="shared" si="48"/>
        <v>578</v>
      </c>
      <c r="M313" s="23">
        <f t="shared" si="48"/>
        <v>571</v>
      </c>
      <c r="N313" s="23">
        <f t="shared" si="48"/>
        <v>678</v>
      </c>
      <c r="O313" s="23">
        <f t="shared" si="48"/>
        <v>652</v>
      </c>
      <c r="P313" s="23">
        <f t="shared" si="48"/>
        <v>503</v>
      </c>
      <c r="Q313" s="23">
        <f t="shared" si="48"/>
        <v>327</v>
      </c>
      <c r="R313" s="23">
        <f t="shared" si="48"/>
        <v>321</v>
      </c>
      <c r="S313" s="24">
        <f t="shared" si="40"/>
        <v>5795</v>
      </c>
    </row>
    <row r="314" spans="1:19" ht="12">
      <c r="A314" s="64"/>
      <c r="B314" s="25" t="s">
        <v>20</v>
      </c>
      <c r="C314" s="26">
        <f>SUM(C304,C312)</f>
        <v>42</v>
      </c>
      <c r="D314" s="27">
        <f t="shared" si="48"/>
        <v>86</v>
      </c>
      <c r="E314" s="27">
        <f t="shared" si="48"/>
        <v>122</v>
      </c>
      <c r="F314" s="27">
        <f t="shared" si="48"/>
        <v>261</v>
      </c>
      <c r="G314" s="27">
        <f t="shared" si="48"/>
        <v>280</v>
      </c>
      <c r="H314" s="27">
        <f t="shared" si="48"/>
        <v>435</v>
      </c>
      <c r="I314" s="27">
        <f t="shared" si="48"/>
        <v>551</v>
      </c>
      <c r="J314" s="27">
        <f t="shared" si="48"/>
        <v>425</v>
      </c>
      <c r="K314" s="27">
        <f t="shared" si="48"/>
        <v>527</v>
      </c>
      <c r="L314" s="27">
        <f t="shared" si="48"/>
        <v>828</v>
      </c>
      <c r="M314" s="27">
        <f t="shared" si="48"/>
        <v>814</v>
      </c>
      <c r="N314" s="27">
        <f t="shared" si="48"/>
        <v>940</v>
      </c>
      <c r="O314" s="27">
        <f t="shared" si="48"/>
        <v>916</v>
      </c>
      <c r="P314" s="27">
        <f t="shared" si="48"/>
        <v>685</v>
      </c>
      <c r="Q314" s="27">
        <f t="shared" si="48"/>
        <v>499</v>
      </c>
      <c r="R314" s="27">
        <f t="shared" si="48"/>
        <v>452</v>
      </c>
      <c r="S314" s="28">
        <f t="shared" si="40"/>
        <v>7863</v>
      </c>
    </row>
    <row r="315" spans="1:19" ht="12" customHeight="1">
      <c r="A315" s="62" t="s">
        <v>138</v>
      </c>
      <c r="B315" s="11" t="s">
        <v>5</v>
      </c>
      <c r="C315" s="12">
        <v>1</v>
      </c>
      <c r="D315" s="13">
        <v>3</v>
      </c>
      <c r="E315" s="13"/>
      <c r="F315" s="13"/>
      <c r="G315" s="13">
        <v>9</v>
      </c>
      <c r="H315" s="13">
        <v>12</v>
      </c>
      <c r="I315" s="13">
        <v>11</v>
      </c>
      <c r="J315" s="13">
        <v>16</v>
      </c>
      <c r="K315" s="13">
        <v>20</v>
      </c>
      <c r="L315" s="13">
        <v>24</v>
      </c>
      <c r="M315" s="13">
        <v>25</v>
      </c>
      <c r="N315" s="13">
        <v>44</v>
      </c>
      <c r="O315" s="13">
        <v>36</v>
      </c>
      <c r="P315" s="13">
        <v>21</v>
      </c>
      <c r="Q315" s="13">
        <v>8</v>
      </c>
      <c r="R315" s="13">
        <v>14</v>
      </c>
      <c r="S315" s="14">
        <f t="shared" si="40"/>
        <v>244</v>
      </c>
    </row>
    <row r="316" spans="1:19" ht="12">
      <c r="A316" s="63"/>
      <c r="B316" s="15" t="s">
        <v>6</v>
      </c>
      <c r="C316" s="16">
        <v>1</v>
      </c>
      <c r="D316" s="17">
        <v>2</v>
      </c>
      <c r="E316" s="17"/>
      <c r="F316" s="17">
        <v>3</v>
      </c>
      <c r="G316" s="17">
        <v>9</v>
      </c>
      <c r="H316" s="17">
        <v>8</v>
      </c>
      <c r="I316" s="17">
        <v>2</v>
      </c>
      <c r="J316" s="17">
        <v>5</v>
      </c>
      <c r="K316" s="17">
        <v>4</v>
      </c>
      <c r="L316" s="17">
        <v>8</v>
      </c>
      <c r="M316" s="17">
        <v>17</v>
      </c>
      <c r="N316" s="17">
        <v>26</v>
      </c>
      <c r="O316" s="17">
        <v>17</v>
      </c>
      <c r="P316" s="17">
        <v>5</v>
      </c>
      <c r="Q316" s="17">
        <v>8</v>
      </c>
      <c r="R316" s="17">
        <v>6</v>
      </c>
      <c r="S316" s="18">
        <f t="shared" si="40"/>
        <v>121</v>
      </c>
    </row>
    <row r="317" spans="1:19" ht="12">
      <c r="A317" s="63"/>
      <c r="B317" s="15" t="s">
        <v>7</v>
      </c>
      <c r="C317" s="16">
        <v>1</v>
      </c>
      <c r="D317" s="17">
        <v>2</v>
      </c>
      <c r="E317" s="17"/>
      <c r="F317" s="17">
        <v>3</v>
      </c>
      <c r="G317" s="17">
        <v>9</v>
      </c>
      <c r="H317" s="17">
        <v>8</v>
      </c>
      <c r="I317" s="17">
        <v>2</v>
      </c>
      <c r="J317" s="17">
        <v>5</v>
      </c>
      <c r="K317" s="17">
        <v>4</v>
      </c>
      <c r="L317" s="17">
        <v>8</v>
      </c>
      <c r="M317" s="17">
        <v>17</v>
      </c>
      <c r="N317" s="17">
        <v>26</v>
      </c>
      <c r="O317" s="17">
        <v>17</v>
      </c>
      <c r="P317" s="17">
        <v>5</v>
      </c>
      <c r="Q317" s="17">
        <v>8</v>
      </c>
      <c r="R317" s="17">
        <v>6</v>
      </c>
      <c r="S317" s="18">
        <f t="shared" si="40"/>
        <v>121</v>
      </c>
    </row>
    <row r="318" spans="1:19" ht="12">
      <c r="A318" s="63"/>
      <c r="B318" s="11" t="s">
        <v>85</v>
      </c>
      <c r="C318" s="19">
        <v>1</v>
      </c>
      <c r="D318" s="20"/>
      <c r="E318" s="20"/>
      <c r="F318" s="20">
        <v>1</v>
      </c>
      <c r="G318" s="20">
        <v>1</v>
      </c>
      <c r="H318" s="20">
        <v>1</v>
      </c>
      <c r="I318" s="20">
        <v>2</v>
      </c>
      <c r="J318" s="20">
        <v>1</v>
      </c>
      <c r="K318" s="20">
        <v>3</v>
      </c>
      <c r="L318" s="20">
        <v>7</v>
      </c>
      <c r="M318" s="20">
        <v>6</v>
      </c>
      <c r="N318" s="20">
        <v>7</v>
      </c>
      <c r="O318" s="20">
        <v>2</v>
      </c>
      <c r="P318" s="20">
        <v>3</v>
      </c>
      <c r="Q318" s="20"/>
      <c r="R318" s="20"/>
      <c r="S318" s="14">
        <f t="shared" si="40"/>
        <v>35</v>
      </c>
    </row>
    <row r="319" spans="1:19" ht="12">
      <c r="A319" s="63"/>
      <c r="B319" s="11" t="s">
        <v>86</v>
      </c>
      <c r="C319" s="19">
        <v>1</v>
      </c>
      <c r="D319" s="20"/>
      <c r="E319" s="20"/>
      <c r="F319" s="20">
        <v>1</v>
      </c>
      <c r="G319" s="20">
        <v>1</v>
      </c>
      <c r="H319" s="20">
        <v>1</v>
      </c>
      <c r="I319" s="20">
        <v>2</v>
      </c>
      <c r="J319" s="20">
        <v>1</v>
      </c>
      <c r="K319" s="20">
        <v>3</v>
      </c>
      <c r="L319" s="20">
        <v>7</v>
      </c>
      <c r="M319" s="20">
        <v>6</v>
      </c>
      <c r="N319" s="20">
        <v>7</v>
      </c>
      <c r="O319" s="20">
        <v>3</v>
      </c>
      <c r="P319" s="20">
        <v>3</v>
      </c>
      <c r="Q319" s="20"/>
      <c r="R319" s="20"/>
      <c r="S319" s="14">
        <f t="shared" si="40"/>
        <v>36</v>
      </c>
    </row>
    <row r="320" spans="1:19" ht="12">
      <c r="A320" s="63"/>
      <c r="B320" s="15" t="s">
        <v>108</v>
      </c>
      <c r="C320" s="16">
        <v>21</v>
      </c>
      <c r="D320" s="17">
        <v>63</v>
      </c>
      <c r="E320" s="17">
        <v>99</v>
      </c>
      <c r="F320" s="17">
        <v>198</v>
      </c>
      <c r="G320" s="17">
        <v>163</v>
      </c>
      <c r="H320" s="17">
        <v>285</v>
      </c>
      <c r="I320" s="17">
        <v>353</v>
      </c>
      <c r="J320" s="17">
        <v>284</v>
      </c>
      <c r="K320" s="17">
        <v>465</v>
      </c>
      <c r="L320" s="17">
        <v>514</v>
      </c>
      <c r="M320" s="17">
        <v>692</v>
      </c>
      <c r="N320" s="17">
        <v>720</v>
      </c>
      <c r="O320" s="17">
        <v>433</v>
      </c>
      <c r="P320" s="17">
        <v>333</v>
      </c>
      <c r="Q320" s="17">
        <v>267</v>
      </c>
      <c r="R320" s="17">
        <v>139</v>
      </c>
      <c r="S320" s="18">
        <f t="shared" si="40"/>
        <v>5029</v>
      </c>
    </row>
    <row r="321" spans="1:19" ht="12">
      <c r="A321" s="63"/>
      <c r="B321" s="15" t="s">
        <v>197</v>
      </c>
      <c r="C321" s="16">
        <v>3</v>
      </c>
      <c r="D321" s="17">
        <v>5</v>
      </c>
      <c r="E321" s="17">
        <v>11</v>
      </c>
      <c r="F321" s="17">
        <v>17</v>
      </c>
      <c r="G321" s="17">
        <v>16</v>
      </c>
      <c r="H321" s="17">
        <v>39</v>
      </c>
      <c r="I321" s="17">
        <v>68</v>
      </c>
      <c r="J321" s="17">
        <v>31</v>
      </c>
      <c r="K321" s="17">
        <v>22</v>
      </c>
      <c r="L321" s="17">
        <v>72</v>
      </c>
      <c r="M321" s="17">
        <v>105</v>
      </c>
      <c r="N321" s="17">
        <v>96</v>
      </c>
      <c r="O321" s="17">
        <v>57</v>
      </c>
      <c r="P321" s="17">
        <v>36</v>
      </c>
      <c r="Q321" s="17">
        <v>27</v>
      </c>
      <c r="R321" s="17">
        <v>26</v>
      </c>
      <c r="S321" s="18">
        <f t="shared" si="40"/>
        <v>631</v>
      </c>
    </row>
    <row r="322" spans="1:19" ht="12">
      <c r="A322" s="63"/>
      <c r="B322" s="15" t="s">
        <v>198</v>
      </c>
      <c r="C322" s="16">
        <v>6</v>
      </c>
      <c r="D322" s="17">
        <v>10</v>
      </c>
      <c r="E322" s="17">
        <v>24</v>
      </c>
      <c r="F322" s="17">
        <v>35</v>
      </c>
      <c r="G322" s="17">
        <v>33</v>
      </c>
      <c r="H322" s="17">
        <v>80</v>
      </c>
      <c r="I322" s="17">
        <v>141</v>
      </c>
      <c r="J322" s="17">
        <v>64</v>
      </c>
      <c r="K322" s="17">
        <v>45</v>
      </c>
      <c r="L322" s="17">
        <v>149</v>
      </c>
      <c r="M322" s="17">
        <v>221</v>
      </c>
      <c r="N322" s="17">
        <v>201</v>
      </c>
      <c r="O322" s="17">
        <v>117</v>
      </c>
      <c r="P322" s="17">
        <v>73</v>
      </c>
      <c r="Q322" s="17">
        <v>54</v>
      </c>
      <c r="R322" s="17">
        <v>58</v>
      </c>
      <c r="S322" s="18">
        <f t="shared" si="40"/>
        <v>1311</v>
      </c>
    </row>
    <row r="323" spans="1:19" ht="12">
      <c r="A323" s="63"/>
      <c r="B323" s="15" t="s">
        <v>8</v>
      </c>
      <c r="C323" s="16">
        <v>24</v>
      </c>
      <c r="D323" s="17">
        <v>68</v>
      </c>
      <c r="E323" s="17">
        <v>110</v>
      </c>
      <c r="F323" s="17">
        <v>215</v>
      </c>
      <c r="G323" s="17">
        <v>179</v>
      </c>
      <c r="H323" s="17">
        <v>324</v>
      </c>
      <c r="I323" s="17">
        <v>421</v>
      </c>
      <c r="J323" s="17">
        <v>315</v>
      </c>
      <c r="K323" s="17">
        <v>487</v>
      </c>
      <c r="L323" s="17">
        <v>586</v>
      </c>
      <c r="M323" s="17">
        <v>797</v>
      </c>
      <c r="N323" s="17">
        <v>816</v>
      </c>
      <c r="O323" s="17">
        <v>490</v>
      </c>
      <c r="P323" s="17">
        <v>369</v>
      </c>
      <c r="Q323" s="17">
        <v>294</v>
      </c>
      <c r="R323" s="17">
        <v>165</v>
      </c>
      <c r="S323" s="18">
        <f t="shared" si="40"/>
        <v>5660</v>
      </c>
    </row>
    <row r="324" spans="1:19" ht="12">
      <c r="A324" s="63"/>
      <c r="B324" s="15" t="s">
        <v>9</v>
      </c>
      <c r="C324" s="16">
        <v>27</v>
      </c>
      <c r="D324" s="17">
        <v>73</v>
      </c>
      <c r="E324" s="17">
        <v>123</v>
      </c>
      <c r="F324" s="17">
        <v>233</v>
      </c>
      <c r="G324" s="17">
        <v>196</v>
      </c>
      <c r="H324" s="17">
        <v>365</v>
      </c>
      <c r="I324" s="17">
        <v>494</v>
      </c>
      <c r="J324" s="17">
        <v>348</v>
      </c>
      <c r="K324" s="17">
        <v>510</v>
      </c>
      <c r="L324" s="17">
        <v>663</v>
      </c>
      <c r="M324" s="17">
        <v>913</v>
      </c>
      <c r="N324" s="17">
        <v>921</v>
      </c>
      <c r="O324" s="17">
        <v>550</v>
      </c>
      <c r="P324" s="17">
        <v>406</v>
      </c>
      <c r="Q324" s="17">
        <v>321</v>
      </c>
      <c r="R324" s="17">
        <v>197</v>
      </c>
      <c r="S324" s="18">
        <f t="shared" si="40"/>
        <v>6340</v>
      </c>
    </row>
    <row r="325" spans="1:19" ht="12">
      <c r="A325" s="63"/>
      <c r="B325" s="11" t="s">
        <v>10</v>
      </c>
      <c r="C325" s="19"/>
      <c r="D325" s="20"/>
      <c r="E325" s="20"/>
      <c r="F325" s="20"/>
      <c r="G325" s="20"/>
      <c r="H325" s="20"/>
      <c r="I325" s="20"/>
      <c r="J325" s="20"/>
      <c r="K325" s="20"/>
      <c r="L325" s="20"/>
      <c r="M325" s="20">
        <v>16</v>
      </c>
      <c r="N325" s="20"/>
      <c r="O325" s="20"/>
      <c r="P325" s="20"/>
      <c r="Q325" s="20"/>
      <c r="R325" s="20"/>
      <c r="S325" s="14">
        <f t="shared" si="40"/>
        <v>16</v>
      </c>
    </row>
    <row r="326" spans="1:19" ht="12">
      <c r="A326" s="63"/>
      <c r="B326" s="11" t="s">
        <v>11</v>
      </c>
      <c r="C326" s="19"/>
      <c r="D326" s="20"/>
      <c r="E326" s="20"/>
      <c r="F326" s="20"/>
      <c r="G326" s="20"/>
      <c r="H326" s="20"/>
      <c r="I326" s="20"/>
      <c r="J326" s="20"/>
      <c r="K326" s="20"/>
      <c r="L326" s="20"/>
      <c r="M326" s="20">
        <v>114</v>
      </c>
      <c r="N326" s="20"/>
      <c r="O326" s="20"/>
      <c r="P326" s="20"/>
      <c r="Q326" s="20"/>
      <c r="R326" s="20"/>
      <c r="S326" s="14">
        <f t="shared" si="40"/>
        <v>114</v>
      </c>
    </row>
    <row r="327" spans="1:19" ht="12">
      <c r="A327" s="63"/>
      <c r="B327" s="15" t="s">
        <v>87</v>
      </c>
      <c r="C327" s="16">
        <v>4</v>
      </c>
      <c r="D327" s="17">
        <v>4</v>
      </c>
      <c r="E327" s="17">
        <v>3</v>
      </c>
      <c r="F327" s="17">
        <v>2</v>
      </c>
      <c r="G327" s="17">
        <v>2</v>
      </c>
      <c r="H327" s="17">
        <v>2</v>
      </c>
      <c r="I327" s="17">
        <v>2</v>
      </c>
      <c r="J327" s="17">
        <v>2</v>
      </c>
      <c r="K327" s="17">
        <v>2</v>
      </c>
      <c r="L327" s="17">
        <v>3</v>
      </c>
      <c r="M327" s="17">
        <v>4</v>
      </c>
      <c r="N327" s="17">
        <v>3</v>
      </c>
      <c r="O327" s="17">
        <v>2</v>
      </c>
      <c r="P327" s="17">
        <v>1</v>
      </c>
      <c r="Q327" s="17"/>
      <c r="R327" s="17">
        <v>1</v>
      </c>
      <c r="S327" s="18">
        <f aca="true" t="shared" si="49" ref="S327:S390">SUM(C327:R327)</f>
        <v>37</v>
      </c>
    </row>
    <row r="328" spans="1:19" ht="12">
      <c r="A328" s="63"/>
      <c r="B328" s="15" t="s">
        <v>88</v>
      </c>
      <c r="C328" s="16">
        <v>1</v>
      </c>
      <c r="D328" s="17">
        <v>9</v>
      </c>
      <c r="E328" s="17">
        <v>24</v>
      </c>
      <c r="F328" s="17">
        <v>19</v>
      </c>
      <c r="G328" s="17">
        <v>19</v>
      </c>
      <c r="H328" s="17">
        <v>19</v>
      </c>
      <c r="I328" s="17">
        <v>20</v>
      </c>
      <c r="J328" s="17">
        <v>18</v>
      </c>
      <c r="K328" s="17">
        <v>13</v>
      </c>
      <c r="L328" s="17">
        <v>48</v>
      </c>
      <c r="M328" s="17">
        <v>72</v>
      </c>
      <c r="N328" s="17">
        <v>48</v>
      </c>
      <c r="O328" s="17">
        <v>30</v>
      </c>
      <c r="P328" s="17">
        <v>20</v>
      </c>
      <c r="Q328" s="17"/>
      <c r="R328" s="17">
        <v>10</v>
      </c>
      <c r="S328" s="18">
        <f t="shared" si="49"/>
        <v>370</v>
      </c>
    </row>
    <row r="329" spans="1:19" ht="12">
      <c r="A329" s="63"/>
      <c r="B329" s="11" t="s">
        <v>12</v>
      </c>
      <c r="C329" s="19">
        <v>12</v>
      </c>
      <c r="D329" s="20">
        <v>11</v>
      </c>
      <c r="E329" s="20">
        <v>10</v>
      </c>
      <c r="F329" s="20">
        <v>9</v>
      </c>
      <c r="G329" s="20">
        <v>8</v>
      </c>
      <c r="H329" s="20">
        <v>8</v>
      </c>
      <c r="I329" s="20">
        <v>8</v>
      </c>
      <c r="J329" s="20">
        <v>9</v>
      </c>
      <c r="K329" s="20">
        <v>11</v>
      </c>
      <c r="L329" s="20">
        <v>14</v>
      </c>
      <c r="M329" s="20">
        <v>12</v>
      </c>
      <c r="N329" s="20">
        <v>12</v>
      </c>
      <c r="O329" s="20">
        <v>11</v>
      </c>
      <c r="P329" s="20">
        <v>5</v>
      </c>
      <c r="Q329" s="20">
        <v>6</v>
      </c>
      <c r="R329" s="20">
        <v>7</v>
      </c>
      <c r="S329" s="14">
        <f t="shared" si="49"/>
        <v>153</v>
      </c>
    </row>
    <row r="330" spans="1:19" ht="12">
      <c r="A330" s="63"/>
      <c r="B330" s="11" t="s">
        <v>13</v>
      </c>
      <c r="C330" s="19">
        <v>1</v>
      </c>
      <c r="D330" s="20">
        <v>4</v>
      </c>
      <c r="E330" s="20">
        <v>7</v>
      </c>
      <c r="F330" s="20">
        <v>10</v>
      </c>
      <c r="G330" s="20">
        <v>6</v>
      </c>
      <c r="H330" s="20">
        <v>18</v>
      </c>
      <c r="I330" s="20">
        <v>18</v>
      </c>
      <c r="J330" s="20">
        <v>32</v>
      </c>
      <c r="K330" s="20">
        <v>37</v>
      </c>
      <c r="L330" s="20">
        <v>41</v>
      </c>
      <c r="M330" s="20">
        <v>66</v>
      </c>
      <c r="N330" s="20">
        <v>64</v>
      </c>
      <c r="O330" s="20">
        <v>40</v>
      </c>
      <c r="P330" s="20">
        <v>18</v>
      </c>
      <c r="Q330" s="20">
        <v>16</v>
      </c>
      <c r="R330" s="20">
        <v>17</v>
      </c>
      <c r="S330" s="14">
        <f t="shared" si="49"/>
        <v>395</v>
      </c>
    </row>
    <row r="331" spans="1:19" ht="12">
      <c r="A331" s="63"/>
      <c r="B331" s="21" t="s">
        <v>14</v>
      </c>
      <c r="C331" s="22">
        <f>SUM(C316,C318,C323,C325,C327,C329)</f>
        <v>42</v>
      </c>
      <c r="D331" s="23">
        <f aca="true" t="shared" si="50" ref="D331:R331">SUM(D316,D318,D323,D325,D327,D329)</f>
        <v>85</v>
      </c>
      <c r="E331" s="23">
        <f t="shared" si="50"/>
        <v>123</v>
      </c>
      <c r="F331" s="23">
        <f t="shared" si="50"/>
        <v>230</v>
      </c>
      <c r="G331" s="23">
        <f t="shared" si="50"/>
        <v>199</v>
      </c>
      <c r="H331" s="23">
        <f t="shared" si="50"/>
        <v>343</v>
      </c>
      <c r="I331" s="23">
        <f t="shared" si="50"/>
        <v>435</v>
      </c>
      <c r="J331" s="23">
        <f t="shared" si="50"/>
        <v>332</v>
      </c>
      <c r="K331" s="23">
        <f t="shared" si="50"/>
        <v>507</v>
      </c>
      <c r="L331" s="23">
        <f t="shared" si="50"/>
        <v>618</v>
      </c>
      <c r="M331" s="23">
        <f t="shared" si="50"/>
        <v>852</v>
      </c>
      <c r="N331" s="23">
        <f t="shared" si="50"/>
        <v>864</v>
      </c>
      <c r="O331" s="23">
        <f t="shared" si="50"/>
        <v>522</v>
      </c>
      <c r="P331" s="23">
        <f t="shared" si="50"/>
        <v>383</v>
      </c>
      <c r="Q331" s="23">
        <f t="shared" si="50"/>
        <v>308</v>
      </c>
      <c r="R331" s="23">
        <f t="shared" si="50"/>
        <v>179</v>
      </c>
      <c r="S331" s="24">
        <f t="shared" si="49"/>
        <v>6022</v>
      </c>
    </row>
    <row r="332" spans="1:19" ht="12">
      <c r="A332" s="63"/>
      <c r="B332" s="25" t="s">
        <v>230</v>
      </c>
      <c r="C332" s="26">
        <f>SUM(C315,C317,C319,C324,C326,C328,C330)</f>
        <v>32</v>
      </c>
      <c r="D332" s="27">
        <f aca="true" t="shared" si="51" ref="D332:R332">SUM(D315,D317,D319,D324,D326,D328,D330)</f>
        <v>91</v>
      </c>
      <c r="E332" s="27">
        <f t="shared" si="51"/>
        <v>154</v>
      </c>
      <c r="F332" s="27">
        <f t="shared" si="51"/>
        <v>266</v>
      </c>
      <c r="G332" s="27">
        <f t="shared" si="51"/>
        <v>240</v>
      </c>
      <c r="H332" s="27">
        <f t="shared" si="51"/>
        <v>423</v>
      </c>
      <c r="I332" s="27">
        <f t="shared" si="51"/>
        <v>547</v>
      </c>
      <c r="J332" s="27">
        <f t="shared" si="51"/>
        <v>420</v>
      </c>
      <c r="K332" s="27">
        <f t="shared" si="51"/>
        <v>587</v>
      </c>
      <c r="L332" s="27">
        <f t="shared" si="51"/>
        <v>791</v>
      </c>
      <c r="M332" s="27">
        <f t="shared" si="51"/>
        <v>1213</v>
      </c>
      <c r="N332" s="27">
        <f t="shared" si="51"/>
        <v>1110</v>
      </c>
      <c r="O332" s="27">
        <f t="shared" si="51"/>
        <v>676</v>
      </c>
      <c r="P332" s="27">
        <f t="shared" si="51"/>
        <v>473</v>
      </c>
      <c r="Q332" s="27">
        <f t="shared" si="51"/>
        <v>353</v>
      </c>
      <c r="R332" s="27">
        <f t="shared" si="51"/>
        <v>244</v>
      </c>
      <c r="S332" s="28">
        <f t="shared" si="49"/>
        <v>7620</v>
      </c>
    </row>
    <row r="333" spans="1:19" ht="12">
      <c r="A333" s="63"/>
      <c r="B333" s="11" t="s">
        <v>15</v>
      </c>
      <c r="C333" s="19">
        <v>1</v>
      </c>
      <c r="D333" s="20">
        <v>2</v>
      </c>
      <c r="E333" s="20">
        <v>5</v>
      </c>
      <c r="F333" s="20">
        <v>9</v>
      </c>
      <c r="G333" s="20">
        <v>18</v>
      </c>
      <c r="H333" s="20">
        <v>16</v>
      </c>
      <c r="I333" s="20">
        <v>12</v>
      </c>
      <c r="J333" s="20">
        <v>12</v>
      </c>
      <c r="K333" s="20">
        <v>13</v>
      </c>
      <c r="L333" s="20">
        <v>7</v>
      </c>
      <c r="M333" s="20">
        <v>15</v>
      </c>
      <c r="N333" s="20">
        <v>9</v>
      </c>
      <c r="O333" s="20">
        <v>2</v>
      </c>
      <c r="P333" s="20">
        <v>1</v>
      </c>
      <c r="Q333" s="20"/>
      <c r="R333" s="20"/>
      <c r="S333" s="14">
        <f t="shared" si="49"/>
        <v>122</v>
      </c>
    </row>
    <row r="334" spans="1:19" ht="12">
      <c r="A334" s="63"/>
      <c r="B334" s="11" t="s">
        <v>16</v>
      </c>
      <c r="C334" s="19">
        <v>1</v>
      </c>
      <c r="D334" s="20">
        <v>2</v>
      </c>
      <c r="E334" s="20">
        <v>5</v>
      </c>
      <c r="F334" s="20">
        <v>10</v>
      </c>
      <c r="G334" s="20">
        <v>20</v>
      </c>
      <c r="H334" s="20">
        <v>18</v>
      </c>
      <c r="I334" s="20">
        <v>15</v>
      </c>
      <c r="J334" s="20">
        <v>14</v>
      </c>
      <c r="K334" s="20">
        <v>14</v>
      </c>
      <c r="L334" s="20">
        <v>9</v>
      </c>
      <c r="M334" s="20">
        <v>16</v>
      </c>
      <c r="N334" s="20">
        <v>10</v>
      </c>
      <c r="O334" s="20">
        <v>2</v>
      </c>
      <c r="P334" s="20">
        <v>2</v>
      </c>
      <c r="Q334" s="20"/>
      <c r="R334" s="20"/>
      <c r="S334" s="14">
        <f t="shared" si="49"/>
        <v>138</v>
      </c>
    </row>
    <row r="335" spans="1:19" ht="12">
      <c r="A335" s="63"/>
      <c r="B335" s="15" t="s">
        <v>17</v>
      </c>
      <c r="C335" s="16">
        <v>3</v>
      </c>
      <c r="D335" s="17">
        <v>3</v>
      </c>
      <c r="E335" s="17">
        <v>4</v>
      </c>
      <c r="F335" s="17">
        <v>7</v>
      </c>
      <c r="G335" s="17">
        <v>3</v>
      </c>
      <c r="H335" s="17">
        <v>1</v>
      </c>
      <c r="I335" s="17">
        <v>4</v>
      </c>
      <c r="J335" s="17"/>
      <c r="K335" s="17">
        <v>1</v>
      </c>
      <c r="L335" s="17">
        <v>2</v>
      </c>
      <c r="M335" s="17"/>
      <c r="N335" s="17"/>
      <c r="O335" s="17"/>
      <c r="P335" s="17"/>
      <c r="Q335" s="17"/>
      <c r="R335" s="17"/>
      <c r="S335" s="18">
        <f t="shared" si="49"/>
        <v>28</v>
      </c>
    </row>
    <row r="336" spans="1:19" ht="12">
      <c r="A336" s="63"/>
      <c r="B336" s="15" t="s">
        <v>18</v>
      </c>
      <c r="C336" s="16">
        <v>3</v>
      </c>
      <c r="D336" s="17">
        <v>3</v>
      </c>
      <c r="E336" s="17">
        <v>4</v>
      </c>
      <c r="F336" s="17">
        <v>8</v>
      </c>
      <c r="G336" s="17">
        <v>3</v>
      </c>
      <c r="H336" s="17">
        <v>1</v>
      </c>
      <c r="I336" s="17">
        <v>4</v>
      </c>
      <c r="J336" s="17"/>
      <c r="K336" s="17">
        <v>1</v>
      </c>
      <c r="L336" s="17">
        <v>2</v>
      </c>
      <c r="M336" s="17"/>
      <c r="N336" s="17"/>
      <c r="O336" s="17"/>
      <c r="P336" s="17"/>
      <c r="Q336" s="17"/>
      <c r="R336" s="17"/>
      <c r="S336" s="18">
        <f t="shared" si="49"/>
        <v>29</v>
      </c>
    </row>
    <row r="337" spans="1:19" ht="12">
      <c r="A337" s="63"/>
      <c r="B337" s="11" t="s">
        <v>91</v>
      </c>
      <c r="C337" s="19"/>
      <c r="D337" s="20"/>
      <c r="E337" s="20"/>
      <c r="F337" s="20"/>
      <c r="G337" s="20"/>
      <c r="H337" s="20"/>
      <c r="I337" s="20"/>
      <c r="J337" s="20"/>
      <c r="K337" s="20"/>
      <c r="L337" s="20"/>
      <c r="M337" s="20"/>
      <c r="N337" s="20"/>
      <c r="O337" s="20"/>
      <c r="P337" s="20"/>
      <c r="Q337" s="20"/>
      <c r="R337" s="20"/>
      <c r="S337" s="14">
        <f t="shared" si="49"/>
        <v>0</v>
      </c>
    </row>
    <row r="338" spans="1:19" ht="12">
      <c r="A338" s="63"/>
      <c r="B338" s="11" t="s">
        <v>92</v>
      </c>
      <c r="C338" s="19"/>
      <c r="D338" s="20"/>
      <c r="E338" s="20"/>
      <c r="F338" s="20"/>
      <c r="G338" s="20"/>
      <c r="H338" s="20"/>
      <c r="I338" s="20"/>
      <c r="J338" s="20"/>
      <c r="K338" s="20"/>
      <c r="L338" s="20"/>
      <c r="M338" s="20"/>
      <c r="N338" s="20"/>
      <c r="O338" s="20"/>
      <c r="P338" s="20"/>
      <c r="Q338" s="20"/>
      <c r="R338" s="20"/>
      <c r="S338" s="14">
        <f t="shared" si="49"/>
        <v>0</v>
      </c>
    </row>
    <row r="339" spans="1:19" ht="12">
      <c r="A339" s="63"/>
      <c r="B339" s="21" t="s">
        <v>95</v>
      </c>
      <c r="C339" s="22">
        <f>SUM(C333,C335,C337)</f>
        <v>4</v>
      </c>
      <c r="D339" s="23">
        <f aca="true" t="shared" si="52" ref="D339:R340">SUM(D333,D335,D337)</f>
        <v>5</v>
      </c>
      <c r="E339" s="23">
        <f t="shared" si="52"/>
        <v>9</v>
      </c>
      <c r="F339" s="23">
        <f t="shared" si="52"/>
        <v>16</v>
      </c>
      <c r="G339" s="23">
        <f t="shared" si="52"/>
        <v>21</v>
      </c>
      <c r="H339" s="23">
        <f t="shared" si="52"/>
        <v>17</v>
      </c>
      <c r="I339" s="23">
        <f t="shared" si="52"/>
        <v>16</v>
      </c>
      <c r="J339" s="23">
        <f t="shared" si="52"/>
        <v>12</v>
      </c>
      <c r="K339" s="23">
        <f t="shared" si="52"/>
        <v>14</v>
      </c>
      <c r="L339" s="23">
        <f t="shared" si="52"/>
        <v>9</v>
      </c>
      <c r="M339" s="23">
        <f t="shared" si="52"/>
        <v>15</v>
      </c>
      <c r="N339" s="23">
        <f t="shared" si="52"/>
        <v>9</v>
      </c>
      <c r="O339" s="23">
        <f t="shared" si="52"/>
        <v>2</v>
      </c>
      <c r="P339" s="23">
        <f t="shared" si="52"/>
        <v>1</v>
      </c>
      <c r="Q339" s="23">
        <f t="shared" si="52"/>
        <v>0</v>
      </c>
      <c r="R339" s="23">
        <f t="shared" si="52"/>
        <v>0</v>
      </c>
      <c r="S339" s="24">
        <f t="shared" si="49"/>
        <v>150</v>
      </c>
    </row>
    <row r="340" spans="1:19" ht="12">
      <c r="A340" s="63"/>
      <c r="B340" s="25" t="s">
        <v>231</v>
      </c>
      <c r="C340" s="26">
        <f>SUM(C334,C336,C338)</f>
        <v>4</v>
      </c>
      <c r="D340" s="27">
        <f t="shared" si="52"/>
        <v>5</v>
      </c>
      <c r="E340" s="27">
        <f t="shared" si="52"/>
        <v>9</v>
      </c>
      <c r="F340" s="27">
        <f t="shared" si="52"/>
        <v>18</v>
      </c>
      <c r="G340" s="27">
        <f t="shared" si="52"/>
        <v>23</v>
      </c>
      <c r="H340" s="27">
        <f t="shared" si="52"/>
        <v>19</v>
      </c>
      <c r="I340" s="27">
        <f t="shared" si="52"/>
        <v>19</v>
      </c>
      <c r="J340" s="27">
        <f t="shared" si="52"/>
        <v>14</v>
      </c>
      <c r="K340" s="27">
        <f t="shared" si="52"/>
        <v>15</v>
      </c>
      <c r="L340" s="27">
        <f t="shared" si="52"/>
        <v>11</v>
      </c>
      <c r="M340" s="27">
        <f t="shared" si="52"/>
        <v>16</v>
      </c>
      <c r="N340" s="27">
        <f t="shared" si="52"/>
        <v>10</v>
      </c>
      <c r="O340" s="27">
        <f t="shared" si="52"/>
        <v>2</v>
      </c>
      <c r="P340" s="27">
        <f t="shared" si="52"/>
        <v>2</v>
      </c>
      <c r="Q340" s="27">
        <f t="shared" si="52"/>
        <v>0</v>
      </c>
      <c r="R340" s="27">
        <f t="shared" si="52"/>
        <v>0</v>
      </c>
      <c r="S340" s="28">
        <f t="shared" si="49"/>
        <v>167</v>
      </c>
    </row>
    <row r="341" spans="1:19" ht="12">
      <c r="A341" s="63"/>
      <c r="B341" s="21" t="s">
        <v>19</v>
      </c>
      <c r="C341" s="22">
        <f>SUM(C331,C339)</f>
        <v>46</v>
      </c>
      <c r="D341" s="23">
        <f aca="true" t="shared" si="53" ref="D341:R342">SUM(D331,D339)</f>
        <v>90</v>
      </c>
      <c r="E341" s="23">
        <f t="shared" si="53"/>
        <v>132</v>
      </c>
      <c r="F341" s="23">
        <f t="shared" si="53"/>
        <v>246</v>
      </c>
      <c r="G341" s="23">
        <f t="shared" si="53"/>
        <v>220</v>
      </c>
      <c r="H341" s="23">
        <f t="shared" si="53"/>
        <v>360</v>
      </c>
      <c r="I341" s="23">
        <f t="shared" si="53"/>
        <v>451</v>
      </c>
      <c r="J341" s="23">
        <f t="shared" si="53"/>
        <v>344</v>
      </c>
      <c r="K341" s="23">
        <f t="shared" si="53"/>
        <v>521</v>
      </c>
      <c r="L341" s="23">
        <f t="shared" si="53"/>
        <v>627</v>
      </c>
      <c r="M341" s="23">
        <f t="shared" si="53"/>
        <v>867</v>
      </c>
      <c r="N341" s="23">
        <f t="shared" si="53"/>
        <v>873</v>
      </c>
      <c r="O341" s="23">
        <f t="shared" si="53"/>
        <v>524</v>
      </c>
      <c r="P341" s="23">
        <f t="shared" si="53"/>
        <v>384</v>
      </c>
      <c r="Q341" s="23">
        <f t="shared" si="53"/>
        <v>308</v>
      </c>
      <c r="R341" s="23">
        <f t="shared" si="53"/>
        <v>179</v>
      </c>
      <c r="S341" s="24">
        <f t="shared" si="49"/>
        <v>6172</v>
      </c>
    </row>
    <row r="342" spans="1:19" ht="12">
      <c r="A342" s="64"/>
      <c r="B342" s="25" t="s">
        <v>20</v>
      </c>
      <c r="C342" s="26">
        <f>SUM(C332,C340)</f>
        <v>36</v>
      </c>
      <c r="D342" s="27">
        <f t="shared" si="53"/>
        <v>96</v>
      </c>
      <c r="E342" s="27">
        <f t="shared" si="53"/>
        <v>163</v>
      </c>
      <c r="F342" s="27">
        <f t="shared" si="53"/>
        <v>284</v>
      </c>
      <c r="G342" s="27">
        <f t="shared" si="53"/>
        <v>263</v>
      </c>
      <c r="H342" s="27">
        <f t="shared" si="53"/>
        <v>442</v>
      </c>
      <c r="I342" s="27">
        <f t="shared" si="53"/>
        <v>566</v>
      </c>
      <c r="J342" s="27">
        <f t="shared" si="53"/>
        <v>434</v>
      </c>
      <c r="K342" s="27">
        <f t="shared" si="53"/>
        <v>602</v>
      </c>
      <c r="L342" s="27">
        <f t="shared" si="53"/>
        <v>802</v>
      </c>
      <c r="M342" s="27">
        <f t="shared" si="53"/>
        <v>1229</v>
      </c>
      <c r="N342" s="27">
        <f t="shared" si="53"/>
        <v>1120</v>
      </c>
      <c r="O342" s="27">
        <f t="shared" si="53"/>
        <v>678</v>
      </c>
      <c r="P342" s="27">
        <f t="shared" si="53"/>
        <v>475</v>
      </c>
      <c r="Q342" s="27">
        <f t="shared" si="53"/>
        <v>353</v>
      </c>
      <c r="R342" s="27">
        <f t="shared" si="53"/>
        <v>244</v>
      </c>
      <c r="S342" s="28">
        <f t="shared" si="49"/>
        <v>7787</v>
      </c>
    </row>
    <row r="343" spans="1:19" ht="12" customHeight="1">
      <c r="A343" s="62" t="s">
        <v>139</v>
      </c>
      <c r="B343" s="11" t="s">
        <v>5</v>
      </c>
      <c r="C343" s="12">
        <v>1</v>
      </c>
      <c r="D343" s="13"/>
      <c r="E343" s="13"/>
      <c r="F343" s="13">
        <v>6</v>
      </c>
      <c r="G343" s="13">
        <v>3</v>
      </c>
      <c r="H343" s="13">
        <v>18</v>
      </c>
      <c r="I343" s="13">
        <v>18</v>
      </c>
      <c r="J343" s="13">
        <v>8</v>
      </c>
      <c r="K343" s="13">
        <v>24</v>
      </c>
      <c r="L343" s="13">
        <v>22</v>
      </c>
      <c r="M343" s="13">
        <v>42</v>
      </c>
      <c r="N343" s="13">
        <v>40</v>
      </c>
      <c r="O343" s="13">
        <v>21</v>
      </c>
      <c r="P343" s="13">
        <v>14</v>
      </c>
      <c r="Q343" s="13">
        <v>9</v>
      </c>
      <c r="R343" s="13">
        <v>5</v>
      </c>
      <c r="S343" s="14">
        <f t="shared" si="49"/>
        <v>231</v>
      </c>
    </row>
    <row r="344" spans="1:19" ht="12">
      <c r="A344" s="63"/>
      <c r="B344" s="15" t="s">
        <v>6</v>
      </c>
      <c r="C344" s="16"/>
      <c r="D344" s="17">
        <v>1</v>
      </c>
      <c r="E344" s="17">
        <v>1</v>
      </c>
      <c r="F344" s="17">
        <v>2</v>
      </c>
      <c r="G344" s="17">
        <v>1</v>
      </c>
      <c r="H344" s="17">
        <v>2</v>
      </c>
      <c r="I344" s="17"/>
      <c r="J344" s="17">
        <v>1</v>
      </c>
      <c r="K344" s="17">
        <v>3</v>
      </c>
      <c r="L344" s="17">
        <v>2</v>
      </c>
      <c r="M344" s="17">
        <v>6</v>
      </c>
      <c r="N344" s="17">
        <v>23</v>
      </c>
      <c r="O344" s="17">
        <v>15</v>
      </c>
      <c r="P344" s="17">
        <v>18</v>
      </c>
      <c r="Q344" s="17">
        <v>8</v>
      </c>
      <c r="R344" s="17">
        <v>4</v>
      </c>
      <c r="S344" s="18">
        <f t="shared" si="49"/>
        <v>87</v>
      </c>
    </row>
    <row r="345" spans="1:19" ht="12">
      <c r="A345" s="63"/>
      <c r="B345" s="15" t="s">
        <v>7</v>
      </c>
      <c r="C345" s="16"/>
      <c r="D345" s="17">
        <v>1</v>
      </c>
      <c r="E345" s="17">
        <v>1</v>
      </c>
      <c r="F345" s="17">
        <v>2</v>
      </c>
      <c r="G345" s="17">
        <v>1</v>
      </c>
      <c r="H345" s="17">
        <v>2</v>
      </c>
      <c r="I345" s="17"/>
      <c r="J345" s="17">
        <v>1</v>
      </c>
      <c r="K345" s="17">
        <v>3</v>
      </c>
      <c r="L345" s="17">
        <v>2</v>
      </c>
      <c r="M345" s="17">
        <v>6</v>
      </c>
      <c r="N345" s="17">
        <v>23</v>
      </c>
      <c r="O345" s="17">
        <v>15</v>
      </c>
      <c r="P345" s="17">
        <v>18</v>
      </c>
      <c r="Q345" s="17">
        <v>8</v>
      </c>
      <c r="R345" s="17">
        <v>4</v>
      </c>
      <c r="S345" s="18">
        <f t="shared" si="49"/>
        <v>87</v>
      </c>
    </row>
    <row r="346" spans="1:19" ht="12">
      <c r="A346" s="63"/>
      <c r="B346" s="11" t="s">
        <v>85</v>
      </c>
      <c r="C346" s="19"/>
      <c r="D346" s="20"/>
      <c r="E346" s="20"/>
      <c r="F346" s="20"/>
      <c r="G346" s="20"/>
      <c r="H346" s="20"/>
      <c r="I346" s="20"/>
      <c r="J346" s="20"/>
      <c r="K346" s="20"/>
      <c r="L346" s="20"/>
      <c r="M346" s="20"/>
      <c r="N346" s="20"/>
      <c r="O346" s="20"/>
      <c r="P346" s="20"/>
      <c r="Q346" s="20"/>
      <c r="R346" s="20"/>
      <c r="S346" s="14">
        <f t="shared" si="49"/>
        <v>0</v>
      </c>
    </row>
    <row r="347" spans="1:19" ht="12">
      <c r="A347" s="63"/>
      <c r="B347" s="11" t="s">
        <v>86</v>
      </c>
      <c r="C347" s="19"/>
      <c r="D347" s="20"/>
      <c r="E347" s="20"/>
      <c r="F347" s="20"/>
      <c r="G347" s="20"/>
      <c r="H347" s="20"/>
      <c r="I347" s="20"/>
      <c r="J347" s="20"/>
      <c r="K347" s="20"/>
      <c r="L347" s="20"/>
      <c r="M347" s="20"/>
      <c r="N347" s="20"/>
      <c r="O347" s="20"/>
      <c r="P347" s="20"/>
      <c r="Q347" s="20"/>
      <c r="R347" s="20"/>
      <c r="S347" s="14">
        <f t="shared" si="49"/>
        <v>0</v>
      </c>
    </row>
    <row r="348" spans="1:19" ht="12">
      <c r="A348" s="63"/>
      <c r="B348" s="15" t="s">
        <v>108</v>
      </c>
      <c r="C348" s="16"/>
      <c r="D348" s="17"/>
      <c r="E348" s="17"/>
      <c r="F348" s="17"/>
      <c r="G348" s="17"/>
      <c r="H348" s="17"/>
      <c r="I348" s="17"/>
      <c r="J348" s="17"/>
      <c r="K348" s="17"/>
      <c r="L348" s="17"/>
      <c r="M348" s="17"/>
      <c r="N348" s="17"/>
      <c r="O348" s="17"/>
      <c r="P348" s="17"/>
      <c r="Q348" s="17"/>
      <c r="R348" s="17"/>
      <c r="S348" s="18">
        <f t="shared" si="49"/>
        <v>0</v>
      </c>
    </row>
    <row r="349" spans="1:19" ht="12">
      <c r="A349" s="63"/>
      <c r="B349" s="15" t="s">
        <v>197</v>
      </c>
      <c r="C349" s="16"/>
      <c r="D349" s="17"/>
      <c r="E349" s="17"/>
      <c r="F349" s="17"/>
      <c r="G349" s="17"/>
      <c r="H349" s="17"/>
      <c r="I349" s="17"/>
      <c r="J349" s="17"/>
      <c r="K349" s="17"/>
      <c r="L349" s="17"/>
      <c r="M349" s="17"/>
      <c r="N349" s="17"/>
      <c r="O349" s="17"/>
      <c r="P349" s="17"/>
      <c r="Q349" s="17"/>
      <c r="R349" s="17"/>
      <c r="S349" s="18">
        <f t="shared" si="49"/>
        <v>0</v>
      </c>
    </row>
    <row r="350" spans="1:19" ht="12">
      <c r="A350" s="63"/>
      <c r="B350" s="15" t="s">
        <v>198</v>
      </c>
      <c r="C350" s="16"/>
      <c r="D350" s="17"/>
      <c r="E350" s="17"/>
      <c r="F350" s="17"/>
      <c r="G350" s="17"/>
      <c r="H350" s="17"/>
      <c r="I350" s="17"/>
      <c r="J350" s="17"/>
      <c r="K350" s="17"/>
      <c r="L350" s="17"/>
      <c r="M350" s="17"/>
      <c r="N350" s="17"/>
      <c r="O350" s="17"/>
      <c r="P350" s="17"/>
      <c r="Q350" s="17"/>
      <c r="R350" s="17"/>
      <c r="S350" s="18">
        <f t="shared" si="49"/>
        <v>0</v>
      </c>
    </row>
    <row r="351" spans="1:19" ht="12">
      <c r="A351" s="63"/>
      <c r="B351" s="15" t="s">
        <v>8</v>
      </c>
      <c r="C351" s="16"/>
      <c r="D351" s="17"/>
      <c r="E351" s="17"/>
      <c r="F351" s="17"/>
      <c r="G351" s="17"/>
      <c r="H351" s="17"/>
      <c r="I351" s="17"/>
      <c r="J351" s="17"/>
      <c r="K351" s="17"/>
      <c r="L351" s="17"/>
      <c r="M351" s="17"/>
      <c r="N351" s="17"/>
      <c r="O351" s="17"/>
      <c r="P351" s="17"/>
      <c r="Q351" s="17"/>
      <c r="R351" s="17"/>
      <c r="S351" s="18">
        <f t="shared" si="49"/>
        <v>0</v>
      </c>
    </row>
    <row r="352" spans="1:19" ht="12">
      <c r="A352" s="63"/>
      <c r="B352" s="15" t="s">
        <v>9</v>
      </c>
      <c r="C352" s="16"/>
      <c r="D352" s="17"/>
      <c r="E352" s="17"/>
      <c r="F352" s="17"/>
      <c r="G352" s="17"/>
      <c r="H352" s="17"/>
      <c r="I352" s="17"/>
      <c r="J352" s="17"/>
      <c r="K352" s="17"/>
      <c r="L352" s="17"/>
      <c r="M352" s="17"/>
      <c r="N352" s="17"/>
      <c r="O352" s="17"/>
      <c r="P352" s="17"/>
      <c r="Q352" s="17"/>
      <c r="R352" s="17"/>
      <c r="S352" s="18">
        <f t="shared" si="49"/>
        <v>0</v>
      </c>
    </row>
    <row r="353" spans="1:19" ht="12">
      <c r="A353" s="63"/>
      <c r="B353" s="11" t="s">
        <v>10</v>
      </c>
      <c r="C353" s="19"/>
      <c r="D353" s="20"/>
      <c r="E353" s="20"/>
      <c r="F353" s="20"/>
      <c r="G353" s="20"/>
      <c r="H353" s="20"/>
      <c r="I353" s="20"/>
      <c r="J353" s="20"/>
      <c r="K353" s="20"/>
      <c r="L353" s="20"/>
      <c r="M353" s="20"/>
      <c r="N353" s="20"/>
      <c r="O353" s="20"/>
      <c r="P353" s="20"/>
      <c r="Q353" s="20"/>
      <c r="R353" s="20"/>
      <c r="S353" s="14">
        <f t="shared" si="49"/>
        <v>0</v>
      </c>
    </row>
    <row r="354" spans="1:19" ht="12">
      <c r="A354" s="63"/>
      <c r="B354" s="11" t="s">
        <v>11</v>
      </c>
      <c r="C354" s="19"/>
      <c r="D354" s="20"/>
      <c r="E354" s="20"/>
      <c r="F354" s="20"/>
      <c r="G354" s="20"/>
      <c r="H354" s="20"/>
      <c r="I354" s="20"/>
      <c r="J354" s="20"/>
      <c r="K354" s="20"/>
      <c r="L354" s="20"/>
      <c r="M354" s="20"/>
      <c r="N354" s="20"/>
      <c r="O354" s="20"/>
      <c r="P354" s="20"/>
      <c r="Q354" s="20"/>
      <c r="R354" s="20"/>
      <c r="S354" s="14">
        <f t="shared" si="49"/>
        <v>0</v>
      </c>
    </row>
    <row r="355" spans="1:19" ht="12">
      <c r="A355" s="63"/>
      <c r="B355" s="15" t="s">
        <v>87</v>
      </c>
      <c r="C355" s="16"/>
      <c r="D355" s="17"/>
      <c r="E355" s="17"/>
      <c r="F355" s="17"/>
      <c r="G355" s="17"/>
      <c r="H355" s="17"/>
      <c r="I355" s="17"/>
      <c r="J355" s="17"/>
      <c r="K355" s="17"/>
      <c r="L355" s="17"/>
      <c r="M355" s="17"/>
      <c r="N355" s="17"/>
      <c r="O355" s="17"/>
      <c r="P355" s="17"/>
      <c r="Q355" s="17"/>
      <c r="R355" s="17"/>
      <c r="S355" s="18">
        <f t="shared" si="49"/>
        <v>0</v>
      </c>
    </row>
    <row r="356" spans="1:19" ht="12">
      <c r="A356" s="63"/>
      <c r="B356" s="15" t="s">
        <v>88</v>
      </c>
      <c r="C356" s="16"/>
      <c r="D356" s="17"/>
      <c r="E356" s="17"/>
      <c r="F356" s="17"/>
      <c r="G356" s="17"/>
      <c r="H356" s="17"/>
      <c r="I356" s="17"/>
      <c r="J356" s="17"/>
      <c r="K356" s="17"/>
      <c r="L356" s="17"/>
      <c r="M356" s="17"/>
      <c r="N356" s="17"/>
      <c r="O356" s="17"/>
      <c r="P356" s="17"/>
      <c r="Q356" s="17"/>
      <c r="R356" s="17"/>
      <c r="S356" s="18">
        <f t="shared" si="49"/>
        <v>0</v>
      </c>
    </row>
    <row r="357" spans="1:19" ht="12">
      <c r="A357" s="63"/>
      <c r="B357" s="11" t="s">
        <v>12</v>
      </c>
      <c r="C357" s="19"/>
      <c r="D357" s="20"/>
      <c r="E357" s="20"/>
      <c r="F357" s="20"/>
      <c r="G357" s="20"/>
      <c r="H357" s="20"/>
      <c r="I357" s="20"/>
      <c r="J357" s="20"/>
      <c r="K357" s="20"/>
      <c r="L357" s="20"/>
      <c r="M357" s="20"/>
      <c r="N357" s="20"/>
      <c r="O357" s="20"/>
      <c r="P357" s="20"/>
      <c r="Q357" s="20"/>
      <c r="R357" s="20"/>
      <c r="S357" s="14">
        <f t="shared" si="49"/>
        <v>0</v>
      </c>
    </row>
    <row r="358" spans="1:19" ht="12">
      <c r="A358" s="63"/>
      <c r="B358" s="11" t="s">
        <v>13</v>
      </c>
      <c r="C358" s="19"/>
      <c r="D358" s="20"/>
      <c r="E358" s="20"/>
      <c r="F358" s="20"/>
      <c r="G358" s="20"/>
      <c r="H358" s="20"/>
      <c r="I358" s="20"/>
      <c r="J358" s="20"/>
      <c r="K358" s="20"/>
      <c r="L358" s="20"/>
      <c r="M358" s="20"/>
      <c r="N358" s="20"/>
      <c r="O358" s="20"/>
      <c r="P358" s="20"/>
      <c r="Q358" s="20"/>
      <c r="R358" s="20"/>
      <c r="S358" s="14">
        <f t="shared" si="49"/>
        <v>0</v>
      </c>
    </row>
    <row r="359" spans="1:19" ht="12">
      <c r="A359" s="63"/>
      <c r="B359" s="21" t="s">
        <v>14</v>
      </c>
      <c r="C359" s="22">
        <f>SUM(C344,C346,C351,C353,C355,C357)</f>
        <v>0</v>
      </c>
      <c r="D359" s="23">
        <f aca="true" t="shared" si="54" ref="D359:R359">SUM(D344,D346,D351,D353,D355,D357)</f>
        <v>1</v>
      </c>
      <c r="E359" s="23">
        <f t="shared" si="54"/>
        <v>1</v>
      </c>
      <c r="F359" s="23">
        <f t="shared" si="54"/>
        <v>2</v>
      </c>
      <c r="G359" s="23">
        <f t="shared" si="54"/>
        <v>1</v>
      </c>
      <c r="H359" s="23">
        <f t="shared" si="54"/>
        <v>2</v>
      </c>
      <c r="I359" s="23">
        <f t="shared" si="54"/>
        <v>0</v>
      </c>
      <c r="J359" s="23">
        <f t="shared" si="54"/>
        <v>1</v>
      </c>
      <c r="K359" s="23">
        <f t="shared" si="54"/>
        <v>3</v>
      </c>
      <c r="L359" s="23">
        <f t="shared" si="54"/>
        <v>2</v>
      </c>
      <c r="M359" s="23">
        <f t="shared" si="54"/>
        <v>6</v>
      </c>
      <c r="N359" s="23">
        <f t="shared" si="54"/>
        <v>23</v>
      </c>
      <c r="O359" s="23">
        <f t="shared" si="54"/>
        <v>15</v>
      </c>
      <c r="P359" s="23">
        <f t="shared" si="54"/>
        <v>18</v>
      </c>
      <c r="Q359" s="23">
        <f t="shared" si="54"/>
        <v>8</v>
      </c>
      <c r="R359" s="23">
        <f t="shared" si="54"/>
        <v>4</v>
      </c>
      <c r="S359" s="24">
        <f t="shared" si="49"/>
        <v>87</v>
      </c>
    </row>
    <row r="360" spans="1:19" ht="12">
      <c r="A360" s="63"/>
      <c r="B360" s="25" t="s">
        <v>230</v>
      </c>
      <c r="C360" s="26">
        <f>SUM(C343,C345,C347,C352,C354,C356,C358)</f>
        <v>1</v>
      </c>
      <c r="D360" s="27">
        <f aca="true" t="shared" si="55" ref="D360:R360">SUM(D343,D345,D347,D352,D354,D356,D358)</f>
        <v>1</v>
      </c>
      <c r="E360" s="27">
        <f t="shared" si="55"/>
        <v>1</v>
      </c>
      <c r="F360" s="27">
        <f t="shared" si="55"/>
        <v>8</v>
      </c>
      <c r="G360" s="27">
        <f t="shared" si="55"/>
        <v>4</v>
      </c>
      <c r="H360" s="27">
        <f t="shared" si="55"/>
        <v>20</v>
      </c>
      <c r="I360" s="27">
        <f t="shared" si="55"/>
        <v>18</v>
      </c>
      <c r="J360" s="27">
        <f t="shared" si="55"/>
        <v>9</v>
      </c>
      <c r="K360" s="27">
        <f t="shared" si="55"/>
        <v>27</v>
      </c>
      <c r="L360" s="27">
        <f t="shared" si="55"/>
        <v>24</v>
      </c>
      <c r="M360" s="27">
        <f t="shared" si="55"/>
        <v>48</v>
      </c>
      <c r="N360" s="27">
        <f t="shared" si="55"/>
        <v>63</v>
      </c>
      <c r="O360" s="27">
        <f t="shared" si="55"/>
        <v>36</v>
      </c>
      <c r="P360" s="27">
        <f t="shared" si="55"/>
        <v>32</v>
      </c>
      <c r="Q360" s="27">
        <f t="shared" si="55"/>
        <v>17</v>
      </c>
      <c r="R360" s="27">
        <f t="shared" si="55"/>
        <v>9</v>
      </c>
      <c r="S360" s="28">
        <f t="shared" si="49"/>
        <v>318</v>
      </c>
    </row>
    <row r="361" spans="1:19" ht="12">
      <c r="A361" s="63"/>
      <c r="B361" s="11" t="s">
        <v>15</v>
      </c>
      <c r="C361" s="19"/>
      <c r="D361" s="20"/>
      <c r="E361" s="20"/>
      <c r="F361" s="20"/>
      <c r="G361" s="20"/>
      <c r="H361" s="20"/>
      <c r="I361" s="20"/>
      <c r="J361" s="20"/>
      <c r="K361" s="20"/>
      <c r="L361" s="20"/>
      <c r="M361" s="20"/>
      <c r="N361" s="20"/>
      <c r="O361" s="20"/>
      <c r="P361" s="20"/>
      <c r="Q361" s="20"/>
      <c r="R361" s="20"/>
      <c r="S361" s="14">
        <f t="shared" si="49"/>
        <v>0</v>
      </c>
    </row>
    <row r="362" spans="1:19" ht="12">
      <c r="A362" s="63"/>
      <c r="B362" s="11" t="s">
        <v>16</v>
      </c>
      <c r="C362" s="19"/>
      <c r="D362" s="20"/>
      <c r="E362" s="20"/>
      <c r="F362" s="20"/>
      <c r="G362" s="20"/>
      <c r="H362" s="20"/>
      <c r="I362" s="20"/>
      <c r="J362" s="20"/>
      <c r="K362" s="20"/>
      <c r="L362" s="20"/>
      <c r="M362" s="20"/>
      <c r="N362" s="20"/>
      <c r="O362" s="20"/>
      <c r="P362" s="20"/>
      <c r="Q362" s="20"/>
      <c r="R362" s="20"/>
      <c r="S362" s="14">
        <f t="shared" si="49"/>
        <v>0</v>
      </c>
    </row>
    <row r="363" spans="1:19" ht="12">
      <c r="A363" s="63"/>
      <c r="B363" s="15" t="s">
        <v>17</v>
      </c>
      <c r="C363" s="16"/>
      <c r="D363" s="17"/>
      <c r="E363" s="17"/>
      <c r="F363" s="17"/>
      <c r="G363" s="17"/>
      <c r="H363" s="17"/>
      <c r="I363" s="17"/>
      <c r="J363" s="17"/>
      <c r="K363" s="17"/>
      <c r="L363" s="17"/>
      <c r="M363" s="17"/>
      <c r="N363" s="17"/>
      <c r="O363" s="17"/>
      <c r="P363" s="17"/>
      <c r="Q363" s="17"/>
      <c r="R363" s="17"/>
      <c r="S363" s="18">
        <f t="shared" si="49"/>
        <v>0</v>
      </c>
    </row>
    <row r="364" spans="1:19" ht="12">
      <c r="A364" s="63"/>
      <c r="B364" s="15" t="s">
        <v>18</v>
      </c>
      <c r="C364" s="16"/>
      <c r="D364" s="17"/>
      <c r="E364" s="17"/>
      <c r="F364" s="17"/>
      <c r="G364" s="17"/>
      <c r="H364" s="17"/>
      <c r="I364" s="17"/>
      <c r="J364" s="17"/>
      <c r="K364" s="17"/>
      <c r="L364" s="17"/>
      <c r="M364" s="17"/>
      <c r="N364" s="17"/>
      <c r="O364" s="17"/>
      <c r="P364" s="17"/>
      <c r="Q364" s="17"/>
      <c r="R364" s="17"/>
      <c r="S364" s="18">
        <f t="shared" si="49"/>
        <v>0</v>
      </c>
    </row>
    <row r="365" spans="1:19" ht="12">
      <c r="A365" s="63"/>
      <c r="B365" s="11" t="s">
        <v>91</v>
      </c>
      <c r="C365" s="19"/>
      <c r="D365" s="20"/>
      <c r="E365" s="20"/>
      <c r="F365" s="20"/>
      <c r="G365" s="20"/>
      <c r="H365" s="20"/>
      <c r="I365" s="20"/>
      <c r="J365" s="20"/>
      <c r="K365" s="20"/>
      <c r="L365" s="20"/>
      <c r="M365" s="20"/>
      <c r="N365" s="20"/>
      <c r="O365" s="20"/>
      <c r="P365" s="20"/>
      <c r="Q365" s="20"/>
      <c r="R365" s="20"/>
      <c r="S365" s="14">
        <f t="shared" si="49"/>
        <v>0</v>
      </c>
    </row>
    <row r="366" spans="1:19" ht="12">
      <c r="A366" s="63"/>
      <c r="B366" s="11" t="s">
        <v>92</v>
      </c>
      <c r="C366" s="19"/>
      <c r="D366" s="20"/>
      <c r="E366" s="20"/>
      <c r="F366" s="20"/>
      <c r="G366" s="20"/>
      <c r="H366" s="20"/>
      <c r="I366" s="20"/>
      <c r="J366" s="20"/>
      <c r="K366" s="20"/>
      <c r="L366" s="20"/>
      <c r="M366" s="20"/>
      <c r="N366" s="20"/>
      <c r="O366" s="20"/>
      <c r="P366" s="20"/>
      <c r="Q366" s="20"/>
      <c r="R366" s="20"/>
      <c r="S366" s="14">
        <f t="shared" si="49"/>
        <v>0</v>
      </c>
    </row>
    <row r="367" spans="1:19" ht="12">
      <c r="A367" s="63"/>
      <c r="B367" s="21" t="s">
        <v>95</v>
      </c>
      <c r="C367" s="22">
        <f>SUM(C361,C363,C365)</f>
        <v>0</v>
      </c>
      <c r="D367" s="23">
        <f aca="true" t="shared" si="56" ref="D367:R368">SUM(D361,D363,D365)</f>
        <v>0</v>
      </c>
      <c r="E367" s="23">
        <f t="shared" si="56"/>
        <v>0</v>
      </c>
      <c r="F367" s="23">
        <f t="shared" si="56"/>
        <v>0</v>
      </c>
      <c r="G367" s="23">
        <f t="shared" si="56"/>
        <v>0</v>
      </c>
      <c r="H367" s="23">
        <f t="shared" si="56"/>
        <v>0</v>
      </c>
      <c r="I367" s="23">
        <f t="shared" si="56"/>
        <v>0</v>
      </c>
      <c r="J367" s="23">
        <f t="shared" si="56"/>
        <v>0</v>
      </c>
      <c r="K367" s="23">
        <f t="shared" si="56"/>
        <v>0</v>
      </c>
      <c r="L367" s="23">
        <f t="shared" si="56"/>
        <v>0</v>
      </c>
      <c r="M367" s="23">
        <f t="shared" si="56"/>
        <v>0</v>
      </c>
      <c r="N367" s="23">
        <f t="shared" si="56"/>
        <v>0</v>
      </c>
      <c r="O367" s="23">
        <f t="shared" si="56"/>
        <v>0</v>
      </c>
      <c r="P367" s="23">
        <f t="shared" si="56"/>
        <v>0</v>
      </c>
      <c r="Q367" s="23">
        <f t="shared" si="56"/>
        <v>0</v>
      </c>
      <c r="R367" s="23">
        <f t="shared" si="56"/>
        <v>0</v>
      </c>
      <c r="S367" s="24">
        <f t="shared" si="49"/>
        <v>0</v>
      </c>
    </row>
    <row r="368" spans="1:19" ht="12">
      <c r="A368" s="63"/>
      <c r="B368" s="25" t="s">
        <v>231</v>
      </c>
      <c r="C368" s="26">
        <f>SUM(C362,C364,C366)</f>
        <v>0</v>
      </c>
      <c r="D368" s="27">
        <f t="shared" si="56"/>
        <v>0</v>
      </c>
      <c r="E368" s="27">
        <f t="shared" si="56"/>
        <v>0</v>
      </c>
      <c r="F368" s="27">
        <f t="shared" si="56"/>
        <v>0</v>
      </c>
      <c r="G368" s="27">
        <f t="shared" si="56"/>
        <v>0</v>
      </c>
      <c r="H368" s="27">
        <f t="shared" si="56"/>
        <v>0</v>
      </c>
      <c r="I368" s="27">
        <f t="shared" si="56"/>
        <v>0</v>
      </c>
      <c r="J368" s="27">
        <f t="shared" si="56"/>
        <v>0</v>
      </c>
      <c r="K368" s="27">
        <f t="shared" si="56"/>
        <v>0</v>
      </c>
      <c r="L368" s="27">
        <f t="shared" si="56"/>
        <v>0</v>
      </c>
      <c r="M368" s="27">
        <f t="shared" si="56"/>
        <v>0</v>
      </c>
      <c r="N368" s="27">
        <f t="shared" si="56"/>
        <v>0</v>
      </c>
      <c r="O368" s="27">
        <f t="shared" si="56"/>
        <v>0</v>
      </c>
      <c r="P368" s="27">
        <f t="shared" si="56"/>
        <v>0</v>
      </c>
      <c r="Q368" s="27">
        <f t="shared" si="56"/>
        <v>0</v>
      </c>
      <c r="R368" s="27">
        <f t="shared" si="56"/>
        <v>0</v>
      </c>
      <c r="S368" s="28">
        <f t="shared" si="49"/>
        <v>0</v>
      </c>
    </row>
    <row r="369" spans="1:19" ht="12">
      <c r="A369" s="63"/>
      <c r="B369" s="21" t="s">
        <v>19</v>
      </c>
      <c r="C369" s="22">
        <f>SUM(C359,C367)</f>
        <v>0</v>
      </c>
      <c r="D369" s="23">
        <f aca="true" t="shared" si="57" ref="D369:R370">SUM(D359,D367)</f>
        <v>1</v>
      </c>
      <c r="E369" s="23">
        <f t="shared" si="57"/>
        <v>1</v>
      </c>
      <c r="F369" s="23">
        <f t="shared" si="57"/>
        <v>2</v>
      </c>
      <c r="G369" s="23">
        <f t="shared" si="57"/>
        <v>1</v>
      </c>
      <c r="H369" s="23">
        <f t="shared" si="57"/>
        <v>2</v>
      </c>
      <c r="I369" s="23">
        <f t="shared" si="57"/>
        <v>0</v>
      </c>
      <c r="J369" s="23">
        <f t="shared" si="57"/>
        <v>1</v>
      </c>
      <c r="K369" s="23">
        <f t="shared" si="57"/>
        <v>3</v>
      </c>
      <c r="L369" s="23">
        <f t="shared" si="57"/>
        <v>2</v>
      </c>
      <c r="M369" s="23">
        <f t="shared" si="57"/>
        <v>6</v>
      </c>
      <c r="N369" s="23">
        <f t="shared" si="57"/>
        <v>23</v>
      </c>
      <c r="O369" s="23">
        <f t="shared" si="57"/>
        <v>15</v>
      </c>
      <c r="P369" s="23">
        <f t="shared" si="57"/>
        <v>18</v>
      </c>
      <c r="Q369" s="23">
        <f t="shared" si="57"/>
        <v>8</v>
      </c>
      <c r="R369" s="23">
        <f t="shared" si="57"/>
        <v>4</v>
      </c>
      <c r="S369" s="24">
        <f t="shared" si="49"/>
        <v>87</v>
      </c>
    </row>
    <row r="370" spans="1:19" ht="12">
      <c r="A370" s="64"/>
      <c r="B370" s="25" t="s">
        <v>20</v>
      </c>
      <c r="C370" s="26">
        <f>SUM(C360,C368)</f>
        <v>1</v>
      </c>
      <c r="D370" s="27">
        <f t="shared" si="57"/>
        <v>1</v>
      </c>
      <c r="E370" s="27">
        <f t="shared" si="57"/>
        <v>1</v>
      </c>
      <c r="F370" s="27">
        <f t="shared" si="57"/>
        <v>8</v>
      </c>
      <c r="G370" s="27">
        <f t="shared" si="57"/>
        <v>4</v>
      </c>
      <c r="H370" s="27">
        <f t="shared" si="57"/>
        <v>20</v>
      </c>
      <c r="I370" s="27">
        <f t="shared" si="57"/>
        <v>18</v>
      </c>
      <c r="J370" s="27">
        <f t="shared" si="57"/>
        <v>9</v>
      </c>
      <c r="K370" s="27">
        <f t="shared" si="57"/>
        <v>27</v>
      </c>
      <c r="L370" s="27">
        <f t="shared" si="57"/>
        <v>24</v>
      </c>
      <c r="M370" s="27">
        <f t="shared" si="57"/>
        <v>48</v>
      </c>
      <c r="N370" s="27">
        <f t="shared" si="57"/>
        <v>63</v>
      </c>
      <c r="O370" s="27">
        <f t="shared" si="57"/>
        <v>36</v>
      </c>
      <c r="P370" s="27">
        <f t="shared" si="57"/>
        <v>32</v>
      </c>
      <c r="Q370" s="27">
        <f t="shared" si="57"/>
        <v>17</v>
      </c>
      <c r="R370" s="27">
        <f t="shared" si="57"/>
        <v>9</v>
      </c>
      <c r="S370" s="28">
        <f t="shared" si="49"/>
        <v>318</v>
      </c>
    </row>
    <row r="371" spans="1:19" ht="12" customHeight="1">
      <c r="A371" s="62" t="s">
        <v>140</v>
      </c>
      <c r="B371" s="11" t="s">
        <v>5</v>
      </c>
      <c r="C371" s="12">
        <v>6</v>
      </c>
      <c r="D371" s="13">
        <v>8</v>
      </c>
      <c r="E371" s="13">
        <v>6</v>
      </c>
      <c r="F371" s="13">
        <v>6</v>
      </c>
      <c r="G371" s="13">
        <v>7</v>
      </c>
      <c r="H371" s="13">
        <v>12</v>
      </c>
      <c r="I371" s="13">
        <v>23</v>
      </c>
      <c r="J371" s="13">
        <v>23</v>
      </c>
      <c r="K371" s="13">
        <v>27</v>
      </c>
      <c r="L371" s="13">
        <v>37</v>
      </c>
      <c r="M371" s="13">
        <v>45</v>
      </c>
      <c r="N371" s="13">
        <v>44</v>
      </c>
      <c r="O371" s="13">
        <v>32</v>
      </c>
      <c r="P371" s="13">
        <v>23</v>
      </c>
      <c r="Q371" s="13">
        <v>8</v>
      </c>
      <c r="R371" s="13">
        <v>5</v>
      </c>
      <c r="S371" s="14">
        <f t="shared" si="49"/>
        <v>312</v>
      </c>
    </row>
    <row r="372" spans="1:19" ht="12">
      <c r="A372" s="63"/>
      <c r="B372" s="15" t="s">
        <v>6</v>
      </c>
      <c r="C372" s="16"/>
      <c r="D372" s="17"/>
      <c r="E372" s="17"/>
      <c r="F372" s="17"/>
      <c r="G372" s="17"/>
      <c r="H372" s="17"/>
      <c r="I372" s="17"/>
      <c r="J372" s="17"/>
      <c r="K372" s="17"/>
      <c r="L372" s="17">
        <v>2</v>
      </c>
      <c r="M372" s="17"/>
      <c r="N372" s="17">
        <v>1</v>
      </c>
      <c r="O372" s="17">
        <v>1</v>
      </c>
      <c r="P372" s="17"/>
      <c r="Q372" s="17"/>
      <c r="R372" s="17"/>
      <c r="S372" s="18">
        <f t="shared" si="49"/>
        <v>4</v>
      </c>
    </row>
    <row r="373" spans="1:19" ht="12">
      <c r="A373" s="63"/>
      <c r="B373" s="15" t="s">
        <v>7</v>
      </c>
      <c r="C373" s="16"/>
      <c r="D373" s="17"/>
      <c r="E373" s="17"/>
      <c r="F373" s="17"/>
      <c r="G373" s="17"/>
      <c r="H373" s="17"/>
      <c r="I373" s="17"/>
      <c r="J373" s="17"/>
      <c r="K373" s="17"/>
      <c r="L373" s="17">
        <v>2</v>
      </c>
      <c r="M373" s="17"/>
      <c r="N373" s="17">
        <v>1</v>
      </c>
      <c r="O373" s="17">
        <v>1</v>
      </c>
      <c r="P373" s="17"/>
      <c r="Q373" s="17"/>
      <c r="R373" s="17"/>
      <c r="S373" s="18">
        <f t="shared" si="49"/>
        <v>4</v>
      </c>
    </row>
    <row r="374" spans="1:19" ht="12">
      <c r="A374" s="63"/>
      <c r="B374" s="11" t="s">
        <v>85</v>
      </c>
      <c r="C374" s="19"/>
      <c r="D374" s="20"/>
      <c r="E374" s="20"/>
      <c r="F374" s="20"/>
      <c r="G374" s="20"/>
      <c r="H374" s="20"/>
      <c r="I374" s="20"/>
      <c r="J374" s="20"/>
      <c r="K374" s="20"/>
      <c r="L374" s="20"/>
      <c r="M374" s="20"/>
      <c r="N374" s="20"/>
      <c r="O374" s="20"/>
      <c r="P374" s="20"/>
      <c r="Q374" s="20"/>
      <c r="R374" s="20"/>
      <c r="S374" s="14">
        <f t="shared" si="49"/>
        <v>0</v>
      </c>
    </row>
    <row r="375" spans="1:19" ht="12">
      <c r="A375" s="63"/>
      <c r="B375" s="11" t="s">
        <v>86</v>
      </c>
      <c r="C375" s="19"/>
      <c r="D375" s="20"/>
      <c r="E375" s="20"/>
      <c r="F375" s="20"/>
      <c r="G375" s="20"/>
      <c r="H375" s="20"/>
      <c r="I375" s="20"/>
      <c r="J375" s="20"/>
      <c r="K375" s="20"/>
      <c r="L375" s="20"/>
      <c r="M375" s="20"/>
      <c r="N375" s="20"/>
      <c r="O375" s="20"/>
      <c r="P375" s="20"/>
      <c r="Q375" s="20"/>
      <c r="R375" s="20"/>
      <c r="S375" s="14">
        <f t="shared" si="49"/>
        <v>0</v>
      </c>
    </row>
    <row r="376" spans="1:19" ht="12">
      <c r="A376" s="63"/>
      <c r="B376" s="15" t="s">
        <v>108</v>
      </c>
      <c r="C376" s="16"/>
      <c r="D376" s="17"/>
      <c r="E376" s="17"/>
      <c r="F376" s="17"/>
      <c r="G376" s="17"/>
      <c r="H376" s="17"/>
      <c r="I376" s="17"/>
      <c r="J376" s="17"/>
      <c r="K376" s="17"/>
      <c r="L376" s="17"/>
      <c r="M376" s="17"/>
      <c r="N376" s="17"/>
      <c r="O376" s="17"/>
      <c r="P376" s="17"/>
      <c r="Q376" s="17"/>
      <c r="R376" s="17"/>
      <c r="S376" s="18">
        <f t="shared" si="49"/>
        <v>0</v>
      </c>
    </row>
    <row r="377" spans="1:19" ht="12">
      <c r="A377" s="63"/>
      <c r="B377" s="15" t="s">
        <v>197</v>
      </c>
      <c r="C377" s="16"/>
      <c r="D377" s="17"/>
      <c r="E377" s="17"/>
      <c r="F377" s="17"/>
      <c r="G377" s="17"/>
      <c r="H377" s="17"/>
      <c r="I377" s="17"/>
      <c r="J377" s="17"/>
      <c r="K377" s="17"/>
      <c r="L377" s="17"/>
      <c r="M377" s="17"/>
      <c r="N377" s="17"/>
      <c r="O377" s="17"/>
      <c r="P377" s="17"/>
      <c r="Q377" s="17"/>
      <c r="R377" s="17"/>
      <c r="S377" s="18">
        <f t="shared" si="49"/>
        <v>0</v>
      </c>
    </row>
    <row r="378" spans="1:19" ht="12">
      <c r="A378" s="63"/>
      <c r="B378" s="15" t="s">
        <v>198</v>
      </c>
      <c r="C378" s="16"/>
      <c r="D378" s="17"/>
      <c r="E378" s="17"/>
      <c r="F378" s="17"/>
      <c r="G378" s="17"/>
      <c r="H378" s="17"/>
      <c r="I378" s="17"/>
      <c r="J378" s="17"/>
      <c r="K378" s="17"/>
      <c r="L378" s="17"/>
      <c r="M378" s="17"/>
      <c r="N378" s="17"/>
      <c r="O378" s="17"/>
      <c r="P378" s="17"/>
      <c r="Q378" s="17"/>
      <c r="R378" s="17"/>
      <c r="S378" s="18">
        <f t="shared" si="49"/>
        <v>0</v>
      </c>
    </row>
    <row r="379" spans="1:19" ht="12">
      <c r="A379" s="63"/>
      <c r="B379" s="15" t="s">
        <v>8</v>
      </c>
      <c r="C379" s="16"/>
      <c r="D379" s="17"/>
      <c r="E379" s="17"/>
      <c r="F379" s="17"/>
      <c r="G379" s="17"/>
      <c r="H379" s="17"/>
      <c r="I379" s="17"/>
      <c r="J379" s="17"/>
      <c r="K379" s="17"/>
      <c r="L379" s="17"/>
      <c r="M379" s="17"/>
      <c r="N379" s="17"/>
      <c r="O379" s="17"/>
      <c r="P379" s="17"/>
      <c r="Q379" s="17"/>
      <c r="R379" s="17"/>
      <c r="S379" s="18">
        <f t="shared" si="49"/>
        <v>0</v>
      </c>
    </row>
    <row r="380" spans="1:19" ht="12">
      <c r="A380" s="63"/>
      <c r="B380" s="15" t="s">
        <v>9</v>
      </c>
      <c r="C380" s="16"/>
      <c r="D380" s="17"/>
      <c r="E380" s="17"/>
      <c r="F380" s="17"/>
      <c r="G380" s="17"/>
      <c r="H380" s="17"/>
      <c r="I380" s="17"/>
      <c r="J380" s="17"/>
      <c r="K380" s="17"/>
      <c r="L380" s="17"/>
      <c r="M380" s="17"/>
      <c r="N380" s="17"/>
      <c r="O380" s="17"/>
      <c r="P380" s="17"/>
      <c r="Q380" s="17"/>
      <c r="R380" s="17"/>
      <c r="S380" s="18">
        <f t="shared" si="49"/>
        <v>0</v>
      </c>
    </row>
    <row r="381" spans="1:19" ht="12">
      <c r="A381" s="63"/>
      <c r="B381" s="11" t="s">
        <v>10</v>
      </c>
      <c r="C381" s="19"/>
      <c r="D381" s="20"/>
      <c r="E381" s="20"/>
      <c r="F381" s="20"/>
      <c r="G381" s="20"/>
      <c r="H381" s="20"/>
      <c r="I381" s="20"/>
      <c r="J381" s="20"/>
      <c r="K381" s="20"/>
      <c r="L381" s="20"/>
      <c r="M381" s="20"/>
      <c r="N381" s="20"/>
      <c r="O381" s="20"/>
      <c r="P381" s="20"/>
      <c r="Q381" s="20"/>
      <c r="R381" s="20"/>
      <c r="S381" s="14">
        <f t="shared" si="49"/>
        <v>0</v>
      </c>
    </row>
    <row r="382" spans="1:19" ht="12">
      <c r="A382" s="63"/>
      <c r="B382" s="11" t="s">
        <v>11</v>
      </c>
      <c r="C382" s="19"/>
      <c r="D382" s="20"/>
      <c r="E382" s="20"/>
      <c r="F382" s="20"/>
      <c r="G382" s="20"/>
      <c r="H382" s="20"/>
      <c r="I382" s="20"/>
      <c r="J382" s="20"/>
      <c r="K382" s="20"/>
      <c r="L382" s="20"/>
      <c r="M382" s="20"/>
      <c r="N382" s="20"/>
      <c r="O382" s="20"/>
      <c r="P382" s="20"/>
      <c r="Q382" s="20"/>
      <c r="R382" s="20"/>
      <c r="S382" s="14">
        <f t="shared" si="49"/>
        <v>0</v>
      </c>
    </row>
    <row r="383" spans="1:19" ht="12">
      <c r="A383" s="63"/>
      <c r="B383" s="15" t="s">
        <v>87</v>
      </c>
      <c r="C383" s="16"/>
      <c r="D383" s="17"/>
      <c r="E383" s="17"/>
      <c r="F383" s="17"/>
      <c r="G383" s="17"/>
      <c r="H383" s="17"/>
      <c r="I383" s="17"/>
      <c r="J383" s="17"/>
      <c r="K383" s="17"/>
      <c r="L383" s="17"/>
      <c r="M383" s="17"/>
      <c r="N383" s="17"/>
      <c r="O383" s="17"/>
      <c r="P383" s="17"/>
      <c r="Q383" s="17"/>
      <c r="R383" s="17"/>
      <c r="S383" s="18">
        <f t="shared" si="49"/>
        <v>0</v>
      </c>
    </row>
    <row r="384" spans="1:19" ht="12">
      <c r="A384" s="63"/>
      <c r="B384" s="15" t="s">
        <v>88</v>
      </c>
      <c r="C384" s="16"/>
      <c r="D384" s="17"/>
      <c r="E384" s="17"/>
      <c r="F384" s="17"/>
      <c r="G384" s="17"/>
      <c r="H384" s="17"/>
      <c r="I384" s="17"/>
      <c r="J384" s="17"/>
      <c r="K384" s="17"/>
      <c r="L384" s="17"/>
      <c r="M384" s="17"/>
      <c r="N384" s="17"/>
      <c r="O384" s="17"/>
      <c r="P384" s="17"/>
      <c r="Q384" s="17"/>
      <c r="R384" s="17"/>
      <c r="S384" s="18">
        <f t="shared" si="49"/>
        <v>0</v>
      </c>
    </row>
    <row r="385" spans="1:19" ht="12">
      <c r="A385" s="63"/>
      <c r="B385" s="11" t="s">
        <v>12</v>
      </c>
      <c r="C385" s="19"/>
      <c r="D385" s="20"/>
      <c r="E385" s="20"/>
      <c r="F385" s="20"/>
      <c r="G385" s="20"/>
      <c r="H385" s="20"/>
      <c r="I385" s="20"/>
      <c r="J385" s="20"/>
      <c r="K385" s="20"/>
      <c r="L385" s="20"/>
      <c r="M385" s="20"/>
      <c r="N385" s="20"/>
      <c r="O385" s="20"/>
      <c r="P385" s="20"/>
      <c r="Q385" s="20"/>
      <c r="R385" s="20"/>
      <c r="S385" s="14">
        <f t="shared" si="49"/>
        <v>0</v>
      </c>
    </row>
    <row r="386" spans="1:19" ht="12">
      <c r="A386" s="63"/>
      <c r="B386" s="11" t="s">
        <v>13</v>
      </c>
      <c r="C386" s="19"/>
      <c r="D386" s="20"/>
      <c r="E386" s="20"/>
      <c r="F386" s="20"/>
      <c r="G386" s="20"/>
      <c r="H386" s="20"/>
      <c r="I386" s="20"/>
      <c r="J386" s="20"/>
      <c r="K386" s="20"/>
      <c r="L386" s="20"/>
      <c r="M386" s="20"/>
      <c r="N386" s="20"/>
      <c r="O386" s="20"/>
      <c r="P386" s="20"/>
      <c r="Q386" s="20"/>
      <c r="R386" s="20"/>
      <c r="S386" s="14">
        <f t="shared" si="49"/>
        <v>0</v>
      </c>
    </row>
    <row r="387" spans="1:19" ht="12">
      <c r="A387" s="63"/>
      <c r="B387" s="21" t="s">
        <v>14</v>
      </c>
      <c r="C387" s="22">
        <f>SUM(C372,C374,C379,C381,C383,C385)</f>
        <v>0</v>
      </c>
      <c r="D387" s="23">
        <f aca="true" t="shared" si="58" ref="D387:R387">SUM(D372,D374,D379,D381,D383,D385)</f>
        <v>0</v>
      </c>
      <c r="E387" s="23">
        <f t="shared" si="58"/>
        <v>0</v>
      </c>
      <c r="F387" s="23">
        <f t="shared" si="58"/>
        <v>0</v>
      </c>
      <c r="G387" s="23">
        <f t="shared" si="58"/>
        <v>0</v>
      </c>
      <c r="H387" s="23">
        <f t="shared" si="58"/>
        <v>0</v>
      </c>
      <c r="I387" s="23">
        <f t="shared" si="58"/>
        <v>0</v>
      </c>
      <c r="J387" s="23">
        <f t="shared" si="58"/>
        <v>0</v>
      </c>
      <c r="K387" s="23">
        <f t="shared" si="58"/>
        <v>0</v>
      </c>
      <c r="L387" s="23">
        <f t="shared" si="58"/>
        <v>2</v>
      </c>
      <c r="M387" s="23">
        <f t="shared" si="58"/>
        <v>0</v>
      </c>
      <c r="N387" s="23">
        <f t="shared" si="58"/>
        <v>1</v>
      </c>
      <c r="O387" s="23">
        <f t="shared" si="58"/>
        <v>1</v>
      </c>
      <c r="P387" s="23">
        <f t="shared" si="58"/>
        <v>0</v>
      </c>
      <c r="Q387" s="23">
        <f t="shared" si="58"/>
        <v>0</v>
      </c>
      <c r="R387" s="23">
        <f t="shared" si="58"/>
        <v>0</v>
      </c>
      <c r="S387" s="24">
        <f t="shared" si="49"/>
        <v>4</v>
      </c>
    </row>
    <row r="388" spans="1:19" ht="12">
      <c r="A388" s="63"/>
      <c r="B388" s="25" t="s">
        <v>230</v>
      </c>
      <c r="C388" s="26">
        <f>SUM(C371,C373,C375,C380,C382,C384,C386)</f>
        <v>6</v>
      </c>
      <c r="D388" s="27">
        <f aca="true" t="shared" si="59" ref="D388:R388">SUM(D371,D373,D375,D380,D382,D384,D386)</f>
        <v>8</v>
      </c>
      <c r="E388" s="27">
        <f t="shared" si="59"/>
        <v>6</v>
      </c>
      <c r="F388" s="27">
        <f t="shared" si="59"/>
        <v>6</v>
      </c>
      <c r="G388" s="27">
        <f t="shared" si="59"/>
        <v>7</v>
      </c>
      <c r="H388" s="27">
        <f t="shared" si="59"/>
        <v>12</v>
      </c>
      <c r="I388" s="27">
        <f t="shared" si="59"/>
        <v>23</v>
      </c>
      <c r="J388" s="27">
        <f t="shared" si="59"/>
        <v>23</v>
      </c>
      <c r="K388" s="27">
        <f t="shared" si="59"/>
        <v>27</v>
      </c>
      <c r="L388" s="27">
        <f t="shared" si="59"/>
        <v>39</v>
      </c>
      <c r="M388" s="27">
        <f t="shared" si="59"/>
        <v>45</v>
      </c>
      <c r="N388" s="27">
        <f t="shared" si="59"/>
        <v>45</v>
      </c>
      <c r="O388" s="27">
        <f t="shared" si="59"/>
        <v>33</v>
      </c>
      <c r="P388" s="27">
        <f t="shared" si="59"/>
        <v>23</v>
      </c>
      <c r="Q388" s="27">
        <f t="shared" si="59"/>
        <v>8</v>
      </c>
      <c r="R388" s="27">
        <f t="shared" si="59"/>
        <v>5</v>
      </c>
      <c r="S388" s="28">
        <f t="shared" si="49"/>
        <v>316</v>
      </c>
    </row>
    <row r="389" spans="1:19" ht="12">
      <c r="A389" s="63"/>
      <c r="B389" s="11" t="s">
        <v>15</v>
      </c>
      <c r="C389" s="19"/>
      <c r="D389" s="20"/>
      <c r="E389" s="20"/>
      <c r="F389" s="20"/>
      <c r="G389" s="20"/>
      <c r="H389" s="20"/>
      <c r="I389" s="20"/>
      <c r="J389" s="20"/>
      <c r="K389" s="20"/>
      <c r="L389" s="20"/>
      <c r="M389" s="20"/>
      <c r="N389" s="20"/>
      <c r="O389" s="20"/>
      <c r="P389" s="20"/>
      <c r="Q389" s="20"/>
      <c r="R389" s="20"/>
      <c r="S389" s="14">
        <f t="shared" si="49"/>
        <v>0</v>
      </c>
    </row>
    <row r="390" spans="1:19" ht="12">
      <c r="A390" s="63"/>
      <c r="B390" s="11" t="s">
        <v>16</v>
      </c>
      <c r="C390" s="19"/>
      <c r="D390" s="20"/>
      <c r="E390" s="20"/>
      <c r="F390" s="20"/>
      <c r="G390" s="20"/>
      <c r="H390" s="20"/>
      <c r="I390" s="20"/>
      <c r="J390" s="20"/>
      <c r="K390" s="20"/>
      <c r="L390" s="20"/>
      <c r="M390" s="20"/>
      <c r="N390" s="20"/>
      <c r="O390" s="20"/>
      <c r="P390" s="20"/>
      <c r="Q390" s="20"/>
      <c r="R390" s="20"/>
      <c r="S390" s="14">
        <f t="shared" si="49"/>
        <v>0</v>
      </c>
    </row>
    <row r="391" spans="1:19" ht="12">
      <c r="A391" s="63"/>
      <c r="B391" s="15" t="s">
        <v>17</v>
      </c>
      <c r="C391" s="16"/>
      <c r="D391" s="17"/>
      <c r="E391" s="17"/>
      <c r="F391" s="17"/>
      <c r="G391" s="17"/>
      <c r="H391" s="17"/>
      <c r="I391" s="17"/>
      <c r="J391" s="17"/>
      <c r="K391" s="17"/>
      <c r="L391" s="17"/>
      <c r="M391" s="17"/>
      <c r="N391" s="17"/>
      <c r="O391" s="17"/>
      <c r="P391" s="17"/>
      <c r="Q391" s="17"/>
      <c r="R391" s="17"/>
      <c r="S391" s="18">
        <f aca="true" t="shared" si="60" ref="S391:S454">SUM(C391:R391)</f>
        <v>0</v>
      </c>
    </row>
    <row r="392" spans="1:19" ht="12">
      <c r="A392" s="63"/>
      <c r="B392" s="15" t="s">
        <v>18</v>
      </c>
      <c r="C392" s="16"/>
      <c r="D392" s="17"/>
      <c r="E392" s="17"/>
      <c r="F392" s="17"/>
      <c r="G392" s="17"/>
      <c r="H392" s="17"/>
      <c r="I392" s="17"/>
      <c r="J392" s="17"/>
      <c r="K392" s="17"/>
      <c r="L392" s="17"/>
      <c r="M392" s="17"/>
      <c r="N392" s="17"/>
      <c r="O392" s="17"/>
      <c r="P392" s="17"/>
      <c r="Q392" s="17"/>
      <c r="R392" s="17"/>
      <c r="S392" s="18">
        <f t="shared" si="60"/>
        <v>0</v>
      </c>
    </row>
    <row r="393" spans="1:19" ht="12">
      <c r="A393" s="63"/>
      <c r="B393" s="11" t="s">
        <v>91</v>
      </c>
      <c r="C393" s="19"/>
      <c r="D393" s="20"/>
      <c r="E393" s="20"/>
      <c r="F393" s="20"/>
      <c r="G393" s="20"/>
      <c r="H393" s="20"/>
      <c r="I393" s="20"/>
      <c r="J393" s="20"/>
      <c r="K393" s="20"/>
      <c r="L393" s="20"/>
      <c r="M393" s="20"/>
      <c r="N393" s="20"/>
      <c r="O393" s="20"/>
      <c r="P393" s="20"/>
      <c r="Q393" s="20"/>
      <c r="R393" s="20"/>
      <c r="S393" s="14">
        <f t="shared" si="60"/>
        <v>0</v>
      </c>
    </row>
    <row r="394" spans="1:19" ht="12">
      <c r="A394" s="63"/>
      <c r="B394" s="11" t="s">
        <v>92</v>
      </c>
      <c r="C394" s="19"/>
      <c r="D394" s="20"/>
      <c r="E394" s="20"/>
      <c r="F394" s="20"/>
      <c r="G394" s="20"/>
      <c r="H394" s="20"/>
      <c r="I394" s="20"/>
      <c r="J394" s="20"/>
      <c r="K394" s="20"/>
      <c r="L394" s="20"/>
      <c r="M394" s="20"/>
      <c r="N394" s="20"/>
      <c r="O394" s="20"/>
      <c r="P394" s="20"/>
      <c r="Q394" s="20"/>
      <c r="R394" s="20"/>
      <c r="S394" s="14">
        <f t="shared" si="60"/>
        <v>0</v>
      </c>
    </row>
    <row r="395" spans="1:19" ht="12">
      <c r="A395" s="63"/>
      <c r="B395" s="21" t="s">
        <v>95</v>
      </c>
      <c r="C395" s="22">
        <f>SUM(C389,C391,C393)</f>
        <v>0</v>
      </c>
      <c r="D395" s="23">
        <f aca="true" t="shared" si="61" ref="D395:R396">SUM(D389,D391,D393)</f>
        <v>0</v>
      </c>
      <c r="E395" s="23">
        <f t="shared" si="61"/>
        <v>0</v>
      </c>
      <c r="F395" s="23">
        <f t="shared" si="61"/>
        <v>0</v>
      </c>
      <c r="G395" s="23">
        <f t="shared" si="61"/>
        <v>0</v>
      </c>
      <c r="H395" s="23">
        <f t="shared" si="61"/>
        <v>0</v>
      </c>
      <c r="I395" s="23">
        <f t="shared" si="61"/>
        <v>0</v>
      </c>
      <c r="J395" s="23">
        <f t="shared" si="61"/>
        <v>0</v>
      </c>
      <c r="K395" s="23">
        <f t="shared" si="61"/>
        <v>0</v>
      </c>
      <c r="L395" s="23">
        <f t="shared" si="61"/>
        <v>0</v>
      </c>
      <c r="M395" s="23">
        <f t="shared" si="61"/>
        <v>0</v>
      </c>
      <c r="N395" s="23">
        <f t="shared" si="61"/>
        <v>0</v>
      </c>
      <c r="O395" s="23">
        <f t="shared" si="61"/>
        <v>0</v>
      </c>
      <c r="P395" s="23">
        <f t="shared" si="61"/>
        <v>0</v>
      </c>
      <c r="Q395" s="23">
        <f t="shared" si="61"/>
        <v>0</v>
      </c>
      <c r="R395" s="23">
        <f t="shared" si="61"/>
        <v>0</v>
      </c>
      <c r="S395" s="24">
        <f t="shared" si="60"/>
        <v>0</v>
      </c>
    </row>
    <row r="396" spans="1:19" ht="12">
      <c r="A396" s="63"/>
      <c r="B396" s="25" t="s">
        <v>231</v>
      </c>
      <c r="C396" s="26">
        <f>SUM(C390,C392,C394)</f>
        <v>0</v>
      </c>
      <c r="D396" s="27">
        <f t="shared" si="61"/>
        <v>0</v>
      </c>
      <c r="E396" s="27">
        <f t="shared" si="61"/>
        <v>0</v>
      </c>
      <c r="F396" s="27">
        <f t="shared" si="61"/>
        <v>0</v>
      </c>
      <c r="G396" s="27">
        <f t="shared" si="61"/>
        <v>0</v>
      </c>
      <c r="H396" s="27">
        <f t="shared" si="61"/>
        <v>0</v>
      </c>
      <c r="I396" s="27">
        <f t="shared" si="61"/>
        <v>0</v>
      </c>
      <c r="J396" s="27">
        <f t="shared" si="61"/>
        <v>0</v>
      </c>
      <c r="K396" s="27">
        <f t="shared" si="61"/>
        <v>0</v>
      </c>
      <c r="L396" s="27">
        <f t="shared" si="61"/>
        <v>0</v>
      </c>
      <c r="M396" s="27">
        <f t="shared" si="61"/>
        <v>0</v>
      </c>
      <c r="N396" s="27">
        <f t="shared" si="61"/>
        <v>0</v>
      </c>
      <c r="O396" s="27">
        <f t="shared" si="61"/>
        <v>0</v>
      </c>
      <c r="P396" s="27">
        <f t="shared" si="61"/>
        <v>0</v>
      </c>
      <c r="Q396" s="27">
        <f t="shared" si="61"/>
        <v>0</v>
      </c>
      <c r="R396" s="27">
        <f t="shared" si="61"/>
        <v>0</v>
      </c>
      <c r="S396" s="28">
        <f t="shared" si="60"/>
        <v>0</v>
      </c>
    </row>
    <row r="397" spans="1:19" ht="12">
      <c r="A397" s="63"/>
      <c r="B397" s="21" t="s">
        <v>19</v>
      </c>
      <c r="C397" s="22">
        <f>SUM(C387,C395)</f>
        <v>0</v>
      </c>
      <c r="D397" s="23">
        <f aca="true" t="shared" si="62" ref="D397:R398">SUM(D387,D395)</f>
        <v>0</v>
      </c>
      <c r="E397" s="23">
        <f t="shared" si="62"/>
        <v>0</v>
      </c>
      <c r="F397" s="23">
        <f t="shared" si="62"/>
        <v>0</v>
      </c>
      <c r="G397" s="23">
        <f t="shared" si="62"/>
        <v>0</v>
      </c>
      <c r="H397" s="23">
        <f t="shared" si="62"/>
        <v>0</v>
      </c>
      <c r="I397" s="23">
        <f t="shared" si="62"/>
        <v>0</v>
      </c>
      <c r="J397" s="23">
        <f t="shared" si="62"/>
        <v>0</v>
      </c>
      <c r="K397" s="23">
        <f t="shared" si="62"/>
        <v>0</v>
      </c>
      <c r="L397" s="23">
        <f t="shared" si="62"/>
        <v>2</v>
      </c>
      <c r="M397" s="23">
        <f t="shared" si="62"/>
        <v>0</v>
      </c>
      <c r="N397" s="23">
        <f t="shared" si="62"/>
        <v>1</v>
      </c>
      <c r="O397" s="23">
        <f t="shared" si="62"/>
        <v>1</v>
      </c>
      <c r="P397" s="23">
        <f t="shared" si="62"/>
        <v>0</v>
      </c>
      <c r="Q397" s="23">
        <f t="shared" si="62"/>
        <v>0</v>
      </c>
      <c r="R397" s="23">
        <f t="shared" si="62"/>
        <v>0</v>
      </c>
      <c r="S397" s="24">
        <f t="shared" si="60"/>
        <v>4</v>
      </c>
    </row>
    <row r="398" spans="1:19" ht="12">
      <c r="A398" s="64"/>
      <c r="B398" s="25" t="s">
        <v>20</v>
      </c>
      <c r="C398" s="26">
        <f>SUM(C388,C396)</f>
        <v>6</v>
      </c>
      <c r="D398" s="27">
        <f t="shared" si="62"/>
        <v>8</v>
      </c>
      <c r="E398" s="27">
        <f t="shared" si="62"/>
        <v>6</v>
      </c>
      <c r="F398" s="27">
        <f t="shared" si="62"/>
        <v>6</v>
      </c>
      <c r="G398" s="27">
        <f t="shared" si="62"/>
        <v>7</v>
      </c>
      <c r="H398" s="27">
        <f t="shared" si="62"/>
        <v>12</v>
      </c>
      <c r="I398" s="27">
        <f t="shared" si="62"/>
        <v>23</v>
      </c>
      <c r="J398" s="27">
        <f t="shared" si="62"/>
        <v>23</v>
      </c>
      <c r="K398" s="27">
        <f t="shared" si="62"/>
        <v>27</v>
      </c>
      <c r="L398" s="27">
        <f t="shared" si="62"/>
        <v>39</v>
      </c>
      <c r="M398" s="27">
        <f t="shared" si="62"/>
        <v>45</v>
      </c>
      <c r="N398" s="27">
        <f t="shared" si="62"/>
        <v>45</v>
      </c>
      <c r="O398" s="27">
        <f t="shared" si="62"/>
        <v>33</v>
      </c>
      <c r="P398" s="27">
        <f t="shared" si="62"/>
        <v>23</v>
      </c>
      <c r="Q398" s="27">
        <f t="shared" si="62"/>
        <v>8</v>
      </c>
      <c r="R398" s="27">
        <f t="shared" si="62"/>
        <v>5</v>
      </c>
      <c r="S398" s="28">
        <f t="shared" si="60"/>
        <v>316</v>
      </c>
    </row>
    <row r="399" spans="1:19" ht="12" customHeight="1">
      <c r="A399" s="62" t="s">
        <v>141</v>
      </c>
      <c r="B399" s="11" t="s">
        <v>5</v>
      </c>
      <c r="C399" s="12">
        <v>2</v>
      </c>
      <c r="D399" s="13">
        <v>6</v>
      </c>
      <c r="E399" s="13">
        <v>7</v>
      </c>
      <c r="F399" s="13">
        <v>19</v>
      </c>
      <c r="G399" s="13">
        <v>9</v>
      </c>
      <c r="H399" s="13">
        <v>54</v>
      </c>
      <c r="I399" s="13">
        <v>71</v>
      </c>
      <c r="J399" s="13">
        <v>20</v>
      </c>
      <c r="K399" s="13">
        <v>22</v>
      </c>
      <c r="L399" s="13">
        <v>42</v>
      </c>
      <c r="M399" s="13">
        <v>76</v>
      </c>
      <c r="N399" s="13">
        <v>66</v>
      </c>
      <c r="O399" s="13">
        <v>34</v>
      </c>
      <c r="P399" s="13">
        <v>19</v>
      </c>
      <c r="Q399" s="13">
        <v>2</v>
      </c>
      <c r="R399" s="13">
        <v>7</v>
      </c>
      <c r="S399" s="14">
        <f t="shared" si="60"/>
        <v>456</v>
      </c>
    </row>
    <row r="400" spans="1:19" ht="12">
      <c r="A400" s="63"/>
      <c r="B400" s="15" t="s">
        <v>6</v>
      </c>
      <c r="C400" s="16"/>
      <c r="D400" s="17">
        <v>1</v>
      </c>
      <c r="E400" s="17"/>
      <c r="F400" s="17">
        <v>1</v>
      </c>
      <c r="G400" s="17"/>
      <c r="H400" s="17">
        <v>3</v>
      </c>
      <c r="I400" s="17">
        <v>5</v>
      </c>
      <c r="J400" s="17">
        <v>1</v>
      </c>
      <c r="K400" s="17">
        <v>6</v>
      </c>
      <c r="L400" s="17">
        <v>7</v>
      </c>
      <c r="M400" s="17">
        <v>9</v>
      </c>
      <c r="N400" s="17">
        <v>8</v>
      </c>
      <c r="O400" s="17">
        <v>5</v>
      </c>
      <c r="P400" s="17">
        <v>4</v>
      </c>
      <c r="Q400" s="17">
        <v>1</v>
      </c>
      <c r="R400" s="17"/>
      <c r="S400" s="18">
        <f t="shared" si="60"/>
        <v>51</v>
      </c>
    </row>
    <row r="401" spans="1:19" ht="12">
      <c r="A401" s="63"/>
      <c r="B401" s="15" t="s">
        <v>7</v>
      </c>
      <c r="C401" s="16"/>
      <c r="D401" s="17">
        <v>1</v>
      </c>
      <c r="E401" s="17"/>
      <c r="F401" s="17">
        <v>1</v>
      </c>
      <c r="G401" s="17"/>
      <c r="H401" s="17">
        <v>3</v>
      </c>
      <c r="I401" s="17">
        <v>5</v>
      </c>
      <c r="J401" s="17">
        <v>1</v>
      </c>
      <c r="K401" s="17">
        <v>6</v>
      </c>
      <c r="L401" s="17">
        <v>7</v>
      </c>
      <c r="M401" s="17">
        <v>9</v>
      </c>
      <c r="N401" s="17">
        <v>8</v>
      </c>
      <c r="O401" s="17">
        <v>5</v>
      </c>
      <c r="P401" s="17">
        <v>4</v>
      </c>
      <c r="Q401" s="17">
        <v>1</v>
      </c>
      <c r="R401" s="17"/>
      <c r="S401" s="18">
        <f t="shared" si="60"/>
        <v>51</v>
      </c>
    </row>
    <row r="402" spans="1:19" ht="12">
      <c r="A402" s="63"/>
      <c r="B402" s="11" t="s">
        <v>85</v>
      </c>
      <c r="C402" s="19">
        <v>1</v>
      </c>
      <c r="D402" s="20"/>
      <c r="E402" s="20"/>
      <c r="F402" s="20"/>
      <c r="G402" s="20">
        <v>1</v>
      </c>
      <c r="H402" s="20"/>
      <c r="I402" s="20">
        <v>1</v>
      </c>
      <c r="J402" s="20"/>
      <c r="K402" s="20">
        <v>2</v>
      </c>
      <c r="L402" s="20">
        <v>2</v>
      </c>
      <c r="M402" s="20">
        <v>1</v>
      </c>
      <c r="N402" s="20">
        <v>2</v>
      </c>
      <c r="O402" s="20">
        <v>1</v>
      </c>
      <c r="P402" s="20">
        <v>1</v>
      </c>
      <c r="Q402" s="20"/>
      <c r="R402" s="20">
        <v>2</v>
      </c>
      <c r="S402" s="14">
        <f t="shared" si="60"/>
        <v>14</v>
      </c>
    </row>
    <row r="403" spans="1:19" ht="12">
      <c r="A403" s="63"/>
      <c r="B403" s="11" t="s">
        <v>86</v>
      </c>
      <c r="C403" s="19">
        <v>1</v>
      </c>
      <c r="D403" s="20"/>
      <c r="E403" s="20"/>
      <c r="F403" s="20"/>
      <c r="G403" s="20">
        <v>1</v>
      </c>
      <c r="H403" s="20"/>
      <c r="I403" s="20">
        <v>1</v>
      </c>
      <c r="J403" s="20"/>
      <c r="K403" s="20">
        <v>2</v>
      </c>
      <c r="L403" s="20">
        <v>2</v>
      </c>
      <c r="M403" s="20">
        <v>1</v>
      </c>
      <c r="N403" s="20">
        <v>2</v>
      </c>
      <c r="O403" s="20">
        <v>1</v>
      </c>
      <c r="P403" s="20">
        <v>1</v>
      </c>
      <c r="Q403" s="20"/>
      <c r="R403" s="20">
        <v>2</v>
      </c>
      <c r="S403" s="14">
        <f t="shared" si="60"/>
        <v>14</v>
      </c>
    </row>
    <row r="404" spans="1:19" ht="12">
      <c r="A404" s="63"/>
      <c r="B404" s="15" t="s">
        <v>108</v>
      </c>
      <c r="C404" s="16">
        <v>76</v>
      </c>
      <c r="D404" s="17">
        <v>157</v>
      </c>
      <c r="E404" s="17">
        <v>192</v>
      </c>
      <c r="F404" s="17">
        <v>174</v>
      </c>
      <c r="G404" s="17">
        <v>172</v>
      </c>
      <c r="H404" s="17">
        <v>254</v>
      </c>
      <c r="I404" s="17">
        <v>340</v>
      </c>
      <c r="J404" s="17">
        <v>282</v>
      </c>
      <c r="K404" s="17">
        <v>290</v>
      </c>
      <c r="L404" s="17">
        <v>298</v>
      </c>
      <c r="M404" s="17">
        <v>349</v>
      </c>
      <c r="N404" s="17">
        <v>264</v>
      </c>
      <c r="O404" s="17">
        <v>126</v>
      </c>
      <c r="P404" s="17">
        <v>169</v>
      </c>
      <c r="Q404" s="17">
        <v>81</v>
      </c>
      <c r="R404" s="17">
        <v>76</v>
      </c>
      <c r="S404" s="18">
        <f t="shared" si="60"/>
        <v>3300</v>
      </c>
    </row>
    <row r="405" spans="1:19" ht="12">
      <c r="A405" s="63"/>
      <c r="B405" s="15" t="s">
        <v>197</v>
      </c>
      <c r="C405" s="16">
        <v>3</v>
      </c>
      <c r="D405" s="17">
        <v>6</v>
      </c>
      <c r="E405" s="17">
        <v>5</v>
      </c>
      <c r="F405" s="17">
        <v>37</v>
      </c>
      <c r="G405" s="17">
        <v>48</v>
      </c>
      <c r="H405" s="17">
        <v>78</v>
      </c>
      <c r="I405" s="17">
        <v>94</v>
      </c>
      <c r="J405" s="17">
        <v>72</v>
      </c>
      <c r="K405" s="17">
        <v>98</v>
      </c>
      <c r="L405" s="17">
        <v>127</v>
      </c>
      <c r="M405" s="17">
        <v>116</v>
      </c>
      <c r="N405" s="17">
        <v>62</v>
      </c>
      <c r="O405" s="17">
        <v>70</v>
      </c>
      <c r="P405" s="17">
        <v>78</v>
      </c>
      <c r="Q405" s="17">
        <v>50</v>
      </c>
      <c r="R405" s="17">
        <v>35</v>
      </c>
      <c r="S405" s="18">
        <f t="shared" si="60"/>
        <v>979</v>
      </c>
    </row>
    <row r="406" spans="1:19" ht="12">
      <c r="A406" s="63"/>
      <c r="B406" s="15" t="s">
        <v>198</v>
      </c>
      <c r="C406" s="16">
        <v>6</v>
      </c>
      <c r="D406" s="17">
        <v>13</v>
      </c>
      <c r="E406" s="17">
        <v>12</v>
      </c>
      <c r="F406" s="17">
        <v>77</v>
      </c>
      <c r="G406" s="17">
        <v>101</v>
      </c>
      <c r="H406" s="17">
        <v>172</v>
      </c>
      <c r="I406" s="17">
        <v>197</v>
      </c>
      <c r="J406" s="17">
        <v>149</v>
      </c>
      <c r="K406" s="17">
        <v>208</v>
      </c>
      <c r="L406" s="17">
        <v>268</v>
      </c>
      <c r="M406" s="17">
        <v>259</v>
      </c>
      <c r="N406" s="17">
        <v>133</v>
      </c>
      <c r="O406" s="17">
        <v>151</v>
      </c>
      <c r="P406" s="17">
        <v>169</v>
      </c>
      <c r="Q406" s="17">
        <v>108</v>
      </c>
      <c r="R406" s="17">
        <v>75</v>
      </c>
      <c r="S406" s="18">
        <f t="shared" si="60"/>
        <v>2098</v>
      </c>
    </row>
    <row r="407" spans="1:19" ht="12">
      <c r="A407" s="63"/>
      <c r="B407" s="15" t="s">
        <v>8</v>
      </c>
      <c r="C407" s="16">
        <v>79</v>
      </c>
      <c r="D407" s="17">
        <v>163</v>
      </c>
      <c r="E407" s="17">
        <v>197</v>
      </c>
      <c r="F407" s="17">
        <v>211</v>
      </c>
      <c r="G407" s="17">
        <v>220</v>
      </c>
      <c r="H407" s="17">
        <v>332</v>
      </c>
      <c r="I407" s="17">
        <v>434</v>
      </c>
      <c r="J407" s="17">
        <v>354</v>
      </c>
      <c r="K407" s="17">
        <v>388</v>
      </c>
      <c r="L407" s="17">
        <v>425</v>
      </c>
      <c r="M407" s="17">
        <v>465</v>
      </c>
      <c r="N407" s="17">
        <v>326</v>
      </c>
      <c r="O407" s="17">
        <v>196</v>
      </c>
      <c r="P407" s="17">
        <v>247</v>
      </c>
      <c r="Q407" s="17">
        <v>131</v>
      </c>
      <c r="R407" s="17">
        <v>111</v>
      </c>
      <c r="S407" s="18">
        <f t="shared" si="60"/>
        <v>4279</v>
      </c>
    </row>
    <row r="408" spans="1:19" ht="12">
      <c r="A408" s="63"/>
      <c r="B408" s="15" t="s">
        <v>9</v>
      </c>
      <c r="C408" s="16">
        <v>82</v>
      </c>
      <c r="D408" s="17">
        <v>170</v>
      </c>
      <c r="E408" s="17">
        <v>204</v>
      </c>
      <c r="F408" s="17">
        <v>251</v>
      </c>
      <c r="G408" s="17">
        <v>273</v>
      </c>
      <c r="H408" s="17">
        <v>426</v>
      </c>
      <c r="I408" s="17">
        <v>537</v>
      </c>
      <c r="J408" s="17">
        <v>431</v>
      </c>
      <c r="K408" s="17">
        <v>498</v>
      </c>
      <c r="L408" s="17">
        <v>566</v>
      </c>
      <c r="M408" s="17">
        <v>608</v>
      </c>
      <c r="N408" s="17">
        <v>397</v>
      </c>
      <c r="O408" s="17">
        <v>277</v>
      </c>
      <c r="P408" s="17">
        <v>338</v>
      </c>
      <c r="Q408" s="17">
        <v>189</v>
      </c>
      <c r="R408" s="17">
        <v>151</v>
      </c>
      <c r="S408" s="18">
        <f t="shared" si="60"/>
        <v>5398</v>
      </c>
    </row>
    <row r="409" spans="1:19" ht="12">
      <c r="A409" s="63"/>
      <c r="B409" s="11" t="s">
        <v>10</v>
      </c>
      <c r="C409" s="19"/>
      <c r="D409" s="20"/>
      <c r="E409" s="20"/>
      <c r="F409" s="20"/>
      <c r="G409" s="20"/>
      <c r="H409" s="20"/>
      <c r="I409" s="20"/>
      <c r="J409" s="20"/>
      <c r="K409" s="20"/>
      <c r="L409" s="20"/>
      <c r="M409" s="20">
        <v>1</v>
      </c>
      <c r="N409" s="20"/>
      <c r="O409" s="20"/>
      <c r="P409" s="20"/>
      <c r="Q409" s="20"/>
      <c r="R409" s="20"/>
      <c r="S409" s="14">
        <f t="shared" si="60"/>
        <v>1</v>
      </c>
    </row>
    <row r="410" spans="1:19" ht="12">
      <c r="A410" s="63"/>
      <c r="B410" s="11" t="s">
        <v>11</v>
      </c>
      <c r="C410" s="19"/>
      <c r="D410" s="20"/>
      <c r="E410" s="20"/>
      <c r="F410" s="20"/>
      <c r="G410" s="20"/>
      <c r="H410" s="20"/>
      <c r="I410" s="20"/>
      <c r="J410" s="20"/>
      <c r="K410" s="20"/>
      <c r="L410" s="20"/>
      <c r="M410" s="20">
        <v>6</v>
      </c>
      <c r="N410" s="20"/>
      <c r="O410" s="20"/>
      <c r="P410" s="20"/>
      <c r="Q410" s="20"/>
      <c r="R410" s="20"/>
      <c r="S410" s="14">
        <f t="shared" si="60"/>
        <v>6</v>
      </c>
    </row>
    <row r="411" spans="1:19" ht="12">
      <c r="A411" s="63"/>
      <c r="B411" s="15" t="s">
        <v>87</v>
      </c>
      <c r="C411" s="16">
        <v>1</v>
      </c>
      <c r="D411" s="17">
        <v>2</v>
      </c>
      <c r="E411" s="17">
        <v>2</v>
      </c>
      <c r="F411" s="17">
        <v>2</v>
      </c>
      <c r="G411" s="17">
        <v>2</v>
      </c>
      <c r="H411" s="17">
        <v>2</v>
      </c>
      <c r="I411" s="17">
        <v>2</v>
      </c>
      <c r="J411" s="17">
        <v>2</v>
      </c>
      <c r="K411" s="17">
        <v>2</v>
      </c>
      <c r="L411" s="17">
        <v>2</v>
      </c>
      <c r="M411" s="17">
        <v>2</v>
      </c>
      <c r="N411" s="17">
        <v>2</v>
      </c>
      <c r="O411" s="17">
        <v>2</v>
      </c>
      <c r="P411" s="17">
        <v>1</v>
      </c>
      <c r="Q411" s="17"/>
      <c r="R411" s="17">
        <v>1</v>
      </c>
      <c r="S411" s="18">
        <f t="shared" si="60"/>
        <v>27</v>
      </c>
    </row>
    <row r="412" spans="1:19" ht="12">
      <c r="A412" s="63"/>
      <c r="B412" s="15" t="s">
        <v>88</v>
      </c>
      <c r="C412" s="16">
        <v>12</v>
      </c>
      <c r="D412" s="17">
        <v>50</v>
      </c>
      <c r="E412" s="17">
        <v>27</v>
      </c>
      <c r="F412" s="17">
        <v>19</v>
      </c>
      <c r="G412" s="17">
        <v>27</v>
      </c>
      <c r="H412" s="17">
        <v>19</v>
      </c>
      <c r="I412" s="17">
        <v>8</v>
      </c>
      <c r="J412" s="17">
        <v>12</v>
      </c>
      <c r="K412" s="17">
        <v>7</v>
      </c>
      <c r="L412" s="17">
        <v>9</v>
      </c>
      <c r="M412" s="17">
        <v>12</v>
      </c>
      <c r="N412" s="17">
        <v>12</v>
      </c>
      <c r="O412" s="17">
        <v>2</v>
      </c>
      <c r="P412" s="17">
        <v>3</v>
      </c>
      <c r="Q412" s="17"/>
      <c r="R412" s="17">
        <v>2</v>
      </c>
      <c r="S412" s="18">
        <f t="shared" si="60"/>
        <v>221</v>
      </c>
    </row>
    <row r="413" spans="1:19" ht="12">
      <c r="A413" s="63"/>
      <c r="B413" s="11" t="s">
        <v>12</v>
      </c>
      <c r="C413" s="19">
        <v>2</v>
      </c>
      <c r="D413" s="20">
        <v>2</v>
      </c>
      <c r="E413" s="20">
        <v>2</v>
      </c>
      <c r="F413" s="20">
        <v>2</v>
      </c>
      <c r="G413" s="20">
        <v>2</v>
      </c>
      <c r="H413" s="20">
        <v>2</v>
      </c>
      <c r="I413" s="20">
        <v>2</v>
      </c>
      <c r="J413" s="20">
        <v>2</v>
      </c>
      <c r="K413" s="20">
        <v>2</v>
      </c>
      <c r="L413" s="20">
        <v>2</v>
      </c>
      <c r="M413" s="20">
        <v>2</v>
      </c>
      <c r="N413" s="20">
        <v>2</v>
      </c>
      <c r="O413" s="20">
        <v>2</v>
      </c>
      <c r="P413" s="20">
        <v>1</v>
      </c>
      <c r="Q413" s="20">
        <v>1</v>
      </c>
      <c r="R413" s="20">
        <v>2</v>
      </c>
      <c r="S413" s="14">
        <f t="shared" si="60"/>
        <v>30</v>
      </c>
    </row>
    <row r="414" spans="1:19" ht="12">
      <c r="A414" s="63"/>
      <c r="B414" s="11" t="s">
        <v>13</v>
      </c>
      <c r="C414" s="19">
        <v>1</v>
      </c>
      <c r="D414" s="20">
        <v>4</v>
      </c>
      <c r="E414" s="20">
        <v>6</v>
      </c>
      <c r="F414" s="20">
        <v>6</v>
      </c>
      <c r="G414" s="20">
        <v>15</v>
      </c>
      <c r="H414" s="20">
        <v>30</v>
      </c>
      <c r="I414" s="20">
        <v>18</v>
      </c>
      <c r="J414" s="20">
        <v>11</v>
      </c>
      <c r="K414" s="20">
        <v>16</v>
      </c>
      <c r="L414" s="20">
        <v>17</v>
      </c>
      <c r="M414" s="20">
        <v>20</v>
      </c>
      <c r="N414" s="20">
        <v>14</v>
      </c>
      <c r="O414" s="20">
        <v>6</v>
      </c>
      <c r="P414" s="20">
        <v>8</v>
      </c>
      <c r="Q414" s="20">
        <v>4</v>
      </c>
      <c r="R414" s="20">
        <v>2</v>
      </c>
      <c r="S414" s="14">
        <f t="shared" si="60"/>
        <v>178</v>
      </c>
    </row>
    <row r="415" spans="1:19" ht="12">
      <c r="A415" s="63"/>
      <c r="B415" s="21" t="s">
        <v>14</v>
      </c>
      <c r="C415" s="22">
        <f>SUM(C400,C402,C407,C409,C411,C413)</f>
        <v>83</v>
      </c>
      <c r="D415" s="23">
        <f aca="true" t="shared" si="63" ref="D415:R415">SUM(D400,D402,D407,D409,D411,D413)</f>
        <v>168</v>
      </c>
      <c r="E415" s="23">
        <f t="shared" si="63"/>
        <v>201</v>
      </c>
      <c r="F415" s="23">
        <f t="shared" si="63"/>
        <v>216</v>
      </c>
      <c r="G415" s="23">
        <f t="shared" si="63"/>
        <v>225</v>
      </c>
      <c r="H415" s="23">
        <f t="shared" si="63"/>
        <v>339</v>
      </c>
      <c r="I415" s="23">
        <f t="shared" si="63"/>
        <v>444</v>
      </c>
      <c r="J415" s="23">
        <f t="shared" si="63"/>
        <v>359</v>
      </c>
      <c r="K415" s="23">
        <f t="shared" si="63"/>
        <v>400</v>
      </c>
      <c r="L415" s="23">
        <f t="shared" si="63"/>
        <v>438</v>
      </c>
      <c r="M415" s="23">
        <f t="shared" si="63"/>
        <v>480</v>
      </c>
      <c r="N415" s="23">
        <f t="shared" si="63"/>
        <v>340</v>
      </c>
      <c r="O415" s="23">
        <f t="shared" si="63"/>
        <v>206</v>
      </c>
      <c r="P415" s="23">
        <f t="shared" si="63"/>
        <v>254</v>
      </c>
      <c r="Q415" s="23">
        <f t="shared" si="63"/>
        <v>133</v>
      </c>
      <c r="R415" s="23">
        <f t="shared" si="63"/>
        <v>116</v>
      </c>
      <c r="S415" s="24">
        <f t="shared" si="60"/>
        <v>4402</v>
      </c>
    </row>
    <row r="416" spans="1:19" ht="12">
      <c r="A416" s="63"/>
      <c r="B416" s="25" t="s">
        <v>230</v>
      </c>
      <c r="C416" s="26">
        <f>SUM(C399,C401,C403,C408,C410,C412,C414)</f>
        <v>98</v>
      </c>
      <c r="D416" s="27">
        <f aca="true" t="shared" si="64" ref="D416:R416">SUM(D399,D401,D403,D408,D410,D412,D414)</f>
        <v>231</v>
      </c>
      <c r="E416" s="27">
        <f t="shared" si="64"/>
        <v>244</v>
      </c>
      <c r="F416" s="27">
        <f t="shared" si="64"/>
        <v>296</v>
      </c>
      <c r="G416" s="27">
        <f t="shared" si="64"/>
        <v>325</v>
      </c>
      <c r="H416" s="27">
        <f t="shared" si="64"/>
        <v>532</v>
      </c>
      <c r="I416" s="27">
        <f t="shared" si="64"/>
        <v>640</v>
      </c>
      <c r="J416" s="27">
        <f t="shared" si="64"/>
        <v>475</v>
      </c>
      <c r="K416" s="27">
        <f t="shared" si="64"/>
        <v>551</v>
      </c>
      <c r="L416" s="27">
        <f t="shared" si="64"/>
        <v>643</v>
      </c>
      <c r="M416" s="27">
        <f t="shared" si="64"/>
        <v>732</v>
      </c>
      <c r="N416" s="27">
        <f t="shared" si="64"/>
        <v>499</v>
      </c>
      <c r="O416" s="27">
        <f t="shared" si="64"/>
        <v>325</v>
      </c>
      <c r="P416" s="27">
        <f t="shared" si="64"/>
        <v>373</v>
      </c>
      <c r="Q416" s="27">
        <f t="shared" si="64"/>
        <v>196</v>
      </c>
      <c r="R416" s="27">
        <f t="shared" si="64"/>
        <v>164</v>
      </c>
      <c r="S416" s="28">
        <f t="shared" si="60"/>
        <v>6324</v>
      </c>
    </row>
    <row r="417" spans="1:19" ht="12">
      <c r="A417" s="63"/>
      <c r="B417" s="11" t="s">
        <v>15</v>
      </c>
      <c r="C417" s="19">
        <v>12</v>
      </c>
      <c r="D417" s="20">
        <v>7</v>
      </c>
      <c r="E417" s="20">
        <v>15</v>
      </c>
      <c r="F417" s="20">
        <v>31</v>
      </c>
      <c r="G417" s="20">
        <v>27</v>
      </c>
      <c r="H417" s="20">
        <v>29</v>
      </c>
      <c r="I417" s="20">
        <v>23</v>
      </c>
      <c r="J417" s="20">
        <v>24</v>
      </c>
      <c r="K417" s="20">
        <v>18</v>
      </c>
      <c r="L417" s="20">
        <v>22</v>
      </c>
      <c r="M417" s="20">
        <v>11</v>
      </c>
      <c r="N417" s="20">
        <v>8</v>
      </c>
      <c r="O417" s="20">
        <v>7</v>
      </c>
      <c r="P417" s="20">
        <v>2</v>
      </c>
      <c r="Q417" s="20">
        <v>3</v>
      </c>
      <c r="R417" s="20">
        <v>3</v>
      </c>
      <c r="S417" s="14">
        <f t="shared" si="60"/>
        <v>242</v>
      </c>
    </row>
    <row r="418" spans="1:19" ht="12">
      <c r="A418" s="63"/>
      <c r="B418" s="11" t="s">
        <v>16</v>
      </c>
      <c r="C418" s="19">
        <v>14</v>
      </c>
      <c r="D418" s="20">
        <v>9</v>
      </c>
      <c r="E418" s="20">
        <v>21</v>
      </c>
      <c r="F418" s="20">
        <v>43</v>
      </c>
      <c r="G418" s="20">
        <v>37</v>
      </c>
      <c r="H418" s="20">
        <v>41</v>
      </c>
      <c r="I418" s="20">
        <v>37</v>
      </c>
      <c r="J418" s="20">
        <v>31</v>
      </c>
      <c r="K418" s="20">
        <v>23</v>
      </c>
      <c r="L418" s="20">
        <v>31</v>
      </c>
      <c r="M418" s="20">
        <v>17</v>
      </c>
      <c r="N418" s="20">
        <v>11</v>
      </c>
      <c r="O418" s="20">
        <v>15</v>
      </c>
      <c r="P418" s="20">
        <v>4</v>
      </c>
      <c r="Q418" s="20">
        <v>5</v>
      </c>
      <c r="R418" s="20">
        <v>3</v>
      </c>
      <c r="S418" s="14">
        <f t="shared" si="60"/>
        <v>342</v>
      </c>
    </row>
    <row r="419" spans="1:19" ht="12">
      <c r="A419" s="63"/>
      <c r="B419" s="15" t="s">
        <v>17</v>
      </c>
      <c r="C419" s="16">
        <v>2</v>
      </c>
      <c r="D419" s="17">
        <v>2</v>
      </c>
      <c r="E419" s="17">
        <v>5</v>
      </c>
      <c r="F419" s="17">
        <v>3</v>
      </c>
      <c r="G419" s="17">
        <v>6</v>
      </c>
      <c r="H419" s="17">
        <v>3</v>
      </c>
      <c r="I419" s="17">
        <v>9</v>
      </c>
      <c r="J419" s="17">
        <v>8</v>
      </c>
      <c r="K419" s="17">
        <v>8</v>
      </c>
      <c r="L419" s="17">
        <v>7</v>
      </c>
      <c r="M419" s="17">
        <v>3</v>
      </c>
      <c r="N419" s="17">
        <v>5</v>
      </c>
      <c r="O419" s="17">
        <v>5</v>
      </c>
      <c r="P419" s="17">
        <v>3</v>
      </c>
      <c r="Q419" s="17">
        <v>2</v>
      </c>
      <c r="R419" s="17">
        <v>2</v>
      </c>
      <c r="S419" s="18">
        <f t="shared" si="60"/>
        <v>73</v>
      </c>
    </row>
    <row r="420" spans="1:19" ht="12">
      <c r="A420" s="63"/>
      <c r="B420" s="15" t="s">
        <v>18</v>
      </c>
      <c r="C420" s="16">
        <v>2</v>
      </c>
      <c r="D420" s="17">
        <v>2</v>
      </c>
      <c r="E420" s="17">
        <v>7</v>
      </c>
      <c r="F420" s="17">
        <v>3</v>
      </c>
      <c r="G420" s="17">
        <v>9</v>
      </c>
      <c r="H420" s="17">
        <v>3</v>
      </c>
      <c r="I420" s="17">
        <v>14</v>
      </c>
      <c r="J420" s="17">
        <v>12</v>
      </c>
      <c r="K420" s="17">
        <v>12</v>
      </c>
      <c r="L420" s="17">
        <v>13</v>
      </c>
      <c r="M420" s="17">
        <v>5</v>
      </c>
      <c r="N420" s="17">
        <v>6</v>
      </c>
      <c r="O420" s="17">
        <v>6</v>
      </c>
      <c r="P420" s="17">
        <v>5</v>
      </c>
      <c r="Q420" s="17">
        <v>2</v>
      </c>
      <c r="R420" s="17">
        <v>3</v>
      </c>
      <c r="S420" s="18">
        <f t="shared" si="60"/>
        <v>104</v>
      </c>
    </row>
    <row r="421" spans="1:19" ht="12">
      <c r="A421" s="63"/>
      <c r="B421" s="11" t="s">
        <v>91</v>
      </c>
      <c r="C421" s="19"/>
      <c r="D421" s="20"/>
      <c r="E421" s="20"/>
      <c r="F421" s="20"/>
      <c r="G421" s="20"/>
      <c r="H421" s="20"/>
      <c r="I421" s="20"/>
      <c r="J421" s="20"/>
      <c r="K421" s="20"/>
      <c r="L421" s="20"/>
      <c r="M421" s="20"/>
      <c r="N421" s="20"/>
      <c r="O421" s="20"/>
      <c r="P421" s="20"/>
      <c r="Q421" s="20"/>
      <c r="R421" s="20"/>
      <c r="S421" s="14">
        <f t="shared" si="60"/>
        <v>0</v>
      </c>
    </row>
    <row r="422" spans="1:19" ht="12">
      <c r="A422" s="63"/>
      <c r="B422" s="11" t="s">
        <v>92</v>
      </c>
      <c r="C422" s="19"/>
      <c r="D422" s="20"/>
      <c r="E422" s="20"/>
      <c r="F422" s="20"/>
      <c r="G422" s="20"/>
      <c r="H422" s="20"/>
      <c r="I422" s="20"/>
      <c r="J422" s="20"/>
      <c r="K422" s="20"/>
      <c r="L422" s="20"/>
      <c r="M422" s="20"/>
      <c r="N422" s="20"/>
      <c r="O422" s="20"/>
      <c r="P422" s="20"/>
      <c r="Q422" s="20"/>
      <c r="R422" s="20"/>
      <c r="S422" s="14">
        <f t="shared" si="60"/>
        <v>0</v>
      </c>
    </row>
    <row r="423" spans="1:19" ht="12">
      <c r="A423" s="63"/>
      <c r="B423" s="21" t="s">
        <v>95</v>
      </c>
      <c r="C423" s="22">
        <f>SUM(C417,C419,C421)</f>
        <v>14</v>
      </c>
      <c r="D423" s="23">
        <f aca="true" t="shared" si="65" ref="D423:R424">SUM(D417,D419,D421)</f>
        <v>9</v>
      </c>
      <c r="E423" s="23">
        <f t="shared" si="65"/>
        <v>20</v>
      </c>
      <c r="F423" s="23">
        <f t="shared" si="65"/>
        <v>34</v>
      </c>
      <c r="G423" s="23">
        <f t="shared" si="65"/>
        <v>33</v>
      </c>
      <c r="H423" s="23">
        <f t="shared" si="65"/>
        <v>32</v>
      </c>
      <c r="I423" s="23">
        <f t="shared" si="65"/>
        <v>32</v>
      </c>
      <c r="J423" s="23">
        <f t="shared" si="65"/>
        <v>32</v>
      </c>
      <c r="K423" s="23">
        <f t="shared" si="65"/>
        <v>26</v>
      </c>
      <c r="L423" s="23">
        <f t="shared" si="65"/>
        <v>29</v>
      </c>
      <c r="M423" s="23">
        <f t="shared" si="65"/>
        <v>14</v>
      </c>
      <c r="N423" s="23">
        <f t="shared" si="65"/>
        <v>13</v>
      </c>
      <c r="O423" s="23">
        <f t="shared" si="65"/>
        <v>12</v>
      </c>
      <c r="P423" s="23">
        <f t="shared" si="65"/>
        <v>5</v>
      </c>
      <c r="Q423" s="23">
        <f t="shared" si="65"/>
        <v>5</v>
      </c>
      <c r="R423" s="23">
        <f t="shared" si="65"/>
        <v>5</v>
      </c>
      <c r="S423" s="24">
        <f t="shared" si="60"/>
        <v>315</v>
      </c>
    </row>
    <row r="424" spans="1:19" ht="12">
      <c r="A424" s="63"/>
      <c r="B424" s="25" t="s">
        <v>231</v>
      </c>
      <c r="C424" s="26">
        <f>SUM(C418,C420,C422)</f>
        <v>16</v>
      </c>
      <c r="D424" s="27">
        <f t="shared" si="65"/>
        <v>11</v>
      </c>
      <c r="E424" s="27">
        <f t="shared" si="65"/>
        <v>28</v>
      </c>
      <c r="F424" s="27">
        <f t="shared" si="65"/>
        <v>46</v>
      </c>
      <c r="G424" s="27">
        <f t="shared" si="65"/>
        <v>46</v>
      </c>
      <c r="H424" s="27">
        <f t="shared" si="65"/>
        <v>44</v>
      </c>
      <c r="I424" s="27">
        <f t="shared" si="65"/>
        <v>51</v>
      </c>
      <c r="J424" s="27">
        <f t="shared" si="65"/>
        <v>43</v>
      </c>
      <c r="K424" s="27">
        <f t="shared" si="65"/>
        <v>35</v>
      </c>
      <c r="L424" s="27">
        <f t="shared" si="65"/>
        <v>44</v>
      </c>
      <c r="M424" s="27">
        <f t="shared" si="65"/>
        <v>22</v>
      </c>
      <c r="N424" s="27">
        <f t="shared" si="65"/>
        <v>17</v>
      </c>
      <c r="O424" s="27">
        <f t="shared" si="65"/>
        <v>21</v>
      </c>
      <c r="P424" s="27">
        <f t="shared" si="65"/>
        <v>9</v>
      </c>
      <c r="Q424" s="27">
        <f t="shared" si="65"/>
        <v>7</v>
      </c>
      <c r="R424" s="27">
        <f t="shared" si="65"/>
        <v>6</v>
      </c>
      <c r="S424" s="28">
        <f t="shared" si="60"/>
        <v>446</v>
      </c>
    </row>
    <row r="425" spans="1:19" ht="12">
      <c r="A425" s="63"/>
      <c r="B425" s="21" t="s">
        <v>19</v>
      </c>
      <c r="C425" s="22">
        <f>SUM(C415,C423)</f>
        <v>97</v>
      </c>
      <c r="D425" s="23">
        <f aca="true" t="shared" si="66" ref="D425:R426">SUM(D415,D423)</f>
        <v>177</v>
      </c>
      <c r="E425" s="23">
        <f t="shared" si="66"/>
        <v>221</v>
      </c>
      <c r="F425" s="23">
        <f t="shared" si="66"/>
        <v>250</v>
      </c>
      <c r="G425" s="23">
        <f t="shared" si="66"/>
        <v>258</v>
      </c>
      <c r="H425" s="23">
        <f t="shared" si="66"/>
        <v>371</v>
      </c>
      <c r="I425" s="23">
        <f t="shared" si="66"/>
        <v>476</v>
      </c>
      <c r="J425" s="23">
        <f t="shared" si="66"/>
        <v>391</v>
      </c>
      <c r="K425" s="23">
        <f t="shared" si="66"/>
        <v>426</v>
      </c>
      <c r="L425" s="23">
        <f t="shared" si="66"/>
        <v>467</v>
      </c>
      <c r="M425" s="23">
        <f t="shared" si="66"/>
        <v>494</v>
      </c>
      <c r="N425" s="23">
        <f t="shared" si="66"/>
        <v>353</v>
      </c>
      <c r="O425" s="23">
        <f t="shared" si="66"/>
        <v>218</v>
      </c>
      <c r="P425" s="23">
        <f t="shared" si="66"/>
        <v>259</v>
      </c>
      <c r="Q425" s="23">
        <f t="shared" si="66"/>
        <v>138</v>
      </c>
      <c r="R425" s="23">
        <f t="shared" si="66"/>
        <v>121</v>
      </c>
      <c r="S425" s="24">
        <f t="shared" si="60"/>
        <v>4717</v>
      </c>
    </row>
    <row r="426" spans="1:19" ht="12">
      <c r="A426" s="64"/>
      <c r="B426" s="25" t="s">
        <v>20</v>
      </c>
      <c r="C426" s="26">
        <f>SUM(C416,C424)</f>
        <v>114</v>
      </c>
      <c r="D426" s="27">
        <f t="shared" si="66"/>
        <v>242</v>
      </c>
      <c r="E426" s="27">
        <f t="shared" si="66"/>
        <v>272</v>
      </c>
      <c r="F426" s="27">
        <f t="shared" si="66"/>
        <v>342</v>
      </c>
      <c r="G426" s="27">
        <f t="shared" si="66"/>
        <v>371</v>
      </c>
      <c r="H426" s="27">
        <f t="shared" si="66"/>
        <v>576</v>
      </c>
      <c r="I426" s="27">
        <f t="shared" si="66"/>
        <v>691</v>
      </c>
      <c r="J426" s="27">
        <f t="shared" si="66"/>
        <v>518</v>
      </c>
      <c r="K426" s="27">
        <f t="shared" si="66"/>
        <v>586</v>
      </c>
      <c r="L426" s="27">
        <f t="shared" si="66"/>
        <v>687</v>
      </c>
      <c r="M426" s="27">
        <f t="shared" si="66"/>
        <v>754</v>
      </c>
      <c r="N426" s="27">
        <f t="shared" si="66"/>
        <v>516</v>
      </c>
      <c r="O426" s="27">
        <f t="shared" si="66"/>
        <v>346</v>
      </c>
      <c r="P426" s="27">
        <f t="shared" si="66"/>
        <v>382</v>
      </c>
      <c r="Q426" s="27">
        <f t="shared" si="66"/>
        <v>203</v>
      </c>
      <c r="R426" s="27">
        <f t="shared" si="66"/>
        <v>170</v>
      </c>
      <c r="S426" s="28">
        <f t="shared" si="60"/>
        <v>6770</v>
      </c>
    </row>
    <row r="427" spans="1:19" ht="12" customHeight="1">
      <c r="A427" s="62" t="s">
        <v>142</v>
      </c>
      <c r="B427" s="11" t="s">
        <v>5</v>
      </c>
      <c r="C427" s="12"/>
      <c r="D427" s="13"/>
      <c r="E427" s="13"/>
      <c r="F427" s="13"/>
      <c r="G427" s="13"/>
      <c r="H427" s="13"/>
      <c r="I427" s="13"/>
      <c r="J427" s="13"/>
      <c r="K427" s="13"/>
      <c r="L427" s="13"/>
      <c r="M427" s="13"/>
      <c r="N427" s="13"/>
      <c r="O427" s="13"/>
      <c r="P427" s="13"/>
      <c r="Q427" s="13"/>
      <c r="R427" s="13"/>
      <c r="S427" s="14">
        <f t="shared" si="60"/>
        <v>0</v>
      </c>
    </row>
    <row r="428" spans="1:19" ht="12">
      <c r="A428" s="63"/>
      <c r="B428" s="15" t="s">
        <v>6</v>
      </c>
      <c r="C428" s="16"/>
      <c r="D428" s="17"/>
      <c r="E428" s="17"/>
      <c r="F428" s="17"/>
      <c r="G428" s="17"/>
      <c r="H428" s="17"/>
      <c r="I428" s="17"/>
      <c r="J428" s="17"/>
      <c r="K428" s="17"/>
      <c r="L428" s="17"/>
      <c r="M428" s="17"/>
      <c r="N428" s="17"/>
      <c r="O428" s="17"/>
      <c r="P428" s="17"/>
      <c r="Q428" s="17"/>
      <c r="R428" s="17"/>
      <c r="S428" s="18">
        <f t="shared" si="60"/>
        <v>0</v>
      </c>
    </row>
    <row r="429" spans="1:19" ht="12">
      <c r="A429" s="63"/>
      <c r="B429" s="15" t="s">
        <v>7</v>
      </c>
      <c r="C429" s="16"/>
      <c r="D429" s="17"/>
      <c r="E429" s="17"/>
      <c r="F429" s="17"/>
      <c r="G429" s="17"/>
      <c r="H429" s="17"/>
      <c r="I429" s="17"/>
      <c r="J429" s="17"/>
      <c r="K429" s="17"/>
      <c r="L429" s="17"/>
      <c r="M429" s="17"/>
      <c r="N429" s="17"/>
      <c r="O429" s="17"/>
      <c r="P429" s="17"/>
      <c r="Q429" s="17"/>
      <c r="R429" s="17"/>
      <c r="S429" s="18">
        <f t="shared" si="60"/>
        <v>0</v>
      </c>
    </row>
    <row r="430" spans="1:19" ht="12">
      <c r="A430" s="63"/>
      <c r="B430" s="11" t="s">
        <v>85</v>
      </c>
      <c r="C430" s="19"/>
      <c r="D430" s="20"/>
      <c r="E430" s="20"/>
      <c r="F430" s="20"/>
      <c r="G430" s="20"/>
      <c r="H430" s="20"/>
      <c r="I430" s="20"/>
      <c r="J430" s="20"/>
      <c r="K430" s="20"/>
      <c r="L430" s="20"/>
      <c r="M430" s="20"/>
      <c r="N430" s="20"/>
      <c r="O430" s="20"/>
      <c r="P430" s="20"/>
      <c r="Q430" s="20"/>
      <c r="R430" s="20"/>
      <c r="S430" s="14">
        <f t="shared" si="60"/>
        <v>0</v>
      </c>
    </row>
    <row r="431" spans="1:19" ht="12">
      <c r="A431" s="63"/>
      <c r="B431" s="11" t="s">
        <v>86</v>
      </c>
      <c r="C431" s="19"/>
      <c r="D431" s="20"/>
      <c r="E431" s="20"/>
      <c r="F431" s="20"/>
      <c r="G431" s="20"/>
      <c r="H431" s="20"/>
      <c r="I431" s="20"/>
      <c r="J431" s="20"/>
      <c r="K431" s="20"/>
      <c r="L431" s="20"/>
      <c r="M431" s="20"/>
      <c r="N431" s="20"/>
      <c r="O431" s="20"/>
      <c r="P431" s="20"/>
      <c r="Q431" s="20"/>
      <c r="R431" s="20"/>
      <c r="S431" s="14">
        <f t="shared" si="60"/>
        <v>0</v>
      </c>
    </row>
    <row r="432" spans="1:19" ht="12">
      <c r="A432" s="63"/>
      <c r="B432" s="15" t="s">
        <v>108</v>
      </c>
      <c r="C432" s="16">
        <v>2</v>
      </c>
      <c r="D432" s="17">
        <v>3</v>
      </c>
      <c r="E432" s="17">
        <v>3</v>
      </c>
      <c r="F432" s="17">
        <v>2</v>
      </c>
      <c r="G432" s="17">
        <v>8</v>
      </c>
      <c r="H432" s="17">
        <v>7</v>
      </c>
      <c r="I432" s="17">
        <v>24</v>
      </c>
      <c r="J432" s="17">
        <v>44</v>
      </c>
      <c r="K432" s="17">
        <v>43</v>
      </c>
      <c r="L432" s="17">
        <v>70</v>
      </c>
      <c r="M432" s="17">
        <v>150</v>
      </c>
      <c r="N432" s="17">
        <v>119</v>
      </c>
      <c r="O432" s="17">
        <v>34</v>
      </c>
      <c r="P432" s="17">
        <v>53</v>
      </c>
      <c r="Q432" s="17">
        <v>15</v>
      </c>
      <c r="R432" s="17">
        <v>15</v>
      </c>
      <c r="S432" s="18">
        <f t="shared" si="60"/>
        <v>592</v>
      </c>
    </row>
    <row r="433" spans="1:19" ht="12">
      <c r="A433" s="63"/>
      <c r="B433" s="15" t="s">
        <v>197</v>
      </c>
      <c r="C433" s="16"/>
      <c r="D433" s="17"/>
      <c r="E433" s="17"/>
      <c r="F433" s="17"/>
      <c r="G433" s="17"/>
      <c r="H433" s="17"/>
      <c r="I433" s="17"/>
      <c r="J433" s="17"/>
      <c r="K433" s="17"/>
      <c r="L433" s="17"/>
      <c r="M433" s="17"/>
      <c r="N433" s="17"/>
      <c r="O433" s="17"/>
      <c r="P433" s="17">
        <v>1</v>
      </c>
      <c r="Q433" s="17"/>
      <c r="R433" s="17"/>
      <c r="S433" s="18">
        <f t="shared" si="60"/>
        <v>1</v>
      </c>
    </row>
    <row r="434" spans="1:19" ht="12">
      <c r="A434" s="63"/>
      <c r="B434" s="15" t="s">
        <v>198</v>
      </c>
      <c r="C434" s="16"/>
      <c r="D434" s="17"/>
      <c r="E434" s="17"/>
      <c r="F434" s="17"/>
      <c r="G434" s="17"/>
      <c r="H434" s="17"/>
      <c r="I434" s="17"/>
      <c r="J434" s="17"/>
      <c r="K434" s="17"/>
      <c r="L434" s="17"/>
      <c r="M434" s="17"/>
      <c r="N434" s="17"/>
      <c r="O434" s="17"/>
      <c r="P434" s="17">
        <v>2</v>
      </c>
      <c r="Q434" s="17"/>
      <c r="R434" s="17"/>
      <c r="S434" s="18">
        <f t="shared" si="60"/>
        <v>2</v>
      </c>
    </row>
    <row r="435" spans="1:19" ht="12">
      <c r="A435" s="63"/>
      <c r="B435" s="15" t="s">
        <v>8</v>
      </c>
      <c r="C435" s="16">
        <v>2</v>
      </c>
      <c r="D435" s="17">
        <v>3</v>
      </c>
      <c r="E435" s="17">
        <v>3</v>
      </c>
      <c r="F435" s="17">
        <v>2</v>
      </c>
      <c r="G435" s="17">
        <v>8</v>
      </c>
      <c r="H435" s="17">
        <v>7</v>
      </c>
      <c r="I435" s="17">
        <v>24</v>
      </c>
      <c r="J435" s="17">
        <v>44</v>
      </c>
      <c r="K435" s="17">
        <v>43</v>
      </c>
      <c r="L435" s="17">
        <v>70</v>
      </c>
      <c r="M435" s="17">
        <v>150</v>
      </c>
      <c r="N435" s="17">
        <v>119</v>
      </c>
      <c r="O435" s="17">
        <v>34</v>
      </c>
      <c r="P435" s="17">
        <v>54</v>
      </c>
      <c r="Q435" s="17">
        <v>15</v>
      </c>
      <c r="R435" s="17">
        <v>15</v>
      </c>
      <c r="S435" s="18">
        <f t="shared" si="60"/>
        <v>593</v>
      </c>
    </row>
    <row r="436" spans="1:19" ht="12">
      <c r="A436" s="63"/>
      <c r="B436" s="15" t="s">
        <v>9</v>
      </c>
      <c r="C436" s="16">
        <v>2</v>
      </c>
      <c r="D436" s="17">
        <v>3</v>
      </c>
      <c r="E436" s="17">
        <v>3</v>
      </c>
      <c r="F436" s="17">
        <v>2</v>
      </c>
      <c r="G436" s="17">
        <v>8</v>
      </c>
      <c r="H436" s="17">
        <v>7</v>
      </c>
      <c r="I436" s="17">
        <v>24</v>
      </c>
      <c r="J436" s="17">
        <v>44</v>
      </c>
      <c r="K436" s="17">
        <v>43</v>
      </c>
      <c r="L436" s="17">
        <v>70</v>
      </c>
      <c r="M436" s="17">
        <v>150</v>
      </c>
      <c r="N436" s="17">
        <v>119</v>
      </c>
      <c r="O436" s="17">
        <v>34</v>
      </c>
      <c r="P436" s="17">
        <v>55</v>
      </c>
      <c r="Q436" s="17">
        <v>15</v>
      </c>
      <c r="R436" s="17">
        <v>15</v>
      </c>
      <c r="S436" s="18">
        <f t="shared" si="60"/>
        <v>594</v>
      </c>
    </row>
    <row r="437" spans="1:19" ht="12">
      <c r="A437" s="63"/>
      <c r="B437" s="11" t="s">
        <v>10</v>
      </c>
      <c r="C437" s="19"/>
      <c r="D437" s="20"/>
      <c r="E437" s="20"/>
      <c r="F437" s="20"/>
      <c r="G437" s="20"/>
      <c r="H437" s="20"/>
      <c r="I437" s="20"/>
      <c r="J437" s="20"/>
      <c r="K437" s="20"/>
      <c r="L437" s="20"/>
      <c r="M437" s="20"/>
      <c r="N437" s="20"/>
      <c r="O437" s="20"/>
      <c r="P437" s="20"/>
      <c r="Q437" s="20"/>
      <c r="R437" s="20"/>
      <c r="S437" s="14">
        <f t="shared" si="60"/>
        <v>0</v>
      </c>
    </row>
    <row r="438" spans="1:19" ht="12">
      <c r="A438" s="63"/>
      <c r="B438" s="11" t="s">
        <v>11</v>
      </c>
      <c r="C438" s="19"/>
      <c r="D438" s="20"/>
      <c r="E438" s="20"/>
      <c r="F438" s="20"/>
      <c r="G438" s="20"/>
      <c r="H438" s="20"/>
      <c r="I438" s="20"/>
      <c r="J438" s="20"/>
      <c r="K438" s="20"/>
      <c r="L438" s="20"/>
      <c r="M438" s="20"/>
      <c r="N438" s="20"/>
      <c r="O438" s="20"/>
      <c r="P438" s="20"/>
      <c r="Q438" s="20"/>
      <c r="R438" s="20"/>
      <c r="S438" s="14">
        <f t="shared" si="60"/>
        <v>0</v>
      </c>
    </row>
    <row r="439" spans="1:19" ht="12">
      <c r="A439" s="63"/>
      <c r="B439" s="15" t="s">
        <v>87</v>
      </c>
      <c r="C439" s="16"/>
      <c r="D439" s="17"/>
      <c r="E439" s="17"/>
      <c r="F439" s="17"/>
      <c r="G439" s="17"/>
      <c r="H439" s="17"/>
      <c r="I439" s="17"/>
      <c r="J439" s="17"/>
      <c r="K439" s="17"/>
      <c r="L439" s="17"/>
      <c r="M439" s="17"/>
      <c r="N439" s="17"/>
      <c r="O439" s="17"/>
      <c r="P439" s="17"/>
      <c r="Q439" s="17"/>
      <c r="R439" s="17"/>
      <c r="S439" s="18">
        <f t="shared" si="60"/>
        <v>0</v>
      </c>
    </row>
    <row r="440" spans="1:19" ht="12">
      <c r="A440" s="63"/>
      <c r="B440" s="15" t="s">
        <v>88</v>
      </c>
      <c r="C440" s="16"/>
      <c r="D440" s="17"/>
      <c r="E440" s="17"/>
      <c r="F440" s="17"/>
      <c r="G440" s="17"/>
      <c r="H440" s="17"/>
      <c r="I440" s="17"/>
      <c r="J440" s="17"/>
      <c r="K440" s="17"/>
      <c r="L440" s="17"/>
      <c r="M440" s="17"/>
      <c r="N440" s="17"/>
      <c r="O440" s="17"/>
      <c r="P440" s="17"/>
      <c r="Q440" s="17"/>
      <c r="R440" s="17"/>
      <c r="S440" s="18">
        <f t="shared" si="60"/>
        <v>0</v>
      </c>
    </row>
    <row r="441" spans="1:19" ht="12">
      <c r="A441" s="63"/>
      <c r="B441" s="11" t="s">
        <v>12</v>
      </c>
      <c r="C441" s="19"/>
      <c r="D441" s="20"/>
      <c r="E441" s="20"/>
      <c r="F441" s="20"/>
      <c r="G441" s="20"/>
      <c r="H441" s="20"/>
      <c r="I441" s="20"/>
      <c r="J441" s="20"/>
      <c r="K441" s="20"/>
      <c r="L441" s="20"/>
      <c r="M441" s="20"/>
      <c r="N441" s="20"/>
      <c r="O441" s="20"/>
      <c r="P441" s="20"/>
      <c r="Q441" s="20"/>
      <c r="R441" s="20"/>
      <c r="S441" s="14">
        <f t="shared" si="60"/>
        <v>0</v>
      </c>
    </row>
    <row r="442" spans="1:19" ht="12">
      <c r="A442" s="63"/>
      <c r="B442" s="11" t="s">
        <v>13</v>
      </c>
      <c r="C442" s="19"/>
      <c r="D442" s="20"/>
      <c r="E442" s="20"/>
      <c r="F442" s="20"/>
      <c r="G442" s="20"/>
      <c r="H442" s="20"/>
      <c r="I442" s="20"/>
      <c r="J442" s="20"/>
      <c r="K442" s="20"/>
      <c r="L442" s="20"/>
      <c r="M442" s="20"/>
      <c r="N442" s="20"/>
      <c r="O442" s="20"/>
      <c r="P442" s="20"/>
      <c r="Q442" s="20"/>
      <c r="R442" s="20"/>
      <c r="S442" s="14">
        <f t="shared" si="60"/>
        <v>0</v>
      </c>
    </row>
    <row r="443" spans="1:19" ht="12">
      <c r="A443" s="63"/>
      <c r="B443" s="21" t="s">
        <v>14</v>
      </c>
      <c r="C443" s="22">
        <f>SUM(C428,C430,C435,C437,C439,C441)</f>
        <v>2</v>
      </c>
      <c r="D443" s="23">
        <f aca="true" t="shared" si="67" ref="D443:R443">SUM(D428,D430,D435,D437,D439,D441)</f>
        <v>3</v>
      </c>
      <c r="E443" s="23">
        <f t="shared" si="67"/>
        <v>3</v>
      </c>
      <c r="F443" s="23">
        <f t="shared" si="67"/>
        <v>2</v>
      </c>
      <c r="G443" s="23">
        <f t="shared" si="67"/>
        <v>8</v>
      </c>
      <c r="H443" s="23">
        <f t="shared" si="67"/>
        <v>7</v>
      </c>
      <c r="I443" s="23">
        <f t="shared" si="67"/>
        <v>24</v>
      </c>
      <c r="J443" s="23">
        <f t="shared" si="67"/>
        <v>44</v>
      </c>
      <c r="K443" s="23">
        <f t="shared" si="67"/>
        <v>43</v>
      </c>
      <c r="L443" s="23">
        <f t="shared" si="67"/>
        <v>70</v>
      </c>
      <c r="M443" s="23">
        <f t="shared" si="67"/>
        <v>150</v>
      </c>
      <c r="N443" s="23">
        <f t="shared" si="67"/>
        <v>119</v>
      </c>
      <c r="O443" s="23">
        <f t="shared" si="67"/>
        <v>34</v>
      </c>
      <c r="P443" s="23">
        <f t="shared" si="67"/>
        <v>54</v>
      </c>
      <c r="Q443" s="23">
        <f t="shared" si="67"/>
        <v>15</v>
      </c>
      <c r="R443" s="23">
        <f t="shared" si="67"/>
        <v>15</v>
      </c>
      <c r="S443" s="24">
        <f t="shared" si="60"/>
        <v>593</v>
      </c>
    </row>
    <row r="444" spans="1:19" ht="12">
      <c r="A444" s="63"/>
      <c r="B444" s="25" t="s">
        <v>230</v>
      </c>
      <c r="C444" s="26">
        <f>SUM(C427,C429,C431,C436,C438,C440,C442)</f>
        <v>2</v>
      </c>
      <c r="D444" s="27">
        <f aca="true" t="shared" si="68" ref="D444:R444">SUM(D427,D429,D431,D436,D438,D440,D442)</f>
        <v>3</v>
      </c>
      <c r="E444" s="27">
        <f t="shared" si="68"/>
        <v>3</v>
      </c>
      <c r="F444" s="27">
        <f t="shared" si="68"/>
        <v>2</v>
      </c>
      <c r="G444" s="27">
        <f t="shared" si="68"/>
        <v>8</v>
      </c>
      <c r="H444" s="27">
        <f t="shared" si="68"/>
        <v>7</v>
      </c>
      <c r="I444" s="27">
        <f t="shared" si="68"/>
        <v>24</v>
      </c>
      <c r="J444" s="27">
        <f t="shared" si="68"/>
        <v>44</v>
      </c>
      <c r="K444" s="27">
        <f t="shared" si="68"/>
        <v>43</v>
      </c>
      <c r="L444" s="27">
        <f t="shared" si="68"/>
        <v>70</v>
      </c>
      <c r="M444" s="27">
        <f t="shared" si="68"/>
        <v>150</v>
      </c>
      <c r="N444" s="27">
        <f t="shared" si="68"/>
        <v>119</v>
      </c>
      <c r="O444" s="27">
        <f t="shared" si="68"/>
        <v>34</v>
      </c>
      <c r="P444" s="27">
        <f t="shared" si="68"/>
        <v>55</v>
      </c>
      <c r="Q444" s="27">
        <f t="shared" si="68"/>
        <v>15</v>
      </c>
      <c r="R444" s="27">
        <f t="shared" si="68"/>
        <v>15</v>
      </c>
      <c r="S444" s="28">
        <f t="shared" si="60"/>
        <v>594</v>
      </c>
    </row>
    <row r="445" spans="1:19" ht="12">
      <c r="A445" s="63"/>
      <c r="B445" s="11" t="s">
        <v>15</v>
      </c>
      <c r="C445" s="19"/>
      <c r="D445" s="20"/>
      <c r="E445" s="20"/>
      <c r="F445" s="20"/>
      <c r="G445" s="20"/>
      <c r="H445" s="20"/>
      <c r="I445" s="20"/>
      <c r="J445" s="20"/>
      <c r="K445" s="20"/>
      <c r="L445" s="20"/>
      <c r="M445" s="20"/>
      <c r="N445" s="20"/>
      <c r="O445" s="20"/>
      <c r="P445" s="20"/>
      <c r="Q445" s="20"/>
      <c r="R445" s="20"/>
      <c r="S445" s="14">
        <f t="shared" si="60"/>
        <v>0</v>
      </c>
    </row>
    <row r="446" spans="1:19" ht="12">
      <c r="A446" s="63"/>
      <c r="B446" s="11" t="s">
        <v>16</v>
      </c>
      <c r="C446" s="19"/>
      <c r="D446" s="20"/>
      <c r="E446" s="20"/>
      <c r="F446" s="20"/>
      <c r="G446" s="20"/>
      <c r="H446" s="20"/>
      <c r="I446" s="20"/>
      <c r="J446" s="20"/>
      <c r="K446" s="20"/>
      <c r="L446" s="20"/>
      <c r="M446" s="20"/>
      <c r="N446" s="20"/>
      <c r="O446" s="20"/>
      <c r="P446" s="20"/>
      <c r="Q446" s="20"/>
      <c r="R446" s="20"/>
      <c r="S446" s="14">
        <f t="shared" si="60"/>
        <v>0</v>
      </c>
    </row>
    <row r="447" spans="1:19" ht="12">
      <c r="A447" s="63"/>
      <c r="B447" s="15" t="s">
        <v>17</v>
      </c>
      <c r="C447" s="16">
        <v>1</v>
      </c>
      <c r="D447" s="17"/>
      <c r="E447" s="17"/>
      <c r="F447" s="17"/>
      <c r="G447" s="17"/>
      <c r="H447" s="17"/>
      <c r="I447" s="17"/>
      <c r="J447" s="17"/>
      <c r="K447" s="17"/>
      <c r="L447" s="17">
        <v>2</v>
      </c>
      <c r="M447" s="17">
        <v>1</v>
      </c>
      <c r="N447" s="17"/>
      <c r="O447" s="17"/>
      <c r="P447" s="17"/>
      <c r="Q447" s="17"/>
      <c r="R447" s="17"/>
      <c r="S447" s="18">
        <f t="shared" si="60"/>
        <v>4</v>
      </c>
    </row>
    <row r="448" spans="1:19" ht="12">
      <c r="A448" s="63"/>
      <c r="B448" s="15" t="s">
        <v>18</v>
      </c>
      <c r="C448" s="16">
        <v>1</v>
      </c>
      <c r="D448" s="17"/>
      <c r="E448" s="17"/>
      <c r="F448" s="17"/>
      <c r="G448" s="17"/>
      <c r="H448" s="17"/>
      <c r="I448" s="17"/>
      <c r="J448" s="17"/>
      <c r="K448" s="17"/>
      <c r="L448" s="17">
        <v>2</v>
      </c>
      <c r="M448" s="17">
        <v>1</v>
      </c>
      <c r="N448" s="17"/>
      <c r="O448" s="17"/>
      <c r="P448" s="17"/>
      <c r="Q448" s="17"/>
      <c r="R448" s="17"/>
      <c r="S448" s="18">
        <f t="shared" si="60"/>
        <v>4</v>
      </c>
    </row>
    <row r="449" spans="1:19" ht="12">
      <c r="A449" s="63"/>
      <c r="B449" s="11" t="s">
        <v>91</v>
      </c>
      <c r="C449" s="19"/>
      <c r="D449" s="20"/>
      <c r="E449" s="20"/>
      <c r="F449" s="20"/>
      <c r="G449" s="20"/>
      <c r="H449" s="20"/>
      <c r="I449" s="20"/>
      <c r="J449" s="20"/>
      <c r="K449" s="20"/>
      <c r="L449" s="20"/>
      <c r="M449" s="20"/>
      <c r="N449" s="20"/>
      <c r="O449" s="20"/>
      <c r="P449" s="20"/>
      <c r="Q449" s="20"/>
      <c r="R449" s="20"/>
      <c r="S449" s="14">
        <f t="shared" si="60"/>
        <v>0</v>
      </c>
    </row>
    <row r="450" spans="1:19" ht="12">
      <c r="A450" s="63"/>
      <c r="B450" s="11" t="s">
        <v>92</v>
      </c>
      <c r="C450" s="19"/>
      <c r="D450" s="20"/>
      <c r="E450" s="20"/>
      <c r="F450" s="20"/>
      <c r="G450" s="20"/>
      <c r="H450" s="20"/>
      <c r="I450" s="20"/>
      <c r="J450" s="20"/>
      <c r="K450" s="20"/>
      <c r="L450" s="20"/>
      <c r="M450" s="20"/>
      <c r="N450" s="20"/>
      <c r="O450" s="20"/>
      <c r="P450" s="20"/>
      <c r="Q450" s="20"/>
      <c r="R450" s="20"/>
      <c r="S450" s="14">
        <f t="shared" si="60"/>
        <v>0</v>
      </c>
    </row>
    <row r="451" spans="1:19" ht="12">
      <c r="A451" s="63"/>
      <c r="B451" s="21" t="s">
        <v>95</v>
      </c>
      <c r="C451" s="22">
        <f>SUM(C445,C447,C449)</f>
        <v>1</v>
      </c>
      <c r="D451" s="23">
        <f aca="true" t="shared" si="69" ref="D451:R452">SUM(D445,D447,D449)</f>
        <v>0</v>
      </c>
      <c r="E451" s="23">
        <f t="shared" si="69"/>
        <v>0</v>
      </c>
      <c r="F451" s="23">
        <f t="shared" si="69"/>
        <v>0</v>
      </c>
      <c r="G451" s="23">
        <f t="shared" si="69"/>
        <v>0</v>
      </c>
      <c r="H451" s="23">
        <f t="shared" si="69"/>
        <v>0</v>
      </c>
      <c r="I451" s="23">
        <f t="shared" si="69"/>
        <v>0</v>
      </c>
      <c r="J451" s="23">
        <f t="shared" si="69"/>
        <v>0</v>
      </c>
      <c r="K451" s="23">
        <f t="shared" si="69"/>
        <v>0</v>
      </c>
      <c r="L451" s="23">
        <f t="shared" si="69"/>
        <v>2</v>
      </c>
      <c r="M451" s="23">
        <f t="shared" si="69"/>
        <v>1</v>
      </c>
      <c r="N451" s="23">
        <f t="shared" si="69"/>
        <v>0</v>
      </c>
      <c r="O451" s="23">
        <f t="shared" si="69"/>
        <v>0</v>
      </c>
      <c r="P451" s="23">
        <f t="shared" si="69"/>
        <v>0</v>
      </c>
      <c r="Q451" s="23">
        <f t="shared" si="69"/>
        <v>0</v>
      </c>
      <c r="R451" s="23">
        <f t="shared" si="69"/>
        <v>0</v>
      </c>
      <c r="S451" s="24">
        <f t="shared" si="60"/>
        <v>4</v>
      </c>
    </row>
    <row r="452" spans="1:19" ht="12">
      <c r="A452" s="63"/>
      <c r="B452" s="25" t="s">
        <v>231</v>
      </c>
      <c r="C452" s="26">
        <f>SUM(C446,C448,C450)</f>
        <v>1</v>
      </c>
      <c r="D452" s="27">
        <f t="shared" si="69"/>
        <v>0</v>
      </c>
      <c r="E452" s="27">
        <f t="shared" si="69"/>
        <v>0</v>
      </c>
      <c r="F452" s="27">
        <f t="shared" si="69"/>
        <v>0</v>
      </c>
      <c r="G452" s="27">
        <f t="shared" si="69"/>
        <v>0</v>
      </c>
      <c r="H452" s="27">
        <f t="shared" si="69"/>
        <v>0</v>
      </c>
      <c r="I452" s="27">
        <f t="shared" si="69"/>
        <v>0</v>
      </c>
      <c r="J452" s="27">
        <f t="shared" si="69"/>
        <v>0</v>
      </c>
      <c r="K452" s="27">
        <f t="shared" si="69"/>
        <v>0</v>
      </c>
      <c r="L452" s="27">
        <f t="shared" si="69"/>
        <v>2</v>
      </c>
      <c r="M452" s="27">
        <f t="shared" si="69"/>
        <v>1</v>
      </c>
      <c r="N452" s="27">
        <f t="shared" si="69"/>
        <v>0</v>
      </c>
      <c r="O452" s="27">
        <f t="shared" si="69"/>
        <v>0</v>
      </c>
      <c r="P452" s="27">
        <f t="shared" si="69"/>
        <v>0</v>
      </c>
      <c r="Q452" s="27">
        <f t="shared" si="69"/>
        <v>0</v>
      </c>
      <c r="R452" s="27">
        <f t="shared" si="69"/>
        <v>0</v>
      </c>
      <c r="S452" s="28">
        <f t="shared" si="60"/>
        <v>4</v>
      </c>
    </row>
    <row r="453" spans="1:19" ht="12">
      <c r="A453" s="63"/>
      <c r="B453" s="21" t="s">
        <v>19</v>
      </c>
      <c r="C453" s="22">
        <f>SUM(C443,C451)</f>
        <v>3</v>
      </c>
      <c r="D453" s="23">
        <f aca="true" t="shared" si="70" ref="D453:R454">SUM(D443,D451)</f>
        <v>3</v>
      </c>
      <c r="E453" s="23">
        <f t="shared" si="70"/>
        <v>3</v>
      </c>
      <c r="F453" s="23">
        <f t="shared" si="70"/>
        <v>2</v>
      </c>
      <c r="G453" s="23">
        <f t="shared" si="70"/>
        <v>8</v>
      </c>
      <c r="H453" s="23">
        <f t="shared" si="70"/>
        <v>7</v>
      </c>
      <c r="I453" s="23">
        <f t="shared" si="70"/>
        <v>24</v>
      </c>
      <c r="J453" s="23">
        <f t="shared" si="70"/>
        <v>44</v>
      </c>
      <c r="K453" s="23">
        <f t="shared" si="70"/>
        <v>43</v>
      </c>
      <c r="L453" s="23">
        <f t="shared" si="70"/>
        <v>72</v>
      </c>
      <c r="M453" s="23">
        <f t="shared" si="70"/>
        <v>151</v>
      </c>
      <c r="N453" s="23">
        <f t="shared" si="70"/>
        <v>119</v>
      </c>
      <c r="O453" s="23">
        <f t="shared" si="70"/>
        <v>34</v>
      </c>
      <c r="P453" s="23">
        <f t="shared" si="70"/>
        <v>54</v>
      </c>
      <c r="Q453" s="23">
        <f t="shared" si="70"/>
        <v>15</v>
      </c>
      <c r="R453" s="23">
        <f t="shared" si="70"/>
        <v>15</v>
      </c>
      <c r="S453" s="24">
        <f t="shared" si="60"/>
        <v>597</v>
      </c>
    </row>
    <row r="454" spans="1:19" ht="12">
      <c r="A454" s="64"/>
      <c r="B454" s="25" t="s">
        <v>20</v>
      </c>
      <c r="C454" s="26">
        <f>SUM(C444,C452)</f>
        <v>3</v>
      </c>
      <c r="D454" s="27">
        <f t="shared" si="70"/>
        <v>3</v>
      </c>
      <c r="E454" s="27">
        <f t="shared" si="70"/>
        <v>3</v>
      </c>
      <c r="F454" s="27">
        <f t="shared" si="70"/>
        <v>2</v>
      </c>
      <c r="G454" s="27">
        <f t="shared" si="70"/>
        <v>8</v>
      </c>
      <c r="H454" s="27">
        <f t="shared" si="70"/>
        <v>7</v>
      </c>
      <c r="I454" s="27">
        <f t="shared" si="70"/>
        <v>24</v>
      </c>
      <c r="J454" s="27">
        <f t="shared" si="70"/>
        <v>44</v>
      </c>
      <c r="K454" s="27">
        <f t="shared" si="70"/>
        <v>43</v>
      </c>
      <c r="L454" s="27">
        <f t="shared" si="70"/>
        <v>72</v>
      </c>
      <c r="M454" s="27">
        <f t="shared" si="70"/>
        <v>151</v>
      </c>
      <c r="N454" s="27">
        <f t="shared" si="70"/>
        <v>119</v>
      </c>
      <c r="O454" s="27">
        <f t="shared" si="70"/>
        <v>34</v>
      </c>
      <c r="P454" s="27">
        <f t="shared" si="70"/>
        <v>55</v>
      </c>
      <c r="Q454" s="27">
        <f t="shared" si="70"/>
        <v>15</v>
      </c>
      <c r="R454" s="27">
        <f t="shared" si="70"/>
        <v>15</v>
      </c>
      <c r="S454" s="28">
        <f t="shared" si="60"/>
        <v>598</v>
      </c>
    </row>
    <row r="455" spans="1:19" ht="12" customHeight="1">
      <c r="A455" s="62" t="s">
        <v>143</v>
      </c>
      <c r="B455" s="11" t="s">
        <v>5</v>
      </c>
      <c r="C455" s="12">
        <v>1</v>
      </c>
      <c r="D455" s="13"/>
      <c r="E455" s="13">
        <v>4</v>
      </c>
      <c r="F455" s="13">
        <v>4</v>
      </c>
      <c r="G455" s="13"/>
      <c r="H455" s="13">
        <v>1</v>
      </c>
      <c r="I455" s="13">
        <v>2</v>
      </c>
      <c r="J455" s="13">
        <v>1</v>
      </c>
      <c r="K455" s="13"/>
      <c r="L455" s="13"/>
      <c r="M455" s="13"/>
      <c r="N455" s="13"/>
      <c r="O455" s="13"/>
      <c r="P455" s="13"/>
      <c r="Q455" s="13"/>
      <c r="R455" s="13"/>
      <c r="S455" s="14">
        <f aca="true" t="shared" si="71" ref="S455:S510">SUM(C455:R455)</f>
        <v>13</v>
      </c>
    </row>
    <row r="456" spans="1:19" ht="12">
      <c r="A456" s="63"/>
      <c r="B456" s="15" t="s">
        <v>6</v>
      </c>
      <c r="C456" s="16"/>
      <c r="D456" s="17"/>
      <c r="E456" s="17"/>
      <c r="F456" s="17"/>
      <c r="G456" s="17"/>
      <c r="H456" s="17"/>
      <c r="I456" s="17"/>
      <c r="J456" s="17"/>
      <c r="K456" s="17"/>
      <c r="L456" s="17"/>
      <c r="M456" s="17"/>
      <c r="N456" s="17"/>
      <c r="O456" s="17"/>
      <c r="P456" s="17"/>
      <c r="Q456" s="17"/>
      <c r="R456" s="17"/>
      <c r="S456" s="18">
        <f t="shared" si="71"/>
        <v>0</v>
      </c>
    </row>
    <row r="457" spans="1:19" ht="12">
      <c r="A457" s="63"/>
      <c r="B457" s="15" t="s">
        <v>7</v>
      </c>
      <c r="C457" s="16"/>
      <c r="D457" s="17"/>
      <c r="E457" s="17"/>
      <c r="F457" s="17"/>
      <c r="G457" s="17"/>
      <c r="H457" s="17"/>
      <c r="I457" s="17"/>
      <c r="J457" s="17"/>
      <c r="K457" s="17"/>
      <c r="L457" s="17"/>
      <c r="M457" s="17"/>
      <c r="N457" s="17"/>
      <c r="O457" s="17"/>
      <c r="P457" s="17"/>
      <c r="Q457" s="17"/>
      <c r="R457" s="17"/>
      <c r="S457" s="18">
        <f t="shared" si="71"/>
        <v>0</v>
      </c>
    </row>
    <row r="458" spans="1:19" ht="12">
      <c r="A458" s="63"/>
      <c r="B458" s="11" t="s">
        <v>85</v>
      </c>
      <c r="C458" s="19"/>
      <c r="D458" s="20"/>
      <c r="E458" s="20"/>
      <c r="F458" s="20"/>
      <c r="G458" s="20"/>
      <c r="H458" s="20"/>
      <c r="I458" s="20"/>
      <c r="J458" s="20"/>
      <c r="K458" s="20">
        <v>1</v>
      </c>
      <c r="L458" s="20">
        <v>1</v>
      </c>
      <c r="M458" s="20"/>
      <c r="N458" s="20"/>
      <c r="O458" s="20"/>
      <c r="P458" s="20"/>
      <c r="Q458" s="20"/>
      <c r="R458" s="20">
        <v>1</v>
      </c>
      <c r="S458" s="14">
        <f t="shared" si="71"/>
        <v>3</v>
      </c>
    </row>
    <row r="459" spans="1:19" ht="12">
      <c r="A459" s="63"/>
      <c r="B459" s="11" t="s">
        <v>86</v>
      </c>
      <c r="C459" s="19"/>
      <c r="D459" s="20"/>
      <c r="E459" s="20"/>
      <c r="F459" s="20"/>
      <c r="G459" s="20"/>
      <c r="H459" s="20"/>
      <c r="I459" s="20"/>
      <c r="J459" s="20"/>
      <c r="K459" s="20">
        <v>1</v>
      </c>
      <c r="L459" s="20">
        <v>1</v>
      </c>
      <c r="M459" s="20"/>
      <c r="N459" s="20"/>
      <c r="O459" s="20"/>
      <c r="P459" s="20"/>
      <c r="Q459" s="20"/>
      <c r="R459" s="20">
        <v>1</v>
      </c>
      <c r="S459" s="14">
        <f t="shared" si="71"/>
        <v>3</v>
      </c>
    </row>
    <row r="460" spans="1:19" ht="12">
      <c r="A460" s="63"/>
      <c r="B460" s="15" t="s">
        <v>108</v>
      </c>
      <c r="C460" s="16"/>
      <c r="D460" s="17">
        <v>2</v>
      </c>
      <c r="E460" s="17">
        <v>7</v>
      </c>
      <c r="F460" s="17">
        <v>1</v>
      </c>
      <c r="G460" s="17">
        <v>9</v>
      </c>
      <c r="H460" s="17">
        <v>10</v>
      </c>
      <c r="I460" s="17">
        <v>16</v>
      </c>
      <c r="J460" s="17">
        <v>17</v>
      </c>
      <c r="K460" s="17">
        <v>25</v>
      </c>
      <c r="L460" s="17">
        <v>37</v>
      </c>
      <c r="M460" s="17">
        <v>118</v>
      </c>
      <c r="N460" s="17">
        <v>107</v>
      </c>
      <c r="O460" s="17">
        <v>33</v>
      </c>
      <c r="P460" s="17">
        <v>35</v>
      </c>
      <c r="Q460" s="17">
        <v>10</v>
      </c>
      <c r="R460" s="17">
        <v>10</v>
      </c>
      <c r="S460" s="18">
        <f t="shared" si="71"/>
        <v>437</v>
      </c>
    </row>
    <row r="461" spans="1:19" ht="12">
      <c r="A461" s="63"/>
      <c r="B461" s="15" t="s">
        <v>197</v>
      </c>
      <c r="C461" s="16"/>
      <c r="D461" s="17"/>
      <c r="E461" s="17"/>
      <c r="F461" s="17"/>
      <c r="G461" s="17"/>
      <c r="H461" s="17"/>
      <c r="I461" s="17"/>
      <c r="J461" s="17"/>
      <c r="K461" s="17">
        <v>1</v>
      </c>
      <c r="L461" s="17">
        <v>4</v>
      </c>
      <c r="M461" s="17"/>
      <c r="N461" s="17"/>
      <c r="O461" s="17">
        <v>1</v>
      </c>
      <c r="P461" s="17">
        <v>4</v>
      </c>
      <c r="Q461" s="17"/>
      <c r="R461" s="17">
        <v>1</v>
      </c>
      <c r="S461" s="18">
        <f t="shared" si="71"/>
        <v>11</v>
      </c>
    </row>
    <row r="462" spans="1:19" ht="12">
      <c r="A462" s="63"/>
      <c r="B462" s="15" t="s">
        <v>198</v>
      </c>
      <c r="C462" s="16"/>
      <c r="D462" s="17"/>
      <c r="E462" s="17"/>
      <c r="F462" s="17"/>
      <c r="G462" s="17"/>
      <c r="H462" s="17"/>
      <c r="I462" s="17"/>
      <c r="J462" s="17"/>
      <c r="K462" s="17">
        <v>2</v>
      </c>
      <c r="L462" s="17">
        <v>8</v>
      </c>
      <c r="M462" s="17"/>
      <c r="N462" s="17"/>
      <c r="O462" s="17">
        <v>2</v>
      </c>
      <c r="P462" s="17">
        <v>8</v>
      </c>
      <c r="Q462" s="17"/>
      <c r="R462" s="17">
        <v>2</v>
      </c>
      <c r="S462" s="18">
        <f t="shared" si="71"/>
        <v>22</v>
      </c>
    </row>
    <row r="463" spans="1:19" ht="12">
      <c r="A463" s="63"/>
      <c r="B463" s="15" t="s">
        <v>8</v>
      </c>
      <c r="C463" s="16"/>
      <c r="D463" s="17">
        <v>2</v>
      </c>
      <c r="E463" s="17">
        <v>7</v>
      </c>
      <c r="F463" s="17">
        <v>1</v>
      </c>
      <c r="G463" s="17">
        <v>9</v>
      </c>
      <c r="H463" s="17">
        <v>10</v>
      </c>
      <c r="I463" s="17">
        <v>16</v>
      </c>
      <c r="J463" s="17">
        <v>17</v>
      </c>
      <c r="K463" s="17">
        <v>26</v>
      </c>
      <c r="L463" s="17">
        <v>41</v>
      </c>
      <c r="M463" s="17">
        <v>118</v>
      </c>
      <c r="N463" s="17">
        <v>107</v>
      </c>
      <c r="O463" s="17">
        <v>34</v>
      </c>
      <c r="P463" s="17">
        <v>39</v>
      </c>
      <c r="Q463" s="17">
        <v>10</v>
      </c>
      <c r="R463" s="17">
        <v>11</v>
      </c>
      <c r="S463" s="18">
        <f t="shared" si="71"/>
        <v>448</v>
      </c>
    </row>
    <row r="464" spans="1:19" ht="12">
      <c r="A464" s="63"/>
      <c r="B464" s="15" t="s">
        <v>9</v>
      </c>
      <c r="C464" s="16"/>
      <c r="D464" s="17">
        <v>2</v>
      </c>
      <c r="E464" s="17">
        <v>7</v>
      </c>
      <c r="F464" s="17">
        <v>1</v>
      </c>
      <c r="G464" s="17">
        <v>9</v>
      </c>
      <c r="H464" s="17">
        <v>10</v>
      </c>
      <c r="I464" s="17">
        <v>16</v>
      </c>
      <c r="J464" s="17">
        <v>17</v>
      </c>
      <c r="K464" s="17">
        <v>27</v>
      </c>
      <c r="L464" s="17">
        <v>45</v>
      </c>
      <c r="M464" s="17">
        <v>118</v>
      </c>
      <c r="N464" s="17">
        <v>107</v>
      </c>
      <c r="O464" s="17">
        <v>35</v>
      </c>
      <c r="P464" s="17">
        <v>43</v>
      </c>
      <c r="Q464" s="17">
        <v>10</v>
      </c>
      <c r="R464" s="17">
        <v>12</v>
      </c>
      <c r="S464" s="18">
        <f t="shared" si="71"/>
        <v>459</v>
      </c>
    </row>
    <row r="465" spans="1:19" ht="12">
      <c r="A465" s="63"/>
      <c r="B465" s="11" t="s">
        <v>10</v>
      </c>
      <c r="C465" s="19"/>
      <c r="D465" s="20"/>
      <c r="E465" s="20"/>
      <c r="F465" s="20"/>
      <c r="G465" s="20"/>
      <c r="H465" s="20"/>
      <c r="I465" s="20"/>
      <c r="J465" s="20"/>
      <c r="K465" s="20"/>
      <c r="L465" s="20"/>
      <c r="M465" s="20"/>
      <c r="N465" s="20"/>
      <c r="O465" s="20"/>
      <c r="P465" s="20"/>
      <c r="Q465" s="20"/>
      <c r="R465" s="20"/>
      <c r="S465" s="14">
        <f t="shared" si="71"/>
        <v>0</v>
      </c>
    </row>
    <row r="466" spans="1:19" ht="12">
      <c r="A466" s="63"/>
      <c r="B466" s="11" t="s">
        <v>11</v>
      </c>
      <c r="C466" s="19"/>
      <c r="D466" s="20"/>
      <c r="E466" s="20"/>
      <c r="F466" s="20"/>
      <c r="G466" s="20"/>
      <c r="H466" s="20"/>
      <c r="I466" s="20"/>
      <c r="J466" s="20"/>
      <c r="K466" s="20"/>
      <c r="L466" s="20"/>
      <c r="M466" s="20"/>
      <c r="N466" s="20"/>
      <c r="O466" s="20"/>
      <c r="P466" s="20"/>
      <c r="Q466" s="20"/>
      <c r="R466" s="20"/>
      <c r="S466" s="14">
        <f t="shared" si="71"/>
        <v>0</v>
      </c>
    </row>
    <row r="467" spans="1:19" ht="12">
      <c r="A467" s="63"/>
      <c r="B467" s="15" t="s">
        <v>87</v>
      </c>
      <c r="C467" s="16"/>
      <c r="D467" s="17"/>
      <c r="E467" s="17"/>
      <c r="F467" s="17"/>
      <c r="G467" s="17"/>
      <c r="H467" s="17"/>
      <c r="I467" s="17"/>
      <c r="J467" s="17"/>
      <c r="K467" s="17"/>
      <c r="L467" s="17"/>
      <c r="M467" s="17"/>
      <c r="N467" s="17"/>
      <c r="O467" s="17"/>
      <c r="P467" s="17"/>
      <c r="Q467" s="17"/>
      <c r="R467" s="17"/>
      <c r="S467" s="18">
        <f t="shared" si="71"/>
        <v>0</v>
      </c>
    </row>
    <row r="468" spans="1:19" ht="12">
      <c r="A468" s="63"/>
      <c r="B468" s="15" t="s">
        <v>88</v>
      </c>
      <c r="C468" s="16"/>
      <c r="D468" s="17"/>
      <c r="E468" s="17"/>
      <c r="F468" s="17"/>
      <c r="G468" s="17"/>
      <c r="H468" s="17"/>
      <c r="I468" s="17"/>
      <c r="J468" s="17"/>
      <c r="K468" s="17"/>
      <c r="L468" s="17"/>
      <c r="M468" s="17"/>
      <c r="N468" s="17"/>
      <c r="O468" s="17"/>
      <c r="P468" s="17"/>
      <c r="Q468" s="17"/>
      <c r="R468" s="17"/>
      <c r="S468" s="18">
        <f t="shared" si="71"/>
        <v>0</v>
      </c>
    </row>
    <row r="469" spans="1:19" ht="12">
      <c r="A469" s="63"/>
      <c r="B469" s="11" t="s">
        <v>12</v>
      </c>
      <c r="C469" s="19"/>
      <c r="D469" s="20"/>
      <c r="E469" s="20"/>
      <c r="F469" s="20"/>
      <c r="G469" s="20"/>
      <c r="H469" s="20"/>
      <c r="I469" s="20"/>
      <c r="J469" s="20"/>
      <c r="K469" s="20"/>
      <c r="L469" s="20"/>
      <c r="M469" s="20"/>
      <c r="N469" s="20"/>
      <c r="O469" s="20"/>
      <c r="P469" s="20"/>
      <c r="Q469" s="20"/>
      <c r="R469" s="20"/>
      <c r="S469" s="14">
        <f t="shared" si="71"/>
        <v>0</v>
      </c>
    </row>
    <row r="470" spans="1:19" ht="12">
      <c r="A470" s="63"/>
      <c r="B470" s="11" t="s">
        <v>13</v>
      </c>
      <c r="C470" s="19"/>
      <c r="D470" s="20"/>
      <c r="E470" s="20"/>
      <c r="F470" s="20"/>
      <c r="G470" s="20"/>
      <c r="H470" s="20"/>
      <c r="I470" s="20"/>
      <c r="J470" s="20"/>
      <c r="K470" s="20"/>
      <c r="L470" s="20"/>
      <c r="M470" s="20"/>
      <c r="N470" s="20"/>
      <c r="O470" s="20"/>
      <c r="P470" s="20"/>
      <c r="Q470" s="20"/>
      <c r="R470" s="20"/>
      <c r="S470" s="14">
        <f t="shared" si="71"/>
        <v>0</v>
      </c>
    </row>
    <row r="471" spans="1:19" ht="12">
      <c r="A471" s="63"/>
      <c r="B471" s="21" t="s">
        <v>14</v>
      </c>
      <c r="C471" s="22">
        <f>SUM(C456,C458,C463,C465,C467,C469)</f>
        <v>0</v>
      </c>
      <c r="D471" s="23">
        <f aca="true" t="shared" si="72" ref="D471:R471">SUM(D456,D458,D463,D465,D467,D469)</f>
        <v>2</v>
      </c>
      <c r="E471" s="23">
        <f t="shared" si="72"/>
        <v>7</v>
      </c>
      <c r="F471" s="23">
        <f t="shared" si="72"/>
        <v>1</v>
      </c>
      <c r="G471" s="23">
        <f t="shared" si="72"/>
        <v>9</v>
      </c>
      <c r="H471" s="23">
        <f t="shared" si="72"/>
        <v>10</v>
      </c>
      <c r="I471" s="23">
        <f t="shared" si="72"/>
        <v>16</v>
      </c>
      <c r="J471" s="23">
        <f t="shared" si="72"/>
        <v>17</v>
      </c>
      <c r="K471" s="23">
        <f t="shared" si="72"/>
        <v>27</v>
      </c>
      <c r="L471" s="23">
        <f t="shared" si="72"/>
        <v>42</v>
      </c>
      <c r="M471" s="23">
        <f t="shared" si="72"/>
        <v>118</v>
      </c>
      <c r="N471" s="23">
        <f t="shared" si="72"/>
        <v>107</v>
      </c>
      <c r="O471" s="23">
        <f t="shared" si="72"/>
        <v>34</v>
      </c>
      <c r="P471" s="23">
        <f t="shared" si="72"/>
        <v>39</v>
      </c>
      <c r="Q471" s="23">
        <f t="shared" si="72"/>
        <v>10</v>
      </c>
      <c r="R471" s="23">
        <f t="shared" si="72"/>
        <v>12</v>
      </c>
      <c r="S471" s="24">
        <f t="shared" si="71"/>
        <v>451</v>
      </c>
    </row>
    <row r="472" spans="1:19" ht="12">
      <c r="A472" s="63"/>
      <c r="B472" s="25" t="s">
        <v>230</v>
      </c>
      <c r="C472" s="26">
        <f>SUM(C455,C457,C459,C464,C466,C468,C470)</f>
        <v>1</v>
      </c>
      <c r="D472" s="27">
        <f aca="true" t="shared" si="73" ref="D472:R472">SUM(D455,D457,D459,D464,D466,D468,D470)</f>
        <v>2</v>
      </c>
      <c r="E472" s="27">
        <f t="shared" si="73"/>
        <v>11</v>
      </c>
      <c r="F472" s="27">
        <f t="shared" si="73"/>
        <v>5</v>
      </c>
      <c r="G472" s="27">
        <f t="shared" si="73"/>
        <v>9</v>
      </c>
      <c r="H472" s="27">
        <f t="shared" si="73"/>
        <v>11</v>
      </c>
      <c r="I472" s="27">
        <f t="shared" si="73"/>
        <v>18</v>
      </c>
      <c r="J472" s="27">
        <f t="shared" si="73"/>
        <v>18</v>
      </c>
      <c r="K472" s="27">
        <f t="shared" si="73"/>
        <v>28</v>
      </c>
      <c r="L472" s="27">
        <f t="shared" si="73"/>
        <v>46</v>
      </c>
      <c r="M472" s="27">
        <f t="shared" si="73"/>
        <v>118</v>
      </c>
      <c r="N472" s="27">
        <f t="shared" si="73"/>
        <v>107</v>
      </c>
      <c r="O472" s="27">
        <f t="shared" si="73"/>
        <v>35</v>
      </c>
      <c r="P472" s="27">
        <f t="shared" si="73"/>
        <v>43</v>
      </c>
      <c r="Q472" s="27">
        <f t="shared" si="73"/>
        <v>10</v>
      </c>
      <c r="R472" s="27">
        <f t="shared" si="73"/>
        <v>13</v>
      </c>
      <c r="S472" s="28">
        <f t="shared" si="71"/>
        <v>475</v>
      </c>
    </row>
    <row r="473" spans="1:19" ht="12">
      <c r="A473" s="63"/>
      <c r="B473" s="11" t="s">
        <v>15</v>
      </c>
      <c r="C473" s="19"/>
      <c r="D473" s="20"/>
      <c r="E473" s="20">
        <v>1</v>
      </c>
      <c r="F473" s="20"/>
      <c r="G473" s="20"/>
      <c r="H473" s="20"/>
      <c r="I473" s="20"/>
      <c r="J473" s="20"/>
      <c r="K473" s="20"/>
      <c r="L473" s="20"/>
      <c r="M473" s="20"/>
      <c r="N473" s="20"/>
      <c r="O473" s="20"/>
      <c r="P473" s="20"/>
      <c r="Q473" s="20"/>
      <c r="R473" s="20"/>
      <c r="S473" s="14">
        <f t="shared" si="71"/>
        <v>1</v>
      </c>
    </row>
    <row r="474" spans="1:19" ht="12">
      <c r="A474" s="63"/>
      <c r="B474" s="11" t="s">
        <v>16</v>
      </c>
      <c r="C474" s="19"/>
      <c r="D474" s="20"/>
      <c r="E474" s="20">
        <v>1</v>
      </c>
      <c r="F474" s="20"/>
      <c r="G474" s="20"/>
      <c r="H474" s="20"/>
      <c r="I474" s="20"/>
      <c r="J474" s="20"/>
      <c r="K474" s="20"/>
      <c r="L474" s="20"/>
      <c r="M474" s="20"/>
      <c r="N474" s="20"/>
      <c r="O474" s="20"/>
      <c r="P474" s="20"/>
      <c r="Q474" s="20"/>
      <c r="R474" s="20"/>
      <c r="S474" s="14">
        <f t="shared" si="71"/>
        <v>1</v>
      </c>
    </row>
    <row r="475" spans="1:19" ht="12">
      <c r="A475" s="63"/>
      <c r="B475" s="15" t="s">
        <v>17</v>
      </c>
      <c r="C475" s="16">
        <v>3</v>
      </c>
      <c r="D475" s="17">
        <v>3</v>
      </c>
      <c r="E475" s="17">
        <v>3</v>
      </c>
      <c r="F475" s="17">
        <v>2</v>
      </c>
      <c r="G475" s="17">
        <v>3</v>
      </c>
      <c r="H475" s="17">
        <v>2</v>
      </c>
      <c r="I475" s="17">
        <v>3</v>
      </c>
      <c r="J475" s="17"/>
      <c r="K475" s="17">
        <v>3</v>
      </c>
      <c r="L475" s="17">
        <v>2</v>
      </c>
      <c r="M475" s="17">
        <v>1</v>
      </c>
      <c r="N475" s="17">
        <v>2</v>
      </c>
      <c r="O475" s="17"/>
      <c r="P475" s="17">
        <v>1</v>
      </c>
      <c r="Q475" s="17">
        <v>1</v>
      </c>
      <c r="R475" s="17">
        <v>1</v>
      </c>
      <c r="S475" s="18">
        <f t="shared" si="71"/>
        <v>30</v>
      </c>
    </row>
    <row r="476" spans="1:19" ht="12">
      <c r="A476" s="63"/>
      <c r="B476" s="15" t="s">
        <v>18</v>
      </c>
      <c r="C476" s="16">
        <v>3</v>
      </c>
      <c r="D476" s="17">
        <v>3</v>
      </c>
      <c r="E476" s="17">
        <v>4</v>
      </c>
      <c r="F476" s="17">
        <v>2</v>
      </c>
      <c r="G476" s="17">
        <v>3</v>
      </c>
      <c r="H476" s="17">
        <v>2</v>
      </c>
      <c r="I476" s="17">
        <v>3</v>
      </c>
      <c r="J476" s="17"/>
      <c r="K476" s="17">
        <v>3</v>
      </c>
      <c r="L476" s="17">
        <v>2</v>
      </c>
      <c r="M476" s="17">
        <v>1</v>
      </c>
      <c r="N476" s="17">
        <v>2</v>
      </c>
      <c r="O476" s="17"/>
      <c r="P476" s="17">
        <v>1</v>
      </c>
      <c r="Q476" s="17">
        <v>2</v>
      </c>
      <c r="R476" s="17">
        <v>1</v>
      </c>
      <c r="S476" s="18">
        <f t="shared" si="71"/>
        <v>32</v>
      </c>
    </row>
    <row r="477" spans="1:19" ht="12">
      <c r="A477" s="63"/>
      <c r="B477" s="11" t="s">
        <v>91</v>
      </c>
      <c r="C477" s="19"/>
      <c r="D477" s="20"/>
      <c r="E477" s="20"/>
      <c r="F477" s="20"/>
      <c r="G477" s="20"/>
      <c r="H477" s="20"/>
      <c r="I477" s="20"/>
      <c r="J477" s="20"/>
      <c r="K477" s="20"/>
      <c r="L477" s="20"/>
      <c r="M477" s="20"/>
      <c r="N477" s="20"/>
      <c r="O477" s="20"/>
      <c r="P477" s="20"/>
      <c r="Q477" s="20"/>
      <c r="R477" s="20"/>
      <c r="S477" s="14">
        <f t="shared" si="71"/>
        <v>0</v>
      </c>
    </row>
    <row r="478" spans="1:19" ht="12">
      <c r="A478" s="63"/>
      <c r="B478" s="11" t="s">
        <v>92</v>
      </c>
      <c r="C478" s="19"/>
      <c r="D478" s="20"/>
      <c r="E478" s="20"/>
      <c r="F478" s="20"/>
      <c r="G478" s="20"/>
      <c r="H478" s="20"/>
      <c r="I478" s="20"/>
      <c r="J478" s="20"/>
      <c r="K478" s="20"/>
      <c r="L478" s="20"/>
      <c r="M478" s="20"/>
      <c r="N478" s="20"/>
      <c r="O478" s="20"/>
      <c r="P478" s="20"/>
      <c r="Q478" s="20"/>
      <c r="R478" s="20"/>
      <c r="S478" s="14">
        <f t="shared" si="71"/>
        <v>0</v>
      </c>
    </row>
    <row r="479" spans="1:19" ht="12">
      <c r="A479" s="63"/>
      <c r="B479" s="21" t="s">
        <v>95</v>
      </c>
      <c r="C479" s="22">
        <f>SUM(C473,C475,C477)</f>
        <v>3</v>
      </c>
      <c r="D479" s="23">
        <f aca="true" t="shared" si="74" ref="D479:R480">SUM(D473,D475,D477)</f>
        <v>3</v>
      </c>
      <c r="E479" s="23">
        <f t="shared" si="74"/>
        <v>4</v>
      </c>
      <c r="F479" s="23">
        <f t="shared" si="74"/>
        <v>2</v>
      </c>
      <c r="G479" s="23">
        <f t="shared" si="74"/>
        <v>3</v>
      </c>
      <c r="H479" s="23">
        <f t="shared" si="74"/>
        <v>2</v>
      </c>
      <c r="I479" s="23">
        <f t="shared" si="74"/>
        <v>3</v>
      </c>
      <c r="J479" s="23">
        <f t="shared" si="74"/>
        <v>0</v>
      </c>
      <c r="K479" s="23">
        <f t="shared" si="74"/>
        <v>3</v>
      </c>
      <c r="L479" s="23">
        <f t="shared" si="74"/>
        <v>2</v>
      </c>
      <c r="M479" s="23">
        <f t="shared" si="74"/>
        <v>1</v>
      </c>
      <c r="N479" s="23">
        <f t="shared" si="74"/>
        <v>2</v>
      </c>
      <c r="O479" s="23">
        <f t="shared" si="74"/>
        <v>0</v>
      </c>
      <c r="P479" s="23">
        <f t="shared" si="74"/>
        <v>1</v>
      </c>
      <c r="Q479" s="23">
        <f t="shared" si="74"/>
        <v>1</v>
      </c>
      <c r="R479" s="23">
        <f t="shared" si="74"/>
        <v>1</v>
      </c>
      <c r="S479" s="24">
        <f t="shared" si="71"/>
        <v>31</v>
      </c>
    </row>
    <row r="480" spans="1:19" ht="12">
      <c r="A480" s="63"/>
      <c r="B480" s="25" t="s">
        <v>231</v>
      </c>
      <c r="C480" s="26">
        <f>SUM(C474,C476,C478)</f>
        <v>3</v>
      </c>
      <c r="D480" s="27">
        <f t="shared" si="74"/>
        <v>3</v>
      </c>
      <c r="E480" s="27">
        <f t="shared" si="74"/>
        <v>5</v>
      </c>
      <c r="F480" s="27">
        <f t="shared" si="74"/>
        <v>2</v>
      </c>
      <c r="G480" s="27">
        <f t="shared" si="74"/>
        <v>3</v>
      </c>
      <c r="H480" s="27">
        <f t="shared" si="74"/>
        <v>2</v>
      </c>
      <c r="I480" s="27">
        <f t="shared" si="74"/>
        <v>3</v>
      </c>
      <c r="J480" s="27">
        <f t="shared" si="74"/>
        <v>0</v>
      </c>
      <c r="K480" s="27">
        <f t="shared" si="74"/>
        <v>3</v>
      </c>
      <c r="L480" s="27">
        <f t="shared" si="74"/>
        <v>2</v>
      </c>
      <c r="M480" s="27">
        <f t="shared" si="74"/>
        <v>1</v>
      </c>
      <c r="N480" s="27">
        <f t="shared" si="74"/>
        <v>2</v>
      </c>
      <c r="O480" s="27">
        <f t="shared" si="74"/>
        <v>0</v>
      </c>
      <c r="P480" s="27">
        <f t="shared" si="74"/>
        <v>1</v>
      </c>
      <c r="Q480" s="27">
        <f t="shared" si="74"/>
        <v>2</v>
      </c>
      <c r="R480" s="27">
        <f t="shared" si="74"/>
        <v>1</v>
      </c>
      <c r="S480" s="28">
        <f t="shared" si="71"/>
        <v>33</v>
      </c>
    </row>
    <row r="481" spans="1:19" ht="12">
      <c r="A481" s="63"/>
      <c r="B481" s="21" t="s">
        <v>19</v>
      </c>
      <c r="C481" s="22">
        <f>SUM(C471,C479)</f>
        <v>3</v>
      </c>
      <c r="D481" s="23">
        <f aca="true" t="shared" si="75" ref="D481:R482">SUM(D471,D479)</f>
        <v>5</v>
      </c>
      <c r="E481" s="23">
        <f t="shared" si="75"/>
        <v>11</v>
      </c>
      <c r="F481" s="23">
        <f t="shared" si="75"/>
        <v>3</v>
      </c>
      <c r="G481" s="23">
        <f t="shared" si="75"/>
        <v>12</v>
      </c>
      <c r="H481" s="23">
        <f t="shared" si="75"/>
        <v>12</v>
      </c>
      <c r="I481" s="23">
        <f t="shared" si="75"/>
        <v>19</v>
      </c>
      <c r="J481" s="23">
        <f t="shared" si="75"/>
        <v>17</v>
      </c>
      <c r="K481" s="23">
        <f t="shared" si="75"/>
        <v>30</v>
      </c>
      <c r="L481" s="23">
        <f t="shared" si="75"/>
        <v>44</v>
      </c>
      <c r="M481" s="23">
        <f t="shared" si="75"/>
        <v>119</v>
      </c>
      <c r="N481" s="23">
        <f t="shared" si="75"/>
        <v>109</v>
      </c>
      <c r="O481" s="23">
        <f t="shared" si="75"/>
        <v>34</v>
      </c>
      <c r="P481" s="23">
        <f t="shared" si="75"/>
        <v>40</v>
      </c>
      <c r="Q481" s="23">
        <f t="shared" si="75"/>
        <v>11</v>
      </c>
      <c r="R481" s="23">
        <f t="shared" si="75"/>
        <v>13</v>
      </c>
      <c r="S481" s="24">
        <f t="shared" si="71"/>
        <v>482</v>
      </c>
    </row>
    <row r="482" spans="1:19" ht="12">
      <c r="A482" s="64"/>
      <c r="B482" s="25" t="s">
        <v>20</v>
      </c>
      <c r="C482" s="26">
        <f>SUM(C472,C480)</f>
        <v>4</v>
      </c>
      <c r="D482" s="27">
        <f t="shared" si="75"/>
        <v>5</v>
      </c>
      <c r="E482" s="27">
        <f t="shared" si="75"/>
        <v>16</v>
      </c>
      <c r="F482" s="27">
        <f t="shared" si="75"/>
        <v>7</v>
      </c>
      <c r="G482" s="27">
        <f t="shared" si="75"/>
        <v>12</v>
      </c>
      <c r="H482" s="27">
        <f t="shared" si="75"/>
        <v>13</v>
      </c>
      <c r="I482" s="27">
        <f t="shared" si="75"/>
        <v>21</v>
      </c>
      <c r="J482" s="27">
        <f t="shared" si="75"/>
        <v>18</v>
      </c>
      <c r="K482" s="27">
        <f t="shared" si="75"/>
        <v>31</v>
      </c>
      <c r="L482" s="27">
        <f t="shared" si="75"/>
        <v>48</v>
      </c>
      <c r="M482" s="27">
        <f t="shared" si="75"/>
        <v>119</v>
      </c>
      <c r="N482" s="27">
        <f t="shared" si="75"/>
        <v>109</v>
      </c>
      <c r="O482" s="27">
        <f t="shared" si="75"/>
        <v>35</v>
      </c>
      <c r="P482" s="27">
        <f t="shared" si="75"/>
        <v>44</v>
      </c>
      <c r="Q482" s="27">
        <f t="shared" si="75"/>
        <v>12</v>
      </c>
      <c r="R482" s="27">
        <f t="shared" si="75"/>
        <v>14</v>
      </c>
      <c r="S482" s="28">
        <f t="shared" si="71"/>
        <v>508</v>
      </c>
    </row>
    <row r="483" spans="1:19" ht="12" customHeight="1">
      <c r="A483" s="62" t="s">
        <v>144</v>
      </c>
      <c r="B483" s="11" t="s">
        <v>5</v>
      </c>
      <c r="C483" s="12"/>
      <c r="D483" s="13"/>
      <c r="E483" s="13"/>
      <c r="F483" s="13"/>
      <c r="G483" s="13"/>
      <c r="H483" s="13"/>
      <c r="I483" s="13"/>
      <c r="J483" s="13"/>
      <c r="K483" s="13"/>
      <c r="L483" s="13"/>
      <c r="M483" s="13"/>
      <c r="N483" s="13"/>
      <c r="O483" s="13"/>
      <c r="P483" s="13"/>
      <c r="Q483" s="13"/>
      <c r="R483" s="13"/>
      <c r="S483" s="14">
        <f t="shared" si="71"/>
        <v>0</v>
      </c>
    </row>
    <row r="484" spans="1:19" ht="12">
      <c r="A484" s="63"/>
      <c r="B484" s="15" t="s">
        <v>6</v>
      </c>
      <c r="C484" s="16"/>
      <c r="D484" s="17"/>
      <c r="E484" s="17"/>
      <c r="F484" s="17"/>
      <c r="G484" s="17"/>
      <c r="H484" s="17"/>
      <c r="I484" s="17"/>
      <c r="J484" s="17"/>
      <c r="K484" s="17"/>
      <c r="L484" s="17"/>
      <c r="M484" s="17"/>
      <c r="N484" s="17"/>
      <c r="O484" s="17"/>
      <c r="P484" s="17"/>
      <c r="Q484" s="17"/>
      <c r="R484" s="17"/>
      <c r="S484" s="18">
        <f t="shared" si="71"/>
        <v>0</v>
      </c>
    </row>
    <row r="485" spans="1:19" ht="12">
      <c r="A485" s="63"/>
      <c r="B485" s="15" t="s">
        <v>7</v>
      </c>
      <c r="C485" s="16"/>
      <c r="D485" s="17"/>
      <c r="E485" s="17"/>
      <c r="F485" s="17"/>
      <c r="G485" s="17"/>
      <c r="H485" s="17"/>
      <c r="I485" s="17"/>
      <c r="J485" s="17"/>
      <c r="K485" s="17"/>
      <c r="L485" s="17"/>
      <c r="M485" s="17"/>
      <c r="N485" s="17"/>
      <c r="O485" s="17"/>
      <c r="P485" s="17"/>
      <c r="Q485" s="17"/>
      <c r="R485" s="17"/>
      <c r="S485" s="18">
        <f t="shared" si="71"/>
        <v>0</v>
      </c>
    </row>
    <row r="486" spans="1:19" ht="12">
      <c r="A486" s="63"/>
      <c r="B486" s="11" t="s">
        <v>85</v>
      </c>
      <c r="C486" s="19"/>
      <c r="D486" s="20"/>
      <c r="E486" s="20"/>
      <c r="F486" s="20"/>
      <c r="G486" s="20"/>
      <c r="H486" s="20"/>
      <c r="I486" s="20"/>
      <c r="J486" s="20"/>
      <c r="K486" s="20"/>
      <c r="L486" s="20"/>
      <c r="M486" s="20"/>
      <c r="N486" s="20"/>
      <c r="O486" s="20"/>
      <c r="P486" s="20"/>
      <c r="Q486" s="20"/>
      <c r="R486" s="20"/>
      <c r="S486" s="14">
        <f t="shared" si="71"/>
        <v>0</v>
      </c>
    </row>
    <row r="487" spans="1:19" ht="12">
      <c r="A487" s="63"/>
      <c r="B487" s="11" t="s">
        <v>86</v>
      </c>
      <c r="C487" s="19"/>
      <c r="D487" s="20"/>
      <c r="E487" s="20"/>
      <c r="F487" s="20"/>
      <c r="G487" s="20"/>
      <c r="H487" s="20"/>
      <c r="I487" s="20"/>
      <c r="J487" s="20"/>
      <c r="K487" s="20"/>
      <c r="L487" s="20"/>
      <c r="M487" s="20"/>
      <c r="N487" s="20"/>
      <c r="O487" s="20"/>
      <c r="P487" s="20"/>
      <c r="Q487" s="20"/>
      <c r="R487" s="20"/>
      <c r="S487" s="14">
        <f t="shared" si="71"/>
        <v>0</v>
      </c>
    </row>
    <row r="488" spans="1:19" ht="12">
      <c r="A488" s="63"/>
      <c r="B488" s="15" t="s">
        <v>108</v>
      </c>
      <c r="C488" s="16"/>
      <c r="D488" s="17"/>
      <c r="E488" s="17"/>
      <c r="F488" s="17"/>
      <c r="G488" s="17">
        <v>4</v>
      </c>
      <c r="H488" s="17">
        <v>2</v>
      </c>
      <c r="I488" s="17">
        <v>6</v>
      </c>
      <c r="J488" s="17">
        <v>9</v>
      </c>
      <c r="K488" s="17">
        <v>6</v>
      </c>
      <c r="L488" s="17">
        <v>15</v>
      </c>
      <c r="M488" s="17">
        <v>47</v>
      </c>
      <c r="N488" s="17">
        <v>45</v>
      </c>
      <c r="O488" s="17">
        <v>11</v>
      </c>
      <c r="P488" s="17">
        <v>3</v>
      </c>
      <c r="Q488" s="17">
        <v>5</v>
      </c>
      <c r="R488" s="17">
        <v>3</v>
      </c>
      <c r="S488" s="18">
        <f t="shared" si="71"/>
        <v>156</v>
      </c>
    </row>
    <row r="489" spans="1:19" ht="12">
      <c r="A489" s="63"/>
      <c r="B489" s="15" t="s">
        <v>197</v>
      </c>
      <c r="C489" s="16"/>
      <c r="D489" s="17"/>
      <c r="E489" s="17"/>
      <c r="F489" s="17"/>
      <c r="G489" s="17"/>
      <c r="H489" s="17"/>
      <c r="I489" s="17">
        <v>3</v>
      </c>
      <c r="J489" s="17">
        <v>1</v>
      </c>
      <c r="K489" s="17">
        <v>1</v>
      </c>
      <c r="L489" s="17"/>
      <c r="M489" s="17"/>
      <c r="N489" s="17">
        <v>2</v>
      </c>
      <c r="O489" s="17"/>
      <c r="P489" s="17"/>
      <c r="Q489" s="17"/>
      <c r="R489" s="17"/>
      <c r="S489" s="18">
        <f t="shared" si="71"/>
        <v>7</v>
      </c>
    </row>
    <row r="490" spans="1:19" ht="12">
      <c r="A490" s="63"/>
      <c r="B490" s="15" t="s">
        <v>198</v>
      </c>
      <c r="C490" s="16"/>
      <c r="D490" s="17"/>
      <c r="E490" s="17"/>
      <c r="F490" s="17"/>
      <c r="G490" s="17"/>
      <c r="H490" s="17"/>
      <c r="I490" s="17">
        <v>7</v>
      </c>
      <c r="J490" s="17">
        <v>2</v>
      </c>
      <c r="K490" s="17">
        <v>2</v>
      </c>
      <c r="L490" s="17"/>
      <c r="M490" s="17"/>
      <c r="N490" s="17">
        <v>4</v>
      </c>
      <c r="O490" s="17"/>
      <c r="P490" s="17"/>
      <c r="Q490" s="17"/>
      <c r="R490" s="17"/>
      <c r="S490" s="18">
        <f t="shared" si="71"/>
        <v>15</v>
      </c>
    </row>
    <row r="491" spans="1:19" ht="12">
      <c r="A491" s="63"/>
      <c r="B491" s="15" t="s">
        <v>8</v>
      </c>
      <c r="C491" s="16"/>
      <c r="D491" s="17"/>
      <c r="E491" s="17"/>
      <c r="F491" s="17"/>
      <c r="G491" s="17">
        <v>4</v>
      </c>
      <c r="H491" s="17">
        <v>2</v>
      </c>
      <c r="I491" s="17">
        <v>9</v>
      </c>
      <c r="J491" s="17">
        <v>10</v>
      </c>
      <c r="K491" s="17">
        <v>7</v>
      </c>
      <c r="L491" s="17">
        <v>15</v>
      </c>
      <c r="M491" s="17">
        <v>47</v>
      </c>
      <c r="N491" s="17">
        <v>47</v>
      </c>
      <c r="O491" s="17">
        <v>11</v>
      </c>
      <c r="P491" s="17">
        <v>3</v>
      </c>
      <c r="Q491" s="17">
        <v>5</v>
      </c>
      <c r="R491" s="17">
        <v>3</v>
      </c>
      <c r="S491" s="18">
        <f t="shared" si="71"/>
        <v>163</v>
      </c>
    </row>
    <row r="492" spans="1:19" ht="12">
      <c r="A492" s="63"/>
      <c r="B492" s="15" t="s">
        <v>9</v>
      </c>
      <c r="C492" s="16"/>
      <c r="D492" s="17"/>
      <c r="E492" s="17"/>
      <c r="F492" s="17"/>
      <c r="G492" s="17">
        <v>4</v>
      </c>
      <c r="H492" s="17">
        <v>2</v>
      </c>
      <c r="I492" s="17">
        <v>13</v>
      </c>
      <c r="J492" s="17">
        <v>11</v>
      </c>
      <c r="K492" s="17">
        <v>8</v>
      </c>
      <c r="L492" s="17">
        <v>15</v>
      </c>
      <c r="M492" s="17">
        <v>47</v>
      </c>
      <c r="N492" s="17">
        <v>49</v>
      </c>
      <c r="O492" s="17">
        <v>11</v>
      </c>
      <c r="P492" s="17">
        <v>3</v>
      </c>
      <c r="Q492" s="17">
        <v>5</v>
      </c>
      <c r="R492" s="17">
        <v>3</v>
      </c>
      <c r="S492" s="18">
        <f t="shared" si="71"/>
        <v>171</v>
      </c>
    </row>
    <row r="493" spans="1:19" ht="12">
      <c r="A493" s="63"/>
      <c r="B493" s="11" t="s">
        <v>10</v>
      </c>
      <c r="C493" s="19"/>
      <c r="D493" s="20"/>
      <c r="E493" s="20"/>
      <c r="F493" s="20"/>
      <c r="G493" s="20"/>
      <c r="H493" s="20"/>
      <c r="I493" s="20"/>
      <c r="J493" s="20"/>
      <c r="K493" s="20"/>
      <c r="L493" s="20"/>
      <c r="M493" s="20"/>
      <c r="N493" s="20"/>
      <c r="O493" s="20"/>
      <c r="P493" s="20"/>
      <c r="Q493" s="20"/>
      <c r="R493" s="20"/>
      <c r="S493" s="14">
        <f t="shared" si="71"/>
        <v>0</v>
      </c>
    </row>
    <row r="494" spans="1:19" ht="12">
      <c r="A494" s="63"/>
      <c r="B494" s="11" t="s">
        <v>11</v>
      </c>
      <c r="C494" s="19"/>
      <c r="D494" s="20"/>
      <c r="E494" s="20"/>
      <c r="F494" s="20"/>
      <c r="G494" s="20"/>
      <c r="H494" s="20"/>
      <c r="I494" s="20"/>
      <c r="J494" s="20"/>
      <c r="K494" s="20"/>
      <c r="L494" s="20"/>
      <c r="M494" s="20"/>
      <c r="N494" s="20"/>
      <c r="O494" s="20"/>
      <c r="P494" s="20"/>
      <c r="Q494" s="20"/>
      <c r="R494" s="20"/>
      <c r="S494" s="14">
        <f t="shared" si="71"/>
        <v>0</v>
      </c>
    </row>
    <row r="495" spans="1:19" ht="12">
      <c r="A495" s="63"/>
      <c r="B495" s="15" t="s">
        <v>87</v>
      </c>
      <c r="C495" s="16"/>
      <c r="D495" s="17"/>
      <c r="E495" s="17"/>
      <c r="F495" s="17"/>
      <c r="G495" s="17"/>
      <c r="H495" s="17"/>
      <c r="I495" s="17"/>
      <c r="J495" s="17"/>
      <c r="K495" s="17"/>
      <c r="L495" s="17"/>
      <c r="M495" s="17"/>
      <c r="N495" s="17"/>
      <c r="O495" s="17"/>
      <c r="P495" s="17"/>
      <c r="Q495" s="17"/>
      <c r="R495" s="17"/>
      <c r="S495" s="18">
        <f t="shared" si="71"/>
        <v>0</v>
      </c>
    </row>
    <row r="496" spans="1:19" ht="12">
      <c r="A496" s="63"/>
      <c r="B496" s="15" t="s">
        <v>88</v>
      </c>
      <c r="C496" s="16"/>
      <c r="D496" s="17"/>
      <c r="E496" s="17"/>
      <c r="F496" s="17"/>
      <c r="G496" s="17"/>
      <c r="H496" s="17"/>
      <c r="I496" s="17"/>
      <c r="J496" s="17"/>
      <c r="K496" s="17"/>
      <c r="L496" s="17"/>
      <c r="M496" s="17"/>
      <c r="N496" s="17"/>
      <c r="O496" s="17"/>
      <c r="P496" s="17"/>
      <c r="Q496" s="17"/>
      <c r="R496" s="17"/>
      <c r="S496" s="18">
        <f t="shared" si="71"/>
        <v>0</v>
      </c>
    </row>
    <row r="497" spans="1:19" ht="12">
      <c r="A497" s="63"/>
      <c r="B497" s="11" t="s">
        <v>12</v>
      </c>
      <c r="C497" s="19"/>
      <c r="D497" s="20"/>
      <c r="E497" s="20"/>
      <c r="F497" s="20"/>
      <c r="G497" s="20"/>
      <c r="H497" s="20"/>
      <c r="I497" s="20"/>
      <c r="J497" s="20"/>
      <c r="K497" s="20"/>
      <c r="L497" s="20"/>
      <c r="M497" s="20"/>
      <c r="N497" s="20"/>
      <c r="O497" s="20"/>
      <c r="P497" s="20"/>
      <c r="Q497" s="20"/>
      <c r="R497" s="20"/>
      <c r="S497" s="14">
        <f t="shared" si="71"/>
        <v>0</v>
      </c>
    </row>
    <row r="498" spans="1:19" ht="12">
      <c r="A498" s="63"/>
      <c r="B498" s="11" t="s">
        <v>13</v>
      </c>
      <c r="C498" s="19"/>
      <c r="D498" s="20"/>
      <c r="E498" s="20"/>
      <c r="F498" s="20"/>
      <c r="G498" s="20"/>
      <c r="H498" s="20"/>
      <c r="I498" s="20"/>
      <c r="J498" s="20"/>
      <c r="K498" s="20"/>
      <c r="L498" s="20"/>
      <c r="M498" s="20"/>
      <c r="N498" s="20"/>
      <c r="O498" s="20"/>
      <c r="P498" s="20"/>
      <c r="Q498" s="20"/>
      <c r="R498" s="20"/>
      <c r="S498" s="14">
        <f t="shared" si="71"/>
        <v>0</v>
      </c>
    </row>
    <row r="499" spans="1:19" ht="12">
      <c r="A499" s="63"/>
      <c r="B499" s="21" t="s">
        <v>14</v>
      </c>
      <c r="C499" s="22">
        <f>SUM(C484,C486,C491,C493,C495,C497)</f>
        <v>0</v>
      </c>
      <c r="D499" s="23">
        <f aca="true" t="shared" si="76" ref="D499:R499">SUM(D484,D486,D491,D493,D495,D497)</f>
        <v>0</v>
      </c>
      <c r="E499" s="23">
        <f t="shared" si="76"/>
        <v>0</v>
      </c>
      <c r="F499" s="23">
        <f t="shared" si="76"/>
        <v>0</v>
      </c>
      <c r="G499" s="23">
        <f t="shared" si="76"/>
        <v>4</v>
      </c>
      <c r="H499" s="23">
        <f t="shared" si="76"/>
        <v>2</v>
      </c>
      <c r="I499" s="23">
        <f t="shared" si="76"/>
        <v>9</v>
      </c>
      <c r="J499" s="23">
        <f t="shared" si="76"/>
        <v>10</v>
      </c>
      <c r="K499" s="23">
        <f t="shared" si="76"/>
        <v>7</v>
      </c>
      <c r="L499" s="23">
        <f t="shared" si="76"/>
        <v>15</v>
      </c>
      <c r="M499" s="23">
        <f t="shared" si="76"/>
        <v>47</v>
      </c>
      <c r="N499" s="23">
        <f t="shared" si="76"/>
        <v>47</v>
      </c>
      <c r="O499" s="23">
        <f t="shared" si="76"/>
        <v>11</v>
      </c>
      <c r="P499" s="23">
        <f t="shared" si="76"/>
        <v>3</v>
      </c>
      <c r="Q499" s="23">
        <f t="shared" si="76"/>
        <v>5</v>
      </c>
      <c r="R499" s="23">
        <f t="shared" si="76"/>
        <v>3</v>
      </c>
      <c r="S499" s="24">
        <f t="shared" si="71"/>
        <v>163</v>
      </c>
    </row>
    <row r="500" spans="1:19" ht="12">
      <c r="A500" s="63"/>
      <c r="B500" s="25" t="s">
        <v>230</v>
      </c>
      <c r="C500" s="26">
        <f>SUM(C483,C485,C487,C492,C494,C496,C498)</f>
        <v>0</v>
      </c>
      <c r="D500" s="27">
        <f aca="true" t="shared" si="77" ref="D500:R500">SUM(D483,D485,D487,D492,D494,D496,D498)</f>
        <v>0</v>
      </c>
      <c r="E500" s="27">
        <f t="shared" si="77"/>
        <v>0</v>
      </c>
      <c r="F500" s="27">
        <f t="shared" si="77"/>
        <v>0</v>
      </c>
      <c r="G500" s="27">
        <f t="shared" si="77"/>
        <v>4</v>
      </c>
      <c r="H500" s="27">
        <f t="shared" si="77"/>
        <v>2</v>
      </c>
      <c r="I500" s="27">
        <f t="shared" si="77"/>
        <v>13</v>
      </c>
      <c r="J500" s="27">
        <f t="shared" si="77"/>
        <v>11</v>
      </c>
      <c r="K500" s="27">
        <f t="shared" si="77"/>
        <v>8</v>
      </c>
      <c r="L500" s="27">
        <f t="shared" si="77"/>
        <v>15</v>
      </c>
      <c r="M500" s="27">
        <f t="shared" si="77"/>
        <v>47</v>
      </c>
      <c r="N500" s="27">
        <f t="shared" si="77"/>
        <v>49</v>
      </c>
      <c r="O500" s="27">
        <f t="shared" si="77"/>
        <v>11</v>
      </c>
      <c r="P500" s="27">
        <f t="shared" si="77"/>
        <v>3</v>
      </c>
      <c r="Q500" s="27">
        <f t="shared" si="77"/>
        <v>5</v>
      </c>
      <c r="R500" s="27">
        <f t="shared" si="77"/>
        <v>3</v>
      </c>
      <c r="S500" s="28">
        <f t="shared" si="71"/>
        <v>171</v>
      </c>
    </row>
    <row r="501" spans="1:19" ht="12">
      <c r="A501" s="63"/>
      <c r="B501" s="11" t="s">
        <v>15</v>
      </c>
      <c r="C501" s="19"/>
      <c r="D501" s="20"/>
      <c r="E501" s="20"/>
      <c r="F501" s="20"/>
      <c r="G501" s="20"/>
      <c r="H501" s="20"/>
      <c r="I501" s="20"/>
      <c r="J501" s="20"/>
      <c r="K501" s="20"/>
      <c r="L501" s="20"/>
      <c r="M501" s="20"/>
      <c r="N501" s="20"/>
      <c r="O501" s="20"/>
      <c r="P501" s="20"/>
      <c r="Q501" s="20"/>
      <c r="R501" s="20"/>
      <c r="S501" s="14">
        <f t="shared" si="71"/>
        <v>0</v>
      </c>
    </row>
    <row r="502" spans="1:19" ht="12">
      <c r="A502" s="63"/>
      <c r="B502" s="11" t="s">
        <v>16</v>
      </c>
      <c r="C502" s="19"/>
      <c r="D502" s="20"/>
      <c r="E502" s="20"/>
      <c r="F502" s="20"/>
      <c r="G502" s="20"/>
      <c r="H502" s="20"/>
      <c r="I502" s="20"/>
      <c r="J502" s="20"/>
      <c r="K502" s="20"/>
      <c r="L502" s="20"/>
      <c r="M502" s="20"/>
      <c r="N502" s="20"/>
      <c r="O502" s="20"/>
      <c r="P502" s="20"/>
      <c r="Q502" s="20"/>
      <c r="R502" s="20"/>
      <c r="S502" s="14">
        <f t="shared" si="71"/>
        <v>0</v>
      </c>
    </row>
    <row r="503" spans="1:19" ht="12">
      <c r="A503" s="63"/>
      <c r="B503" s="15" t="s">
        <v>17</v>
      </c>
      <c r="C503" s="16"/>
      <c r="D503" s="17"/>
      <c r="E503" s="17"/>
      <c r="F503" s="17"/>
      <c r="G503" s="17"/>
      <c r="H503" s="17"/>
      <c r="I503" s="17"/>
      <c r="J503" s="17"/>
      <c r="K503" s="17"/>
      <c r="L503" s="17"/>
      <c r="M503" s="17"/>
      <c r="N503" s="17"/>
      <c r="O503" s="17"/>
      <c r="P503" s="17"/>
      <c r="Q503" s="17"/>
      <c r="R503" s="17"/>
      <c r="S503" s="18">
        <f t="shared" si="71"/>
        <v>0</v>
      </c>
    </row>
    <row r="504" spans="1:19" ht="12">
      <c r="A504" s="63"/>
      <c r="B504" s="15" t="s">
        <v>18</v>
      </c>
      <c r="C504" s="16"/>
      <c r="D504" s="17"/>
      <c r="E504" s="17"/>
      <c r="F504" s="17"/>
      <c r="G504" s="17"/>
      <c r="H504" s="17"/>
      <c r="I504" s="17"/>
      <c r="J504" s="17"/>
      <c r="K504" s="17"/>
      <c r="L504" s="17"/>
      <c r="M504" s="17"/>
      <c r="N504" s="17"/>
      <c r="O504" s="17"/>
      <c r="P504" s="17"/>
      <c r="Q504" s="17"/>
      <c r="R504" s="17"/>
      <c r="S504" s="18">
        <f t="shared" si="71"/>
        <v>0</v>
      </c>
    </row>
    <row r="505" spans="1:19" ht="12">
      <c r="A505" s="63"/>
      <c r="B505" s="11" t="s">
        <v>91</v>
      </c>
      <c r="C505" s="19"/>
      <c r="D505" s="20"/>
      <c r="E505" s="20"/>
      <c r="F505" s="20"/>
      <c r="G505" s="20"/>
      <c r="H505" s="20"/>
      <c r="I505" s="20"/>
      <c r="J505" s="20"/>
      <c r="K505" s="20"/>
      <c r="L505" s="20"/>
      <c r="M505" s="20"/>
      <c r="N505" s="20"/>
      <c r="O505" s="20"/>
      <c r="P505" s="20"/>
      <c r="Q505" s="20"/>
      <c r="R505" s="20"/>
      <c r="S505" s="14">
        <f t="shared" si="71"/>
        <v>0</v>
      </c>
    </row>
    <row r="506" spans="1:19" ht="12">
      <c r="A506" s="63"/>
      <c r="B506" s="11" t="s">
        <v>92</v>
      </c>
      <c r="C506" s="19"/>
      <c r="D506" s="20"/>
      <c r="E506" s="20"/>
      <c r="F506" s="20"/>
      <c r="G506" s="20"/>
      <c r="H506" s="20"/>
      <c r="I506" s="20"/>
      <c r="J506" s="20"/>
      <c r="K506" s="20"/>
      <c r="L506" s="20"/>
      <c r="M506" s="20"/>
      <c r="N506" s="20"/>
      <c r="O506" s="20"/>
      <c r="P506" s="20"/>
      <c r="Q506" s="20"/>
      <c r="R506" s="20"/>
      <c r="S506" s="14">
        <f t="shared" si="71"/>
        <v>0</v>
      </c>
    </row>
    <row r="507" spans="1:19" ht="12">
      <c r="A507" s="63"/>
      <c r="B507" s="21" t="s">
        <v>95</v>
      </c>
      <c r="C507" s="22">
        <f>SUM(C501,C503,C505)</f>
        <v>0</v>
      </c>
      <c r="D507" s="23">
        <f aca="true" t="shared" si="78" ref="D507:R508">SUM(D501,D503,D505)</f>
        <v>0</v>
      </c>
      <c r="E507" s="23">
        <f t="shared" si="78"/>
        <v>0</v>
      </c>
      <c r="F507" s="23">
        <f t="shared" si="78"/>
        <v>0</v>
      </c>
      <c r="G507" s="23">
        <f t="shared" si="78"/>
        <v>0</v>
      </c>
      <c r="H507" s="23">
        <f t="shared" si="78"/>
        <v>0</v>
      </c>
      <c r="I507" s="23">
        <f t="shared" si="78"/>
        <v>0</v>
      </c>
      <c r="J507" s="23">
        <f t="shared" si="78"/>
        <v>0</v>
      </c>
      <c r="K507" s="23">
        <f t="shared" si="78"/>
        <v>0</v>
      </c>
      <c r="L507" s="23">
        <f t="shared" si="78"/>
        <v>0</v>
      </c>
      <c r="M507" s="23">
        <f t="shared" si="78"/>
        <v>0</v>
      </c>
      <c r="N507" s="23">
        <f t="shared" si="78"/>
        <v>0</v>
      </c>
      <c r="O507" s="23">
        <f t="shared" si="78"/>
        <v>0</v>
      </c>
      <c r="P507" s="23">
        <f t="shared" si="78"/>
        <v>0</v>
      </c>
      <c r="Q507" s="23">
        <f t="shared" si="78"/>
        <v>0</v>
      </c>
      <c r="R507" s="23">
        <f t="shared" si="78"/>
        <v>0</v>
      </c>
      <c r="S507" s="24">
        <f t="shared" si="71"/>
        <v>0</v>
      </c>
    </row>
    <row r="508" spans="1:19" ht="12">
      <c r="A508" s="63"/>
      <c r="B508" s="25" t="s">
        <v>231</v>
      </c>
      <c r="C508" s="26">
        <f>SUM(C502,C504,C506)</f>
        <v>0</v>
      </c>
      <c r="D508" s="27">
        <f t="shared" si="78"/>
        <v>0</v>
      </c>
      <c r="E508" s="27">
        <f t="shared" si="78"/>
        <v>0</v>
      </c>
      <c r="F508" s="27">
        <f t="shared" si="78"/>
        <v>0</v>
      </c>
      <c r="G508" s="27">
        <f t="shared" si="78"/>
        <v>0</v>
      </c>
      <c r="H508" s="27">
        <f t="shared" si="78"/>
        <v>0</v>
      </c>
      <c r="I508" s="27">
        <f t="shared" si="78"/>
        <v>0</v>
      </c>
      <c r="J508" s="27">
        <f t="shared" si="78"/>
        <v>0</v>
      </c>
      <c r="K508" s="27">
        <f t="shared" si="78"/>
        <v>0</v>
      </c>
      <c r="L508" s="27">
        <f t="shared" si="78"/>
        <v>0</v>
      </c>
      <c r="M508" s="27">
        <f t="shared" si="78"/>
        <v>0</v>
      </c>
      <c r="N508" s="27">
        <f t="shared" si="78"/>
        <v>0</v>
      </c>
      <c r="O508" s="27">
        <f t="shared" si="78"/>
        <v>0</v>
      </c>
      <c r="P508" s="27">
        <f t="shared" si="78"/>
        <v>0</v>
      </c>
      <c r="Q508" s="27">
        <f t="shared" si="78"/>
        <v>0</v>
      </c>
      <c r="R508" s="27">
        <f t="shared" si="78"/>
        <v>0</v>
      </c>
      <c r="S508" s="28">
        <f t="shared" si="71"/>
        <v>0</v>
      </c>
    </row>
    <row r="509" spans="1:19" ht="12">
      <c r="A509" s="63"/>
      <c r="B509" s="21" t="s">
        <v>19</v>
      </c>
      <c r="C509" s="22">
        <f>SUM(C499,C507)</f>
        <v>0</v>
      </c>
      <c r="D509" s="23">
        <f aca="true" t="shared" si="79" ref="D509:R510">SUM(D499,D507)</f>
        <v>0</v>
      </c>
      <c r="E509" s="23">
        <f t="shared" si="79"/>
        <v>0</v>
      </c>
      <c r="F509" s="23">
        <f t="shared" si="79"/>
        <v>0</v>
      </c>
      <c r="G509" s="23">
        <f t="shared" si="79"/>
        <v>4</v>
      </c>
      <c r="H509" s="23">
        <f t="shared" si="79"/>
        <v>2</v>
      </c>
      <c r="I509" s="23">
        <f t="shared" si="79"/>
        <v>9</v>
      </c>
      <c r="J509" s="23">
        <f t="shared" si="79"/>
        <v>10</v>
      </c>
      <c r="K509" s="23">
        <f t="shared" si="79"/>
        <v>7</v>
      </c>
      <c r="L509" s="23">
        <f t="shared" si="79"/>
        <v>15</v>
      </c>
      <c r="M509" s="23">
        <f t="shared" si="79"/>
        <v>47</v>
      </c>
      <c r="N509" s="23">
        <f t="shared" si="79"/>
        <v>47</v>
      </c>
      <c r="O509" s="23">
        <f t="shared" si="79"/>
        <v>11</v>
      </c>
      <c r="P509" s="23">
        <f t="shared" si="79"/>
        <v>3</v>
      </c>
      <c r="Q509" s="23">
        <f t="shared" si="79"/>
        <v>5</v>
      </c>
      <c r="R509" s="23">
        <f t="shared" si="79"/>
        <v>3</v>
      </c>
      <c r="S509" s="24">
        <f t="shared" si="71"/>
        <v>163</v>
      </c>
    </row>
    <row r="510" spans="1:19" ht="12">
      <c r="A510" s="64"/>
      <c r="B510" s="25" t="s">
        <v>20</v>
      </c>
      <c r="C510" s="26">
        <f>SUM(C500,C508)</f>
        <v>0</v>
      </c>
      <c r="D510" s="27">
        <f t="shared" si="79"/>
        <v>0</v>
      </c>
      <c r="E510" s="27">
        <f t="shared" si="79"/>
        <v>0</v>
      </c>
      <c r="F510" s="27">
        <f t="shared" si="79"/>
        <v>0</v>
      </c>
      <c r="G510" s="27">
        <f t="shared" si="79"/>
        <v>4</v>
      </c>
      <c r="H510" s="27">
        <f t="shared" si="79"/>
        <v>2</v>
      </c>
      <c r="I510" s="27">
        <f t="shared" si="79"/>
        <v>13</v>
      </c>
      <c r="J510" s="27">
        <f t="shared" si="79"/>
        <v>11</v>
      </c>
      <c r="K510" s="27">
        <f t="shared" si="79"/>
        <v>8</v>
      </c>
      <c r="L510" s="27">
        <f t="shared" si="79"/>
        <v>15</v>
      </c>
      <c r="M510" s="27">
        <f t="shared" si="79"/>
        <v>47</v>
      </c>
      <c r="N510" s="27">
        <f t="shared" si="79"/>
        <v>49</v>
      </c>
      <c r="O510" s="27">
        <f t="shared" si="79"/>
        <v>11</v>
      </c>
      <c r="P510" s="27">
        <f t="shared" si="79"/>
        <v>3</v>
      </c>
      <c r="Q510" s="27">
        <f t="shared" si="79"/>
        <v>5</v>
      </c>
      <c r="R510" s="27">
        <f t="shared" si="79"/>
        <v>3</v>
      </c>
      <c r="S510" s="28">
        <f t="shared" si="71"/>
        <v>171</v>
      </c>
    </row>
  </sheetData>
  <sheetProtection/>
  <mergeCells count="21">
    <mergeCell ref="A2:S2"/>
    <mergeCell ref="A1:S1"/>
    <mergeCell ref="A4:A6"/>
    <mergeCell ref="A315:A342"/>
    <mergeCell ref="A175:A202"/>
    <mergeCell ref="A203:A230"/>
    <mergeCell ref="A7:A34"/>
    <mergeCell ref="A35:A62"/>
    <mergeCell ref="A63:A90"/>
    <mergeCell ref="A91:A118"/>
    <mergeCell ref="A483:A510"/>
    <mergeCell ref="A399:A426"/>
    <mergeCell ref="A427:A454"/>
    <mergeCell ref="A371:A398"/>
    <mergeCell ref="A343:A370"/>
    <mergeCell ref="A119:A146"/>
    <mergeCell ref="A147:A174"/>
    <mergeCell ref="A455:A482"/>
    <mergeCell ref="A231:A258"/>
    <mergeCell ref="A259:A286"/>
    <mergeCell ref="A287:A314"/>
  </mergeCells>
  <printOptions horizontalCentered="1" verticalCentered="1"/>
  <pageMargins left="0.25" right="0.25" top="0.25" bottom="0.25" header="0" footer="0"/>
  <pageSetup horizontalDpi="600" verticalDpi="600" orientation="landscape" r:id="rId1"/>
  <rowBreaks count="17" manualBreakCount="17">
    <brk id="34" max="255" man="1"/>
    <brk id="62" max="255" man="1"/>
    <brk id="90" max="255" man="1"/>
    <brk id="118" max="255" man="1"/>
    <brk id="146" max="255" man="1"/>
    <brk id="174" max="255" man="1"/>
    <brk id="202" max="255" man="1"/>
    <brk id="230" max="255" man="1"/>
    <brk id="258" max="255" man="1"/>
    <brk id="286" max="255" man="1"/>
    <brk id="314" max="255" man="1"/>
    <brk id="342" max="255" man="1"/>
    <brk id="370" max="255" man="1"/>
    <brk id="398" max="255" man="1"/>
    <brk id="426" max="255" man="1"/>
    <brk id="454" max="255" man="1"/>
    <brk id="482" max="255" man="1"/>
  </rowBreaks>
</worksheet>
</file>

<file path=xl/worksheets/sheet5.xml><?xml version="1.0" encoding="utf-8"?>
<worksheet xmlns="http://schemas.openxmlformats.org/spreadsheetml/2006/main" xmlns:r="http://schemas.openxmlformats.org/officeDocument/2006/relationships">
  <sheetPr transitionEvaluation="1"/>
  <dimension ref="A1:S19"/>
  <sheetViews>
    <sheetView showGridLines="0" workbookViewId="0" topLeftCell="A1">
      <selection activeCell="A1" sqref="A1:S1"/>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65" t="s">
        <v>218</v>
      </c>
      <c r="B1" s="65"/>
      <c r="C1" s="65"/>
      <c r="D1" s="65"/>
      <c r="E1" s="65"/>
      <c r="F1" s="65"/>
      <c r="G1" s="65"/>
      <c r="H1" s="65"/>
      <c r="I1" s="65"/>
      <c r="J1" s="65"/>
      <c r="K1" s="65"/>
      <c r="L1" s="65"/>
      <c r="M1" s="65"/>
      <c r="N1" s="65"/>
      <c r="O1" s="65"/>
      <c r="P1" s="65"/>
      <c r="Q1" s="65"/>
      <c r="R1" s="65"/>
      <c r="S1" s="65"/>
    </row>
    <row r="2" spans="1:19" ht="14.25">
      <c r="A2" s="65" t="s">
        <v>191</v>
      </c>
      <c r="B2" s="65"/>
      <c r="C2" s="65"/>
      <c r="D2" s="65"/>
      <c r="E2" s="65"/>
      <c r="F2" s="65"/>
      <c r="G2" s="65"/>
      <c r="H2" s="65"/>
      <c r="I2" s="65"/>
      <c r="J2" s="65"/>
      <c r="K2" s="65"/>
      <c r="L2" s="65"/>
      <c r="M2" s="65"/>
      <c r="N2" s="65"/>
      <c r="O2" s="65"/>
      <c r="P2" s="65"/>
      <c r="Q2" s="65"/>
      <c r="R2" s="65"/>
      <c r="S2" s="65"/>
    </row>
    <row r="4" spans="1:19" ht="12">
      <c r="A4" s="2" t="s">
        <v>160</v>
      </c>
      <c r="B4" s="2" t="s">
        <v>1</v>
      </c>
      <c r="C4" s="69" t="s">
        <v>161</v>
      </c>
      <c r="D4" s="70"/>
      <c r="E4" s="70"/>
      <c r="F4" s="70"/>
      <c r="G4" s="70"/>
      <c r="H4" s="70"/>
      <c r="I4" s="70"/>
      <c r="J4" s="70"/>
      <c r="K4" s="70"/>
      <c r="L4" s="70"/>
      <c r="M4" s="70"/>
      <c r="N4" s="70"/>
      <c r="O4" s="70"/>
      <c r="P4" s="70"/>
      <c r="Q4" s="70"/>
      <c r="R4" s="70"/>
      <c r="S4" s="71"/>
    </row>
    <row r="5" spans="1:19" ht="12">
      <c r="A5" s="5"/>
      <c r="B5" s="5"/>
      <c r="C5" s="7"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5" t="s">
        <v>2</v>
      </c>
    </row>
    <row r="6" spans="1:19" ht="12">
      <c r="A6" s="5"/>
      <c r="B6" s="5"/>
      <c r="C6" s="7"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10"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90</v>
      </c>
      <c r="B8" s="29">
        <v>30</v>
      </c>
      <c r="C8" s="13">
        <f>SUM('By Bus Stop Arriving'!C8,'By Bus Stop Arriving'!C14,'By Bus Stop Arriving'!C20,'By Bus Stop Arriving'!C26,'By Bus Stop Arriving'!C32,'By Bus Stop Arriving'!C38,'By Bus Stop Arriving'!C44,'By Bus Stop Arriving'!C50,'By Bus Stop Arriving'!C56,'By Bus Stop Arriving'!C62,'By Bus Stop Arriving'!C68,'By Bus Stop Arriving'!C74,'By Bus Stop Arriving'!C80,'By Bus Stop Arriving'!C86,'By Bus Stop Arriving'!C92,'By Bus Stop Arriving'!C98,'By Bus Stop Arriving'!C104,'By Bus Stop Arriving'!C110,'By Bus Stop Arriving'!C116,'By Bus Stop Arriving'!C122,'By Bus Stop Arriving'!C128)</f>
        <v>4</v>
      </c>
      <c r="D8" s="13">
        <f>SUM('By Bus Stop Arriving'!D8,'By Bus Stop Arriving'!D14,'By Bus Stop Arriving'!D20,'By Bus Stop Arriving'!D26,'By Bus Stop Arriving'!D32,'By Bus Stop Arriving'!D38,'By Bus Stop Arriving'!D44,'By Bus Stop Arriving'!D50,'By Bus Stop Arriving'!D56,'By Bus Stop Arriving'!D62,'By Bus Stop Arriving'!D68,'By Bus Stop Arriving'!D74,'By Bus Stop Arriving'!D80,'By Bus Stop Arriving'!D86,'By Bus Stop Arriving'!D92,'By Bus Stop Arriving'!D98,'By Bus Stop Arriving'!D104,'By Bus Stop Arriving'!D110,'By Bus Stop Arriving'!D116,'By Bus Stop Arriving'!D122,'By Bus Stop Arriving'!D128)</f>
        <v>23</v>
      </c>
      <c r="E8" s="13">
        <f>SUM('By Bus Stop Arriving'!E8,'By Bus Stop Arriving'!E14,'By Bus Stop Arriving'!E20,'By Bus Stop Arriving'!E26,'By Bus Stop Arriving'!E32,'By Bus Stop Arriving'!E38,'By Bus Stop Arriving'!E44,'By Bus Stop Arriving'!E50,'By Bus Stop Arriving'!E56,'By Bus Stop Arriving'!E62,'By Bus Stop Arriving'!E68,'By Bus Stop Arriving'!E74,'By Bus Stop Arriving'!E80,'By Bus Stop Arriving'!E86,'By Bus Stop Arriving'!E92,'By Bus Stop Arriving'!E98,'By Bus Stop Arriving'!E104,'By Bus Stop Arriving'!E110,'By Bus Stop Arriving'!E116,'By Bus Stop Arriving'!E122,'By Bus Stop Arriving'!E128)</f>
        <v>55</v>
      </c>
      <c r="F8" s="13">
        <f>SUM('By Bus Stop Arriving'!F8,'By Bus Stop Arriving'!F14,'By Bus Stop Arriving'!F20,'By Bus Stop Arriving'!F26,'By Bus Stop Arriving'!F32,'By Bus Stop Arriving'!F38,'By Bus Stop Arriving'!F44,'By Bus Stop Arriving'!F50,'By Bus Stop Arriving'!F56,'By Bus Stop Arriving'!F62,'By Bus Stop Arriving'!F68,'By Bus Stop Arriving'!F74,'By Bus Stop Arriving'!F80,'By Bus Stop Arriving'!F86,'By Bus Stop Arriving'!F92,'By Bus Stop Arriving'!F98,'By Bus Stop Arriving'!F104,'By Bus Stop Arriving'!F110,'By Bus Stop Arriving'!F116,'By Bus Stop Arriving'!F122,'By Bus Stop Arriving'!F128)</f>
        <v>40</v>
      </c>
      <c r="G8" s="13">
        <f>SUM('By Bus Stop Arriving'!G8,'By Bus Stop Arriving'!G14,'By Bus Stop Arriving'!G20,'By Bus Stop Arriving'!G26,'By Bus Stop Arriving'!G32,'By Bus Stop Arriving'!G38,'By Bus Stop Arriving'!G44,'By Bus Stop Arriving'!G50,'By Bus Stop Arriving'!G56,'By Bus Stop Arriving'!G62,'By Bus Stop Arriving'!G68,'By Bus Stop Arriving'!G74,'By Bus Stop Arriving'!G80,'By Bus Stop Arriving'!G86,'By Bus Stop Arriving'!G92,'By Bus Stop Arriving'!G98,'By Bus Stop Arriving'!G104,'By Bus Stop Arriving'!G110,'By Bus Stop Arriving'!G116,'By Bus Stop Arriving'!G122,'By Bus Stop Arriving'!G128)</f>
        <v>34</v>
      </c>
      <c r="H8" s="13">
        <f>SUM('By Bus Stop Arriving'!H8,'By Bus Stop Arriving'!H14,'By Bus Stop Arriving'!H20,'By Bus Stop Arriving'!H26,'By Bus Stop Arriving'!H32,'By Bus Stop Arriving'!H38,'By Bus Stop Arriving'!H44,'By Bus Stop Arriving'!H50,'By Bus Stop Arriving'!H56,'By Bus Stop Arriving'!H62,'By Bus Stop Arriving'!H68,'By Bus Stop Arriving'!H74,'By Bus Stop Arriving'!H80,'By Bus Stop Arriving'!H86,'By Bus Stop Arriving'!H92,'By Bus Stop Arriving'!H98,'By Bus Stop Arriving'!H104,'By Bus Stop Arriving'!H110,'By Bus Stop Arriving'!H116,'By Bus Stop Arriving'!H122,'By Bus Stop Arriving'!H128)</f>
        <v>27</v>
      </c>
      <c r="I8" s="13">
        <f>SUM('By Bus Stop Arriving'!I8,'By Bus Stop Arriving'!I14,'By Bus Stop Arriving'!I20,'By Bus Stop Arriving'!I26,'By Bus Stop Arriving'!I32,'By Bus Stop Arriving'!I38,'By Bus Stop Arriving'!I44,'By Bus Stop Arriving'!I50,'By Bus Stop Arriving'!I56,'By Bus Stop Arriving'!I62,'By Bus Stop Arriving'!I68,'By Bus Stop Arriving'!I74,'By Bus Stop Arriving'!I80,'By Bus Stop Arriving'!I86,'By Bus Stop Arriving'!I92,'By Bus Stop Arriving'!I98,'By Bus Stop Arriving'!I104,'By Bus Stop Arriving'!I110,'By Bus Stop Arriving'!I116,'By Bus Stop Arriving'!I122,'By Bus Stop Arriving'!I128)</f>
        <v>24</v>
      </c>
      <c r="J8" s="13">
        <f>SUM('By Bus Stop Arriving'!J8,'By Bus Stop Arriving'!J14,'By Bus Stop Arriving'!J20,'By Bus Stop Arriving'!J26,'By Bus Stop Arriving'!J32,'By Bus Stop Arriving'!J38,'By Bus Stop Arriving'!J44,'By Bus Stop Arriving'!J50,'By Bus Stop Arriving'!J56,'By Bus Stop Arriving'!J62,'By Bus Stop Arriving'!J68,'By Bus Stop Arriving'!J74,'By Bus Stop Arriving'!J80,'By Bus Stop Arriving'!J86,'By Bus Stop Arriving'!J92,'By Bus Stop Arriving'!J98,'By Bus Stop Arriving'!J104,'By Bus Stop Arriving'!J110,'By Bus Stop Arriving'!J116,'By Bus Stop Arriving'!J122,'By Bus Stop Arriving'!J128)</f>
        <v>13</v>
      </c>
      <c r="K8" s="13">
        <f>SUM('By Bus Stop Arriving'!K8,'By Bus Stop Arriving'!K14,'By Bus Stop Arriving'!K20,'By Bus Stop Arriving'!K26,'By Bus Stop Arriving'!K32,'By Bus Stop Arriving'!K38,'By Bus Stop Arriving'!K44,'By Bus Stop Arriving'!K50,'By Bus Stop Arriving'!K56,'By Bus Stop Arriving'!K62,'By Bus Stop Arriving'!K68,'By Bus Stop Arriving'!K74,'By Bus Stop Arriving'!K80,'By Bus Stop Arriving'!K86,'By Bus Stop Arriving'!K92,'By Bus Stop Arriving'!K98,'By Bus Stop Arriving'!K104,'By Bus Stop Arriving'!K110,'By Bus Stop Arriving'!K116,'By Bus Stop Arriving'!K122,'By Bus Stop Arriving'!K128)</f>
        <v>9</v>
      </c>
      <c r="L8" s="13">
        <f>SUM('By Bus Stop Arriving'!L8,'By Bus Stop Arriving'!L14,'By Bus Stop Arriving'!L20,'By Bus Stop Arriving'!L26,'By Bus Stop Arriving'!L32,'By Bus Stop Arriving'!L38,'By Bus Stop Arriving'!L44,'By Bus Stop Arriving'!L50,'By Bus Stop Arriving'!L56,'By Bus Stop Arriving'!L62,'By Bus Stop Arriving'!L68,'By Bus Stop Arriving'!L74,'By Bus Stop Arriving'!L80,'By Bus Stop Arriving'!L86,'By Bus Stop Arriving'!L92,'By Bus Stop Arriving'!L98,'By Bus Stop Arriving'!L104,'By Bus Stop Arriving'!L110,'By Bus Stop Arriving'!L116,'By Bus Stop Arriving'!L122,'By Bus Stop Arriving'!L128)</f>
        <v>9</v>
      </c>
      <c r="M8" s="13">
        <f>SUM('By Bus Stop Arriving'!M8,'By Bus Stop Arriving'!M14,'By Bus Stop Arriving'!M20,'By Bus Stop Arriving'!M26,'By Bus Stop Arriving'!M32,'By Bus Stop Arriving'!M38,'By Bus Stop Arriving'!M44,'By Bus Stop Arriving'!M50,'By Bus Stop Arriving'!M56,'By Bus Stop Arriving'!M62,'By Bus Stop Arriving'!M68,'By Bus Stop Arriving'!M74,'By Bus Stop Arriving'!M80,'By Bus Stop Arriving'!M86,'By Bus Stop Arriving'!M92,'By Bus Stop Arriving'!M98,'By Bus Stop Arriving'!M104,'By Bus Stop Arriving'!M110,'By Bus Stop Arriving'!M116,'By Bus Stop Arriving'!M122,'By Bus Stop Arriving'!M128)</f>
        <v>4</v>
      </c>
      <c r="N8" s="13">
        <f>SUM('By Bus Stop Arriving'!N8,'By Bus Stop Arriving'!N14,'By Bus Stop Arriving'!N20,'By Bus Stop Arriving'!N26,'By Bus Stop Arriving'!N32,'By Bus Stop Arriving'!N38,'By Bus Stop Arriving'!N44,'By Bus Stop Arriving'!N50,'By Bus Stop Arriving'!N56,'By Bus Stop Arriving'!N62,'By Bus Stop Arriving'!N68,'By Bus Stop Arriving'!N74,'By Bus Stop Arriving'!N80,'By Bus Stop Arriving'!N86,'By Bus Stop Arriving'!N92,'By Bus Stop Arriving'!N98,'By Bus Stop Arriving'!N104,'By Bus Stop Arriving'!N110,'By Bus Stop Arriving'!N116,'By Bus Stop Arriving'!N122,'By Bus Stop Arriving'!N128)</f>
        <v>2</v>
      </c>
      <c r="O8" s="13">
        <f>SUM('By Bus Stop Arriving'!O8,'By Bus Stop Arriving'!O14,'By Bus Stop Arriving'!O20,'By Bus Stop Arriving'!O26,'By Bus Stop Arriving'!O32,'By Bus Stop Arriving'!O38,'By Bus Stop Arriving'!O44,'By Bus Stop Arriving'!O50,'By Bus Stop Arriving'!O56,'By Bus Stop Arriving'!O62,'By Bus Stop Arriving'!O68,'By Bus Stop Arriving'!O74,'By Bus Stop Arriving'!O80,'By Bus Stop Arriving'!O86,'By Bus Stop Arriving'!O92,'By Bus Stop Arriving'!O98,'By Bus Stop Arriving'!O104,'By Bus Stop Arriving'!O110,'By Bus Stop Arriving'!O116,'By Bus Stop Arriving'!O122,'By Bus Stop Arriving'!O128)</f>
        <v>7</v>
      </c>
      <c r="P8" s="13">
        <f>SUM('By Bus Stop Arriving'!P8,'By Bus Stop Arriving'!P14,'By Bus Stop Arriving'!P20,'By Bus Stop Arriving'!P26,'By Bus Stop Arriving'!P32,'By Bus Stop Arriving'!P38,'By Bus Stop Arriving'!P44,'By Bus Stop Arriving'!P50,'By Bus Stop Arriving'!P56,'By Bus Stop Arriving'!P62,'By Bus Stop Arriving'!P68,'By Bus Stop Arriving'!P74,'By Bus Stop Arriving'!P80,'By Bus Stop Arriving'!P86,'By Bus Stop Arriving'!P92,'By Bus Stop Arriving'!P98,'By Bus Stop Arriving'!P104,'By Bus Stop Arriving'!P110,'By Bus Stop Arriving'!P116,'By Bus Stop Arriving'!P122,'By Bus Stop Arriving'!P128)</f>
        <v>2</v>
      </c>
      <c r="Q8" s="13">
        <f>SUM('By Bus Stop Arriving'!Q8,'By Bus Stop Arriving'!Q14,'By Bus Stop Arriving'!Q20,'By Bus Stop Arriving'!Q26,'By Bus Stop Arriving'!Q32,'By Bus Stop Arriving'!Q38,'By Bus Stop Arriving'!Q44,'By Bus Stop Arriving'!Q50,'By Bus Stop Arriving'!Q56,'By Bus Stop Arriving'!Q62,'By Bus Stop Arriving'!Q68,'By Bus Stop Arriving'!Q74,'By Bus Stop Arriving'!Q80,'By Bus Stop Arriving'!Q86,'By Bus Stop Arriving'!Q92,'By Bus Stop Arriving'!Q98,'By Bus Stop Arriving'!Q104,'By Bus Stop Arriving'!Q110,'By Bus Stop Arriving'!Q116,'By Bus Stop Arriving'!Q122,'By Bus Stop Arriving'!Q128)</f>
        <v>0</v>
      </c>
      <c r="R8" s="13">
        <f>SUM('By Bus Stop Arriving'!R8,'By Bus Stop Arriving'!R14,'By Bus Stop Arriving'!R20,'By Bus Stop Arriving'!R26,'By Bus Stop Arriving'!R32,'By Bus Stop Arriving'!R38,'By Bus Stop Arriving'!R44,'By Bus Stop Arriving'!R50,'By Bus Stop Arriving'!R56,'By Bus Stop Arriving'!R62,'By Bus Stop Arriving'!R68,'By Bus Stop Arriving'!R74,'By Bus Stop Arriving'!R80,'By Bus Stop Arriving'!R86,'By Bus Stop Arriving'!R92,'By Bus Stop Arriving'!R98,'By Bus Stop Arriving'!R104,'By Bus Stop Arriving'!R110,'By Bus Stop Arriving'!R116,'By Bus Stop Arriving'!R122,'By Bus Stop Arriving'!R128)</f>
        <v>0</v>
      </c>
      <c r="S8" s="29">
        <f aca="true" t="shared" si="0" ref="S8:S19">SUM(C8:R8)</f>
        <v>253</v>
      </c>
    </row>
    <row r="9" spans="1:19" ht="12">
      <c r="A9" s="14"/>
      <c r="B9" s="14">
        <v>34</v>
      </c>
      <c r="C9" s="20">
        <f>SUM('By Bus Stop Arriving'!C9,'By Bus Stop Arriving'!C15,'By Bus Stop Arriving'!C21,'By Bus Stop Arriving'!C27,'By Bus Stop Arriving'!C33,'By Bus Stop Arriving'!C39,'By Bus Stop Arriving'!C45,'By Bus Stop Arriving'!C51,'By Bus Stop Arriving'!C57,'By Bus Stop Arriving'!C63,'By Bus Stop Arriving'!C69,'By Bus Stop Arriving'!C75,'By Bus Stop Arriving'!C81,'By Bus Stop Arriving'!C87,'By Bus Stop Arriving'!C93,'By Bus Stop Arriving'!C99,'By Bus Stop Arriving'!C105,'By Bus Stop Arriving'!C111,'By Bus Stop Arriving'!C117,'By Bus Stop Arriving'!C123,'By Bus Stop Arriving'!C129)</f>
        <v>11</v>
      </c>
      <c r="D9" s="20">
        <f>SUM('By Bus Stop Arriving'!D9,'By Bus Stop Arriving'!D15,'By Bus Stop Arriving'!D21,'By Bus Stop Arriving'!D27,'By Bus Stop Arriving'!D33,'By Bus Stop Arriving'!D39,'By Bus Stop Arriving'!D45,'By Bus Stop Arriving'!D51,'By Bus Stop Arriving'!D57,'By Bus Stop Arriving'!D63,'By Bus Stop Arriving'!D69,'By Bus Stop Arriving'!D75,'By Bus Stop Arriving'!D81,'By Bus Stop Arriving'!D87,'By Bus Stop Arriving'!D93,'By Bus Stop Arriving'!D99,'By Bus Stop Arriving'!D105,'By Bus Stop Arriving'!D111,'By Bus Stop Arriving'!D117,'By Bus Stop Arriving'!D123,'By Bus Stop Arriving'!D129)</f>
        <v>88</v>
      </c>
      <c r="E9" s="20">
        <f>SUM('By Bus Stop Arriving'!E9,'By Bus Stop Arriving'!E15,'By Bus Stop Arriving'!E21,'By Bus Stop Arriving'!E27,'By Bus Stop Arriving'!E33,'By Bus Stop Arriving'!E39,'By Bus Stop Arriving'!E45,'By Bus Stop Arriving'!E51,'By Bus Stop Arriving'!E57,'By Bus Stop Arriving'!E63,'By Bus Stop Arriving'!E69,'By Bus Stop Arriving'!E75,'By Bus Stop Arriving'!E81,'By Bus Stop Arriving'!E87,'By Bus Stop Arriving'!E93,'By Bus Stop Arriving'!E99,'By Bus Stop Arriving'!E105,'By Bus Stop Arriving'!E111,'By Bus Stop Arriving'!E117,'By Bus Stop Arriving'!E123,'By Bus Stop Arriving'!E129)</f>
        <v>97</v>
      </c>
      <c r="F9" s="20">
        <f>SUM('By Bus Stop Arriving'!F9,'By Bus Stop Arriving'!F15,'By Bus Stop Arriving'!F21,'By Bus Stop Arriving'!F27,'By Bus Stop Arriving'!F33,'By Bus Stop Arriving'!F39,'By Bus Stop Arriving'!F45,'By Bus Stop Arriving'!F51,'By Bus Stop Arriving'!F57,'By Bus Stop Arriving'!F63,'By Bus Stop Arriving'!F69,'By Bus Stop Arriving'!F75,'By Bus Stop Arriving'!F81,'By Bus Stop Arriving'!F87,'By Bus Stop Arriving'!F93,'By Bus Stop Arriving'!F99,'By Bus Stop Arriving'!F105,'By Bus Stop Arriving'!F111,'By Bus Stop Arriving'!F117,'By Bus Stop Arriving'!F123,'By Bus Stop Arriving'!F129)</f>
        <v>87</v>
      </c>
      <c r="G9" s="20">
        <f>SUM('By Bus Stop Arriving'!G9,'By Bus Stop Arriving'!G15,'By Bus Stop Arriving'!G21,'By Bus Stop Arriving'!G27,'By Bus Stop Arriving'!G33,'By Bus Stop Arriving'!G39,'By Bus Stop Arriving'!G45,'By Bus Stop Arriving'!G51,'By Bus Stop Arriving'!G57,'By Bus Stop Arriving'!G63,'By Bus Stop Arriving'!G69,'By Bus Stop Arriving'!G75,'By Bus Stop Arriving'!G81,'By Bus Stop Arriving'!G87,'By Bus Stop Arriving'!G93,'By Bus Stop Arriving'!G99,'By Bus Stop Arriving'!G105,'By Bus Stop Arriving'!G111,'By Bus Stop Arriving'!G117,'By Bus Stop Arriving'!G123,'By Bus Stop Arriving'!G129)</f>
        <v>76</v>
      </c>
      <c r="H9" s="20">
        <f>SUM('By Bus Stop Arriving'!H9,'By Bus Stop Arriving'!H15,'By Bus Stop Arriving'!H21,'By Bus Stop Arriving'!H27,'By Bus Stop Arriving'!H33,'By Bus Stop Arriving'!H39,'By Bus Stop Arriving'!H45,'By Bus Stop Arriving'!H51,'By Bus Stop Arriving'!H57,'By Bus Stop Arriving'!H63,'By Bus Stop Arriving'!H69,'By Bus Stop Arriving'!H75,'By Bus Stop Arriving'!H81,'By Bus Stop Arriving'!H87,'By Bus Stop Arriving'!H93,'By Bus Stop Arriving'!H99,'By Bus Stop Arriving'!H105,'By Bus Stop Arriving'!H111,'By Bus Stop Arriving'!H117,'By Bus Stop Arriving'!H123,'By Bus Stop Arriving'!H129)</f>
        <v>61</v>
      </c>
      <c r="I9" s="20">
        <f>SUM('By Bus Stop Arriving'!I9,'By Bus Stop Arriving'!I15,'By Bus Stop Arriving'!I21,'By Bus Stop Arriving'!I27,'By Bus Stop Arriving'!I33,'By Bus Stop Arriving'!I39,'By Bus Stop Arriving'!I45,'By Bus Stop Arriving'!I51,'By Bus Stop Arriving'!I57,'By Bus Stop Arriving'!I63,'By Bus Stop Arriving'!I69,'By Bus Stop Arriving'!I75,'By Bus Stop Arriving'!I81,'By Bus Stop Arriving'!I87,'By Bus Stop Arriving'!I93,'By Bus Stop Arriving'!I99,'By Bus Stop Arriving'!I105,'By Bus Stop Arriving'!I111,'By Bus Stop Arriving'!I117,'By Bus Stop Arriving'!I123,'By Bus Stop Arriving'!I129)</f>
        <v>61</v>
      </c>
      <c r="J9" s="20">
        <f>SUM('By Bus Stop Arriving'!J9,'By Bus Stop Arriving'!J15,'By Bus Stop Arriving'!J21,'By Bus Stop Arriving'!J27,'By Bus Stop Arriving'!J33,'By Bus Stop Arriving'!J39,'By Bus Stop Arriving'!J45,'By Bus Stop Arriving'!J51,'By Bus Stop Arriving'!J57,'By Bus Stop Arriving'!J63,'By Bus Stop Arriving'!J69,'By Bus Stop Arriving'!J75,'By Bus Stop Arriving'!J81,'By Bus Stop Arriving'!J87,'By Bus Stop Arriving'!J93,'By Bus Stop Arriving'!J99,'By Bus Stop Arriving'!J105,'By Bus Stop Arriving'!J111,'By Bus Stop Arriving'!J117,'By Bus Stop Arriving'!J123,'By Bus Stop Arriving'!J129)</f>
        <v>39</v>
      </c>
      <c r="K9" s="20">
        <f>SUM('By Bus Stop Arriving'!K9,'By Bus Stop Arriving'!K15,'By Bus Stop Arriving'!K21,'By Bus Stop Arriving'!K27,'By Bus Stop Arriving'!K33,'By Bus Stop Arriving'!K39,'By Bus Stop Arriving'!K45,'By Bus Stop Arriving'!K51,'By Bus Stop Arriving'!K57,'By Bus Stop Arriving'!K63,'By Bus Stop Arriving'!K69,'By Bus Stop Arriving'!K75,'By Bus Stop Arriving'!K81,'By Bus Stop Arriving'!K87,'By Bus Stop Arriving'!K93,'By Bus Stop Arriving'!K99,'By Bus Stop Arriving'!K105,'By Bus Stop Arriving'!K111,'By Bus Stop Arriving'!K117,'By Bus Stop Arriving'!K123,'By Bus Stop Arriving'!K129)</f>
        <v>28</v>
      </c>
      <c r="L9" s="20">
        <f>SUM('By Bus Stop Arriving'!L9,'By Bus Stop Arriving'!L15,'By Bus Stop Arriving'!L21,'By Bus Stop Arriving'!L27,'By Bus Stop Arriving'!L33,'By Bus Stop Arriving'!L39,'By Bus Stop Arriving'!L45,'By Bus Stop Arriving'!L51,'By Bus Stop Arriving'!L57,'By Bus Stop Arriving'!L63,'By Bus Stop Arriving'!L69,'By Bus Stop Arriving'!L75,'By Bus Stop Arriving'!L81,'By Bus Stop Arriving'!L87,'By Bus Stop Arriving'!L93,'By Bus Stop Arriving'!L99,'By Bus Stop Arriving'!L105,'By Bus Stop Arriving'!L111,'By Bus Stop Arriving'!L117,'By Bus Stop Arriving'!L123,'By Bus Stop Arriving'!L129)</f>
        <v>23</v>
      </c>
      <c r="M9" s="20">
        <f>SUM('By Bus Stop Arriving'!M9,'By Bus Stop Arriving'!M15,'By Bus Stop Arriving'!M21,'By Bus Stop Arriving'!M27,'By Bus Stop Arriving'!M33,'By Bus Stop Arriving'!M39,'By Bus Stop Arriving'!M45,'By Bus Stop Arriving'!M51,'By Bus Stop Arriving'!M57,'By Bus Stop Arriving'!M63,'By Bus Stop Arriving'!M69,'By Bus Stop Arriving'!M75,'By Bus Stop Arriving'!M81,'By Bus Stop Arriving'!M87,'By Bus Stop Arriving'!M93,'By Bus Stop Arriving'!M99,'By Bus Stop Arriving'!M105,'By Bus Stop Arriving'!M111,'By Bus Stop Arriving'!M117,'By Bus Stop Arriving'!M123,'By Bus Stop Arriving'!M129)</f>
        <v>21</v>
      </c>
      <c r="N9" s="20">
        <f>SUM('By Bus Stop Arriving'!N9,'By Bus Stop Arriving'!N15,'By Bus Stop Arriving'!N21,'By Bus Stop Arriving'!N27,'By Bus Stop Arriving'!N33,'By Bus Stop Arriving'!N39,'By Bus Stop Arriving'!N45,'By Bus Stop Arriving'!N51,'By Bus Stop Arriving'!N57,'By Bus Stop Arriving'!N63,'By Bus Stop Arriving'!N69,'By Bus Stop Arriving'!N75,'By Bus Stop Arriving'!N81,'By Bus Stop Arriving'!N87,'By Bus Stop Arriving'!N93,'By Bus Stop Arriving'!N99,'By Bus Stop Arriving'!N105,'By Bus Stop Arriving'!N111,'By Bus Stop Arriving'!N117,'By Bus Stop Arriving'!N123,'By Bus Stop Arriving'!N129)</f>
        <v>13</v>
      </c>
      <c r="O9" s="20">
        <f>SUM('By Bus Stop Arriving'!O9,'By Bus Stop Arriving'!O15,'By Bus Stop Arriving'!O21,'By Bus Stop Arriving'!O27,'By Bus Stop Arriving'!O33,'By Bus Stop Arriving'!O39,'By Bus Stop Arriving'!O45,'By Bus Stop Arriving'!O51,'By Bus Stop Arriving'!O57,'By Bus Stop Arriving'!O63,'By Bus Stop Arriving'!O69,'By Bus Stop Arriving'!O75,'By Bus Stop Arriving'!O81,'By Bus Stop Arriving'!O87,'By Bus Stop Arriving'!O93,'By Bus Stop Arriving'!O99,'By Bus Stop Arriving'!O105,'By Bus Stop Arriving'!O111,'By Bus Stop Arriving'!O117,'By Bus Stop Arriving'!O123,'By Bus Stop Arriving'!O129)</f>
        <v>14</v>
      </c>
      <c r="P9" s="20">
        <f>SUM('By Bus Stop Arriving'!P9,'By Bus Stop Arriving'!P15,'By Bus Stop Arriving'!P21,'By Bus Stop Arriving'!P27,'By Bus Stop Arriving'!P33,'By Bus Stop Arriving'!P39,'By Bus Stop Arriving'!P45,'By Bus Stop Arriving'!P51,'By Bus Stop Arriving'!P57,'By Bus Stop Arriving'!P63,'By Bus Stop Arriving'!P69,'By Bus Stop Arriving'!P75,'By Bus Stop Arriving'!P81,'By Bus Stop Arriving'!P87,'By Bus Stop Arriving'!P93,'By Bus Stop Arriving'!P99,'By Bus Stop Arriving'!P105,'By Bus Stop Arriving'!P111,'By Bus Stop Arriving'!P117,'By Bus Stop Arriving'!P123,'By Bus Stop Arriving'!P129)</f>
        <v>4</v>
      </c>
      <c r="Q9" s="20">
        <f>SUM('By Bus Stop Arriving'!Q9,'By Bus Stop Arriving'!Q15,'By Bus Stop Arriving'!Q21,'By Bus Stop Arriving'!Q27,'By Bus Stop Arriving'!Q33,'By Bus Stop Arriving'!Q39,'By Bus Stop Arriving'!Q45,'By Bus Stop Arriving'!Q51,'By Bus Stop Arriving'!Q57,'By Bus Stop Arriving'!Q63,'By Bus Stop Arriving'!Q69,'By Bus Stop Arriving'!Q75,'By Bus Stop Arriving'!Q81,'By Bus Stop Arriving'!Q87,'By Bus Stop Arriving'!Q93,'By Bus Stop Arriving'!Q99,'By Bus Stop Arriving'!Q105,'By Bus Stop Arriving'!Q111,'By Bus Stop Arriving'!Q117,'By Bus Stop Arriving'!Q123,'By Bus Stop Arriving'!Q129)</f>
        <v>2</v>
      </c>
      <c r="R9" s="20">
        <f>SUM('By Bus Stop Arriving'!R9,'By Bus Stop Arriving'!R15,'By Bus Stop Arriving'!R21,'By Bus Stop Arriving'!R27,'By Bus Stop Arriving'!R33,'By Bus Stop Arriving'!R39,'By Bus Stop Arriving'!R45,'By Bus Stop Arriving'!R51,'By Bus Stop Arriving'!R57,'By Bus Stop Arriving'!R63,'By Bus Stop Arriving'!R69,'By Bus Stop Arriving'!R75,'By Bus Stop Arriving'!R81,'By Bus Stop Arriving'!R87,'By Bus Stop Arriving'!R93,'By Bus Stop Arriving'!R99,'By Bus Stop Arriving'!R105,'By Bus Stop Arriving'!R111,'By Bus Stop Arriving'!R117,'By Bus Stop Arriving'!R123,'By Bus Stop Arriving'!R129)</f>
        <v>1</v>
      </c>
      <c r="S9" s="14">
        <f t="shared" si="0"/>
        <v>626</v>
      </c>
    </row>
    <row r="10" spans="1:19" ht="12">
      <c r="A10" s="14"/>
      <c r="B10" s="14">
        <v>41</v>
      </c>
      <c r="C10" s="20">
        <f>SUM('By Bus Stop Arriving'!C10,'By Bus Stop Arriving'!C16,'By Bus Stop Arriving'!C22,'By Bus Stop Arriving'!C28,'By Bus Stop Arriving'!C34,'By Bus Stop Arriving'!C40,'By Bus Stop Arriving'!C46,'By Bus Stop Arriving'!C52,'By Bus Stop Arriving'!C58,'By Bus Stop Arriving'!C64,'By Bus Stop Arriving'!C70,'By Bus Stop Arriving'!C76,'By Bus Stop Arriving'!C82,'By Bus Stop Arriving'!C88,'By Bus Stop Arriving'!C94,'By Bus Stop Arriving'!C100,'By Bus Stop Arriving'!C106,'By Bus Stop Arriving'!C112,'By Bus Stop Arriving'!C118,'By Bus Stop Arriving'!C124,'By Bus Stop Arriving'!C130)</f>
        <v>12</v>
      </c>
      <c r="D10" s="20">
        <f>SUM('By Bus Stop Arriving'!D10,'By Bus Stop Arriving'!D16,'By Bus Stop Arriving'!D22,'By Bus Stop Arriving'!D28,'By Bus Stop Arriving'!D34,'By Bus Stop Arriving'!D40,'By Bus Stop Arriving'!D46,'By Bus Stop Arriving'!D52,'By Bus Stop Arriving'!D58,'By Bus Stop Arriving'!D64,'By Bus Stop Arriving'!D70,'By Bus Stop Arriving'!D76,'By Bus Stop Arriving'!D82,'By Bus Stop Arriving'!D88,'By Bus Stop Arriving'!D94,'By Bus Stop Arriving'!D100,'By Bus Stop Arriving'!D106,'By Bus Stop Arriving'!D112,'By Bus Stop Arriving'!D118,'By Bus Stop Arriving'!D124,'By Bus Stop Arriving'!D130)</f>
        <v>87</v>
      </c>
      <c r="E10" s="20">
        <f>SUM('By Bus Stop Arriving'!E10,'By Bus Stop Arriving'!E16,'By Bus Stop Arriving'!E22,'By Bus Stop Arriving'!E28,'By Bus Stop Arriving'!E34,'By Bus Stop Arriving'!E40,'By Bus Stop Arriving'!E46,'By Bus Stop Arriving'!E52,'By Bus Stop Arriving'!E58,'By Bus Stop Arriving'!E64,'By Bus Stop Arriving'!E70,'By Bus Stop Arriving'!E76,'By Bus Stop Arriving'!E82,'By Bus Stop Arriving'!E88,'By Bus Stop Arriving'!E94,'By Bus Stop Arriving'!E100,'By Bus Stop Arriving'!E106,'By Bus Stop Arriving'!E112,'By Bus Stop Arriving'!E118,'By Bus Stop Arriving'!E124,'By Bus Stop Arriving'!E130)</f>
        <v>109</v>
      </c>
      <c r="F10" s="20">
        <f>SUM('By Bus Stop Arriving'!F10,'By Bus Stop Arriving'!F16,'By Bus Stop Arriving'!F22,'By Bus Stop Arriving'!F28,'By Bus Stop Arriving'!F34,'By Bus Stop Arriving'!F40,'By Bus Stop Arriving'!F46,'By Bus Stop Arriving'!F52,'By Bus Stop Arriving'!F58,'By Bus Stop Arriving'!F64,'By Bus Stop Arriving'!F70,'By Bus Stop Arriving'!F76,'By Bus Stop Arriving'!F82,'By Bus Stop Arriving'!F88,'By Bus Stop Arriving'!F94,'By Bus Stop Arriving'!F100,'By Bus Stop Arriving'!F106,'By Bus Stop Arriving'!F112,'By Bus Stop Arriving'!F118,'By Bus Stop Arriving'!F124,'By Bus Stop Arriving'!F130)</f>
        <v>141</v>
      </c>
      <c r="G10" s="20">
        <f>SUM('By Bus Stop Arriving'!G10,'By Bus Stop Arriving'!G16,'By Bus Stop Arriving'!G22,'By Bus Stop Arriving'!G28,'By Bus Stop Arriving'!G34,'By Bus Stop Arriving'!G40,'By Bus Stop Arriving'!G46,'By Bus Stop Arriving'!G52,'By Bus Stop Arriving'!G58,'By Bus Stop Arriving'!G64,'By Bus Stop Arriving'!G70,'By Bus Stop Arriving'!G76,'By Bus Stop Arriving'!G82,'By Bus Stop Arriving'!G88,'By Bus Stop Arriving'!G94,'By Bus Stop Arriving'!G100,'By Bus Stop Arriving'!G106,'By Bus Stop Arriving'!G112,'By Bus Stop Arriving'!G118,'By Bus Stop Arriving'!G124,'By Bus Stop Arriving'!G130)</f>
        <v>64</v>
      </c>
      <c r="H10" s="20">
        <f>SUM('By Bus Stop Arriving'!H10,'By Bus Stop Arriving'!H16,'By Bus Stop Arriving'!H22,'By Bus Stop Arriving'!H28,'By Bus Stop Arriving'!H34,'By Bus Stop Arriving'!H40,'By Bus Stop Arriving'!H46,'By Bus Stop Arriving'!H52,'By Bus Stop Arriving'!H58,'By Bus Stop Arriving'!H64,'By Bus Stop Arriving'!H70,'By Bus Stop Arriving'!H76,'By Bus Stop Arriving'!H82,'By Bus Stop Arriving'!H88,'By Bus Stop Arriving'!H94,'By Bus Stop Arriving'!H100,'By Bus Stop Arriving'!H106,'By Bus Stop Arriving'!H112,'By Bus Stop Arriving'!H118,'By Bus Stop Arriving'!H124,'By Bus Stop Arriving'!H130)</f>
        <v>66</v>
      </c>
      <c r="I10" s="20">
        <f>SUM('By Bus Stop Arriving'!I10,'By Bus Stop Arriving'!I16,'By Bus Stop Arriving'!I22,'By Bus Stop Arriving'!I28,'By Bus Stop Arriving'!I34,'By Bus Stop Arriving'!I40,'By Bus Stop Arriving'!I46,'By Bus Stop Arriving'!I52,'By Bus Stop Arriving'!I58,'By Bus Stop Arriving'!I64,'By Bus Stop Arriving'!I70,'By Bus Stop Arriving'!I76,'By Bus Stop Arriving'!I82,'By Bus Stop Arriving'!I88,'By Bus Stop Arriving'!I94,'By Bus Stop Arriving'!I100,'By Bus Stop Arriving'!I106,'By Bus Stop Arriving'!I112,'By Bus Stop Arriving'!I118,'By Bus Stop Arriving'!I124,'By Bus Stop Arriving'!I130)</f>
        <v>49</v>
      </c>
      <c r="J10" s="20">
        <f>SUM('By Bus Stop Arriving'!J10,'By Bus Stop Arriving'!J16,'By Bus Stop Arriving'!J22,'By Bus Stop Arriving'!J28,'By Bus Stop Arriving'!J34,'By Bus Stop Arriving'!J40,'By Bus Stop Arriving'!J46,'By Bus Stop Arriving'!J52,'By Bus Stop Arriving'!J58,'By Bus Stop Arriving'!J64,'By Bus Stop Arriving'!J70,'By Bus Stop Arriving'!J76,'By Bus Stop Arriving'!J82,'By Bus Stop Arriving'!J88,'By Bus Stop Arriving'!J94,'By Bus Stop Arriving'!J100,'By Bus Stop Arriving'!J106,'By Bus Stop Arriving'!J112,'By Bus Stop Arriving'!J118,'By Bus Stop Arriving'!J124,'By Bus Stop Arriving'!J130)</f>
        <v>15</v>
      </c>
      <c r="K10" s="20">
        <f>SUM('By Bus Stop Arriving'!K10,'By Bus Stop Arriving'!K16,'By Bus Stop Arriving'!K22,'By Bus Stop Arriving'!K28,'By Bus Stop Arriving'!K34,'By Bus Stop Arriving'!K40,'By Bus Stop Arriving'!K46,'By Bus Stop Arriving'!K52,'By Bus Stop Arriving'!K58,'By Bus Stop Arriving'!K64,'By Bus Stop Arriving'!K70,'By Bus Stop Arriving'!K76,'By Bus Stop Arriving'!K82,'By Bus Stop Arriving'!K88,'By Bus Stop Arriving'!K94,'By Bus Stop Arriving'!K100,'By Bus Stop Arriving'!K106,'By Bus Stop Arriving'!K112,'By Bus Stop Arriving'!K118,'By Bus Stop Arriving'!K124,'By Bus Stop Arriving'!K130)</f>
        <v>23</v>
      </c>
      <c r="L10" s="20">
        <f>SUM('By Bus Stop Arriving'!L10,'By Bus Stop Arriving'!L16,'By Bus Stop Arriving'!L22,'By Bus Stop Arriving'!L28,'By Bus Stop Arriving'!L34,'By Bus Stop Arriving'!L40,'By Bus Stop Arriving'!L46,'By Bus Stop Arriving'!L52,'By Bus Stop Arriving'!L58,'By Bus Stop Arriving'!L64,'By Bus Stop Arriving'!L70,'By Bus Stop Arriving'!L76,'By Bus Stop Arriving'!L82,'By Bus Stop Arriving'!L88,'By Bus Stop Arriving'!L94,'By Bus Stop Arriving'!L100,'By Bus Stop Arriving'!L106,'By Bus Stop Arriving'!L112,'By Bus Stop Arriving'!L118,'By Bus Stop Arriving'!L124,'By Bus Stop Arriving'!L130)</f>
        <v>20</v>
      </c>
      <c r="M10" s="20">
        <f>SUM('By Bus Stop Arriving'!M10,'By Bus Stop Arriving'!M16,'By Bus Stop Arriving'!M22,'By Bus Stop Arriving'!M28,'By Bus Stop Arriving'!M34,'By Bus Stop Arriving'!M40,'By Bus Stop Arriving'!M46,'By Bus Stop Arriving'!M52,'By Bus Stop Arriving'!M58,'By Bus Stop Arriving'!M64,'By Bus Stop Arriving'!M70,'By Bus Stop Arriving'!M76,'By Bus Stop Arriving'!M82,'By Bus Stop Arriving'!M88,'By Bus Stop Arriving'!M94,'By Bus Stop Arriving'!M100,'By Bus Stop Arriving'!M106,'By Bus Stop Arriving'!M112,'By Bus Stop Arriving'!M118,'By Bus Stop Arriving'!M124,'By Bus Stop Arriving'!M130)</f>
        <v>11</v>
      </c>
      <c r="N10" s="20">
        <f>SUM('By Bus Stop Arriving'!N10,'By Bus Stop Arriving'!N16,'By Bus Stop Arriving'!N22,'By Bus Stop Arriving'!N28,'By Bus Stop Arriving'!N34,'By Bus Stop Arriving'!N40,'By Bus Stop Arriving'!N46,'By Bus Stop Arriving'!N52,'By Bus Stop Arriving'!N58,'By Bus Stop Arriving'!N64,'By Bus Stop Arriving'!N70,'By Bus Stop Arriving'!N76,'By Bus Stop Arriving'!N82,'By Bus Stop Arriving'!N88,'By Bus Stop Arriving'!N94,'By Bus Stop Arriving'!N100,'By Bus Stop Arriving'!N106,'By Bus Stop Arriving'!N112,'By Bus Stop Arriving'!N118,'By Bus Stop Arriving'!N124,'By Bus Stop Arriving'!N130)</f>
        <v>9</v>
      </c>
      <c r="O10" s="20">
        <f>SUM('By Bus Stop Arriving'!O10,'By Bus Stop Arriving'!O16,'By Bus Stop Arriving'!O22,'By Bus Stop Arriving'!O28,'By Bus Stop Arriving'!O34,'By Bus Stop Arriving'!O40,'By Bus Stop Arriving'!O46,'By Bus Stop Arriving'!O52,'By Bus Stop Arriving'!O58,'By Bus Stop Arriving'!O64,'By Bus Stop Arriving'!O70,'By Bus Stop Arriving'!O76,'By Bus Stop Arriving'!O82,'By Bus Stop Arriving'!O88,'By Bus Stop Arriving'!O94,'By Bus Stop Arriving'!O100,'By Bus Stop Arriving'!O106,'By Bus Stop Arriving'!O112,'By Bus Stop Arriving'!O118,'By Bus Stop Arriving'!O124,'By Bus Stop Arriving'!O130)</f>
        <v>5</v>
      </c>
      <c r="P10" s="20">
        <f>SUM('By Bus Stop Arriving'!P10,'By Bus Stop Arriving'!P16,'By Bus Stop Arriving'!P22,'By Bus Stop Arriving'!P28,'By Bus Stop Arriving'!P34,'By Bus Stop Arriving'!P40,'By Bus Stop Arriving'!P46,'By Bus Stop Arriving'!P52,'By Bus Stop Arriving'!P58,'By Bus Stop Arriving'!P64,'By Bus Stop Arriving'!P70,'By Bus Stop Arriving'!P76,'By Bus Stop Arriving'!P82,'By Bus Stop Arriving'!P88,'By Bus Stop Arriving'!P94,'By Bus Stop Arriving'!P100,'By Bus Stop Arriving'!P106,'By Bus Stop Arriving'!P112,'By Bus Stop Arriving'!P118,'By Bus Stop Arriving'!P124,'By Bus Stop Arriving'!P130)</f>
        <v>4</v>
      </c>
      <c r="Q10" s="20">
        <f>SUM('By Bus Stop Arriving'!Q10,'By Bus Stop Arriving'!Q16,'By Bus Stop Arriving'!Q22,'By Bus Stop Arriving'!Q28,'By Bus Stop Arriving'!Q34,'By Bus Stop Arriving'!Q40,'By Bus Stop Arriving'!Q46,'By Bus Stop Arriving'!Q52,'By Bus Stop Arriving'!Q58,'By Bus Stop Arriving'!Q64,'By Bus Stop Arriving'!Q70,'By Bus Stop Arriving'!Q76,'By Bus Stop Arriving'!Q82,'By Bus Stop Arriving'!Q88,'By Bus Stop Arriving'!Q94,'By Bus Stop Arriving'!Q100,'By Bus Stop Arriving'!Q106,'By Bus Stop Arriving'!Q112,'By Bus Stop Arriving'!Q118,'By Bus Stop Arriving'!Q124,'By Bus Stop Arriving'!Q130)</f>
        <v>2</v>
      </c>
      <c r="R10" s="20">
        <f>SUM('By Bus Stop Arriving'!R10,'By Bus Stop Arriving'!R16,'By Bus Stop Arriving'!R22,'By Bus Stop Arriving'!R28,'By Bus Stop Arriving'!R34,'By Bus Stop Arriving'!R40,'By Bus Stop Arriving'!R46,'By Bus Stop Arriving'!R52,'By Bus Stop Arriving'!R58,'By Bus Stop Arriving'!R64,'By Bus Stop Arriving'!R70,'By Bus Stop Arriving'!R76,'By Bus Stop Arriving'!R82,'By Bus Stop Arriving'!R88,'By Bus Stop Arriving'!R94,'By Bus Stop Arriving'!R100,'By Bus Stop Arriving'!R106,'By Bus Stop Arriving'!R112,'By Bus Stop Arriving'!R118,'By Bus Stop Arriving'!R124,'By Bus Stop Arriving'!R130)</f>
        <v>10</v>
      </c>
      <c r="S10" s="14">
        <f t="shared" si="0"/>
        <v>627</v>
      </c>
    </row>
    <row r="11" spans="1:19" ht="12">
      <c r="A11" s="14"/>
      <c r="B11" s="14">
        <v>150</v>
      </c>
      <c r="C11" s="20">
        <f>SUM('By Bus Stop Arriving'!C11,'By Bus Stop Arriving'!C17,'By Bus Stop Arriving'!C23,'By Bus Stop Arriving'!C29,'By Bus Stop Arriving'!C35,'By Bus Stop Arriving'!C41,'By Bus Stop Arriving'!C47,'By Bus Stop Arriving'!C53,'By Bus Stop Arriving'!C59,'By Bus Stop Arriving'!C65,'By Bus Stop Arriving'!C71,'By Bus Stop Arriving'!C77,'By Bus Stop Arriving'!C83,'By Bus Stop Arriving'!C89,'By Bus Stop Arriving'!C95,'By Bus Stop Arriving'!C101,'By Bus Stop Arriving'!C107,'By Bus Stop Arriving'!C113,'By Bus Stop Arriving'!C119,'By Bus Stop Arriving'!C125,'By Bus Stop Arriving'!C131)</f>
        <v>2</v>
      </c>
      <c r="D11" s="20">
        <f>SUM('By Bus Stop Arriving'!D11,'By Bus Stop Arriving'!D17,'By Bus Stop Arriving'!D23,'By Bus Stop Arriving'!D29,'By Bus Stop Arriving'!D35,'By Bus Stop Arriving'!D41,'By Bus Stop Arriving'!D47,'By Bus Stop Arriving'!D53,'By Bus Stop Arriving'!D59,'By Bus Stop Arriving'!D65,'By Bus Stop Arriving'!D71,'By Bus Stop Arriving'!D77,'By Bus Stop Arriving'!D83,'By Bus Stop Arriving'!D89,'By Bus Stop Arriving'!D95,'By Bus Stop Arriving'!D101,'By Bus Stop Arriving'!D107,'By Bus Stop Arriving'!D113,'By Bus Stop Arriving'!D119,'By Bus Stop Arriving'!D125,'By Bus Stop Arriving'!D131)</f>
        <v>14</v>
      </c>
      <c r="E11" s="20">
        <f>SUM('By Bus Stop Arriving'!E11,'By Bus Stop Arriving'!E17,'By Bus Stop Arriving'!E23,'By Bus Stop Arriving'!E29,'By Bus Stop Arriving'!E35,'By Bus Stop Arriving'!E41,'By Bus Stop Arriving'!E47,'By Bus Stop Arriving'!E53,'By Bus Stop Arriving'!E59,'By Bus Stop Arriving'!E65,'By Bus Stop Arriving'!E71,'By Bus Stop Arriving'!E77,'By Bus Stop Arriving'!E83,'By Bus Stop Arriving'!E89,'By Bus Stop Arriving'!E95,'By Bus Stop Arriving'!E101,'By Bus Stop Arriving'!E107,'By Bus Stop Arriving'!E113,'By Bus Stop Arriving'!E119,'By Bus Stop Arriving'!E125,'By Bus Stop Arriving'!E131)</f>
        <v>21</v>
      </c>
      <c r="F11" s="20">
        <f>SUM('By Bus Stop Arriving'!F11,'By Bus Stop Arriving'!F17,'By Bus Stop Arriving'!F23,'By Bus Stop Arriving'!F29,'By Bus Stop Arriving'!F35,'By Bus Stop Arriving'!F41,'By Bus Stop Arriving'!F47,'By Bus Stop Arriving'!F53,'By Bus Stop Arriving'!F59,'By Bus Stop Arriving'!F65,'By Bus Stop Arriving'!F71,'By Bus Stop Arriving'!F77,'By Bus Stop Arriving'!F83,'By Bus Stop Arriving'!F89,'By Bus Stop Arriving'!F95,'By Bus Stop Arriving'!F101,'By Bus Stop Arriving'!F107,'By Bus Stop Arriving'!F113,'By Bus Stop Arriving'!F119,'By Bus Stop Arriving'!F125,'By Bus Stop Arriving'!F131)</f>
        <v>7</v>
      </c>
      <c r="G11" s="20">
        <f>SUM('By Bus Stop Arriving'!G11,'By Bus Stop Arriving'!G17,'By Bus Stop Arriving'!G23,'By Bus Stop Arriving'!G29,'By Bus Stop Arriving'!G35,'By Bus Stop Arriving'!G41,'By Bus Stop Arriving'!G47,'By Bus Stop Arriving'!G53,'By Bus Stop Arriving'!G59,'By Bus Stop Arriving'!G65,'By Bus Stop Arriving'!G71,'By Bus Stop Arriving'!G77,'By Bus Stop Arriving'!G83,'By Bus Stop Arriving'!G89,'By Bus Stop Arriving'!G95,'By Bus Stop Arriving'!G101,'By Bus Stop Arriving'!G107,'By Bus Stop Arriving'!G113,'By Bus Stop Arriving'!G119,'By Bus Stop Arriving'!G125,'By Bus Stop Arriving'!G131)</f>
        <v>0</v>
      </c>
      <c r="H11" s="20">
        <f>SUM('By Bus Stop Arriving'!H11,'By Bus Stop Arriving'!H17,'By Bus Stop Arriving'!H23,'By Bus Stop Arriving'!H29,'By Bus Stop Arriving'!H35,'By Bus Stop Arriving'!H41,'By Bus Stop Arriving'!H47,'By Bus Stop Arriving'!H53,'By Bus Stop Arriving'!H59,'By Bus Stop Arriving'!H65,'By Bus Stop Arriving'!H71,'By Bus Stop Arriving'!H77,'By Bus Stop Arriving'!H83,'By Bus Stop Arriving'!H89,'By Bus Stop Arriving'!H95,'By Bus Stop Arriving'!H101,'By Bus Stop Arriving'!H107,'By Bus Stop Arriving'!H113,'By Bus Stop Arriving'!H119,'By Bus Stop Arriving'!H125,'By Bus Stop Arriving'!H131)</f>
        <v>0</v>
      </c>
      <c r="I11" s="20">
        <f>SUM('By Bus Stop Arriving'!I11,'By Bus Stop Arriving'!I17,'By Bus Stop Arriving'!I23,'By Bus Stop Arriving'!I29,'By Bus Stop Arriving'!I35,'By Bus Stop Arriving'!I41,'By Bus Stop Arriving'!I47,'By Bus Stop Arriving'!I53,'By Bus Stop Arriving'!I59,'By Bus Stop Arriving'!I65,'By Bus Stop Arriving'!I71,'By Bus Stop Arriving'!I77,'By Bus Stop Arriving'!I83,'By Bus Stop Arriving'!I89,'By Bus Stop Arriving'!I95,'By Bus Stop Arriving'!I101,'By Bus Stop Arriving'!I107,'By Bus Stop Arriving'!I113,'By Bus Stop Arriving'!I119,'By Bus Stop Arriving'!I125,'By Bus Stop Arriving'!I131)</f>
        <v>0</v>
      </c>
      <c r="J11" s="20">
        <f>SUM('By Bus Stop Arriving'!J11,'By Bus Stop Arriving'!J17,'By Bus Stop Arriving'!J23,'By Bus Stop Arriving'!J29,'By Bus Stop Arriving'!J35,'By Bus Stop Arriving'!J41,'By Bus Stop Arriving'!J47,'By Bus Stop Arriving'!J53,'By Bus Stop Arriving'!J59,'By Bus Stop Arriving'!J65,'By Bus Stop Arriving'!J71,'By Bus Stop Arriving'!J77,'By Bus Stop Arriving'!J83,'By Bus Stop Arriving'!J89,'By Bus Stop Arriving'!J95,'By Bus Stop Arriving'!J101,'By Bus Stop Arriving'!J107,'By Bus Stop Arriving'!J113,'By Bus Stop Arriving'!J119,'By Bus Stop Arriving'!J125,'By Bus Stop Arriving'!J131)</f>
        <v>0</v>
      </c>
      <c r="K11" s="20">
        <f>SUM('By Bus Stop Arriving'!K11,'By Bus Stop Arriving'!K17,'By Bus Stop Arriving'!K23,'By Bus Stop Arriving'!K29,'By Bus Stop Arriving'!K35,'By Bus Stop Arriving'!K41,'By Bus Stop Arriving'!K47,'By Bus Stop Arriving'!K53,'By Bus Stop Arriving'!K59,'By Bus Stop Arriving'!K65,'By Bus Stop Arriving'!K71,'By Bus Stop Arriving'!K77,'By Bus Stop Arriving'!K83,'By Bus Stop Arriving'!K89,'By Bus Stop Arriving'!K95,'By Bus Stop Arriving'!K101,'By Bus Stop Arriving'!K107,'By Bus Stop Arriving'!K113,'By Bus Stop Arriving'!K119,'By Bus Stop Arriving'!K125,'By Bus Stop Arriving'!K131)</f>
        <v>2</v>
      </c>
      <c r="L11" s="20">
        <f>SUM('By Bus Stop Arriving'!L11,'By Bus Stop Arriving'!L17,'By Bus Stop Arriving'!L23,'By Bus Stop Arriving'!L29,'By Bus Stop Arriving'!L35,'By Bus Stop Arriving'!L41,'By Bus Stop Arriving'!L47,'By Bus Stop Arriving'!L53,'By Bus Stop Arriving'!L59,'By Bus Stop Arriving'!L65,'By Bus Stop Arriving'!L71,'By Bus Stop Arriving'!L77,'By Bus Stop Arriving'!L83,'By Bus Stop Arriving'!L89,'By Bus Stop Arriving'!L95,'By Bus Stop Arriving'!L101,'By Bus Stop Arriving'!L107,'By Bus Stop Arriving'!L113,'By Bus Stop Arriving'!L119,'By Bus Stop Arriving'!L125,'By Bus Stop Arriving'!L131)</f>
        <v>1</v>
      </c>
      <c r="M11" s="20">
        <f>SUM('By Bus Stop Arriving'!M11,'By Bus Stop Arriving'!M17,'By Bus Stop Arriving'!M23,'By Bus Stop Arriving'!M29,'By Bus Stop Arriving'!M35,'By Bus Stop Arriving'!M41,'By Bus Stop Arriving'!M47,'By Bus Stop Arriving'!M53,'By Bus Stop Arriving'!M59,'By Bus Stop Arriving'!M65,'By Bus Stop Arriving'!M71,'By Bus Stop Arriving'!M77,'By Bus Stop Arriving'!M83,'By Bus Stop Arriving'!M89,'By Bus Stop Arriving'!M95,'By Bus Stop Arriving'!M101,'By Bus Stop Arriving'!M107,'By Bus Stop Arriving'!M113,'By Bus Stop Arriving'!M119,'By Bus Stop Arriving'!M125,'By Bus Stop Arriving'!M131)</f>
        <v>0</v>
      </c>
      <c r="N11" s="20">
        <f>SUM('By Bus Stop Arriving'!N11,'By Bus Stop Arriving'!N17,'By Bus Stop Arriving'!N23,'By Bus Stop Arriving'!N29,'By Bus Stop Arriving'!N35,'By Bus Stop Arriving'!N41,'By Bus Stop Arriving'!N47,'By Bus Stop Arriving'!N53,'By Bus Stop Arriving'!N59,'By Bus Stop Arriving'!N65,'By Bus Stop Arriving'!N71,'By Bus Stop Arriving'!N77,'By Bus Stop Arriving'!N83,'By Bus Stop Arriving'!N89,'By Bus Stop Arriving'!N95,'By Bus Stop Arriving'!N101,'By Bus Stop Arriving'!N107,'By Bus Stop Arriving'!N113,'By Bus Stop Arriving'!N119,'By Bus Stop Arriving'!N125,'By Bus Stop Arriving'!N131)</f>
        <v>0</v>
      </c>
      <c r="O11" s="20">
        <f>SUM('By Bus Stop Arriving'!O11,'By Bus Stop Arriving'!O17,'By Bus Stop Arriving'!O23,'By Bus Stop Arriving'!O29,'By Bus Stop Arriving'!O35,'By Bus Stop Arriving'!O41,'By Bus Stop Arriving'!O47,'By Bus Stop Arriving'!O53,'By Bus Stop Arriving'!O59,'By Bus Stop Arriving'!O65,'By Bus Stop Arriving'!O71,'By Bus Stop Arriving'!O77,'By Bus Stop Arriving'!O83,'By Bus Stop Arriving'!O89,'By Bus Stop Arriving'!O95,'By Bus Stop Arriving'!O101,'By Bus Stop Arriving'!O107,'By Bus Stop Arriving'!O113,'By Bus Stop Arriving'!O119,'By Bus Stop Arriving'!O125,'By Bus Stop Arriving'!O131)</f>
        <v>0</v>
      </c>
      <c r="P11" s="20">
        <f>SUM('By Bus Stop Arriving'!P11,'By Bus Stop Arriving'!P17,'By Bus Stop Arriving'!P23,'By Bus Stop Arriving'!P29,'By Bus Stop Arriving'!P35,'By Bus Stop Arriving'!P41,'By Bus Stop Arriving'!P47,'By Bus Stop Arriving'!P53,'By Bus Stop Arriving'!P59,'By Bus Stop Arriving'!P65,'By Bus Stop Arriving'!P71,'By Bus Stop Arriving'!P77,'By Bus Stop Arriving'!P83,'By Bus Stop Arriving'!P89,'By Bus Stop Arriving'!P95,'By Bus Stop Arriving'!P101,'By Bus Stop Arriving'!P107,'By Bus Stop Arriving'!P113,'By Bus Stop Arriving'!P119,'By Bus Stop Arriving'!P125,'By Bus Stop Arriving'!P131)</f>
        <v>0</v>
      </c>
      <c r="Q11" s="20">
        <f>SUM('By Bus Stop Arriving'!Q11,'By Bus Stop Arriving'!Q17,'By Bus Stop Arriving'!Q23,'By Bus Stop Arriving'!Q29,'By Bus Stop Arriving'!Q35,'By Bus Stop Arriving'!Q41,'By Bus Stop Arriving'!Q47,'By Bus Stop Arriving'!Q53,'By Bus Stop Arriving'!Q59,'By Bus Stop Arriving'!Q65,'By Bus Stop Arriving'!Q71,'By Bus Stop Arriving'!Q77,'By Bus Stop Arriving'!Q83,'By Bus Stop Arriving'!Q89,'By Bus Stop Arriving'!Q95,'By Bus Stop Arriving'!Q101,'By Bus Stop Arriving'!Q107,'By Bus Stop Arriving'!Q113,'By Bus Stop Arriving'!Q119,'By Bus Stop Arriving'!Q125,'By Bus Stop Arriving'!Q131)</f>
        <v>0</v>
      </c>
      <c r="R11" s="20">
        <f>SUM('By Bus Stop Arriving'!R11,'By Bus Stop Arriving'!R17,'By Bus Stop Arriving'!R23,'By Bus Stop Arriving'!R29,'By Bus Stop Arriving'!R35,'By Bus Stop Arriving'!R41,'By Bus Stop Arriving'!R47,'By Bus Stop Arriving'!R53,'By Bus Stop Arriving'!R59,'By Bus Stop Arriving'!R65,'By Bus Stop Arriving'!R71,'By Bus Stop Arriving'!R77,'By Bus Stop Arriving'!R83,'By Bus Stop Arriving'!R89,'By Bus Stop Arriving'!R95,'By Bus Stop Arriving'!R101,'By Bus Stop Arriving'!R107,'By Bus Stop Arriving'!R113,'By Bus Stop Arriving'!R119,'By Bus Stop Arriving'!R125,'By Bus Stop Arriving'!R131)</f>
        <v>0</v>
      </c>
      <c r="S11" s="14">
        <f t="shared" si="0"/>
        <v>47</v>
      </c>
    </row>
    <row r="12" spans="1:19" ht="12">
      <c r="A12" s="14"/>
      <c r="B12" s="14">
        <v>301</v>
      </c>
      <c r="C12" s="20">
        <f>SUM('By Bus Stop Arriving'!C12,'By Bus Stop Arriving'!C18,'By Bus Stop Arriving'!C24,'By Bus Stop Arriving'!C30,'By Bus Stop Arriving'!C36,'By Bus Stop Arriving'!C42,'By Bus Stop Arriving'!C48,'By Bus Stop Arriving'!C54,'By Bus Stop Arriving'!C60,'By Bus Stop Arriving'!C66,'By Bus Stop Arriving'!C72,'By Bus Stop Arriving'!C78,'By Bus Stop Arriving'!C84,'By Bus Stop Arriving'!C90,'By Bus Stop Arriving'!C96,'By Bus Stop Arriving'!C102,'By Bus Stop Arriving'!C108,'By Bus Stop Arriving'!C114,'By Bus Stop Arriving'!C120,'By Bus Stop Arriving'!C126,'By Bus Stop Arriving'!C132)</f>
        <v>11</v>
      </c>
      <c r="D12" s="20">
        <f>SUM('By Bus Stop Arriving'!D12,'By Bus Stop Arriving'!D18,'By Bus Stop Arriving'!D24,'By Bus Stop Arriving'!D30,'By Bus Stop Arriving'!D36,'By Bus Stop Arriving'!D42,'By Bus Stop Arriving'!D48,'By Bus Stop Arriving'!D54,'By Bus Stop Arriving'!D60,'By Bus Stop Arriving'!D66,'By Bus Stop Arriving'!D72,'By Bus Stop Arriving'!D78,'By Bus Stop Arriving'!D84,'By Bus Stop Arriving'!D90,'By Bus Stop Arriving'!D96,'By Bus Stop Arriving'!D102,'By Bus Stop Arriving'!D108,'By Bus Stop Arriving'!D114,'By Bus Stop Arriving'!D120,'By Bus Stop Arriving'!D126,'By Bus Stop Arriving'!D132)</f>
        <v>3</v>
      </c>
      <c r="E12" s="20">
        <f>SUM('By Bus Stop Arriving'!E12,'By Bus Stop Arriving'!E18,'By Bus Stop Arriving'!E24,'By Bus Stop Arriving'!E30,'By Bus Stop Arriving'!E36,'By Bus Stop Arriving'!E42,'By Bus Stop Arriving'!E48,'By Bus Stop Arriving'!E54,'By Bus Stop Arriving'!E60,'By Bus Stop Arriving'!E66,'By Bus Stop Arriving'!E72,'By Bus Stop Arriving'!E78,'By Bus Stop Arriving'!E84,'By Bus Stop Arriving'!E90,'By Bus Stop Arriving'!E96,'By Bus Stop Arriving'!E102,'By Bus Stop Arriving'!E108,'By Bus Stop Arriving'!E114,'By Bus Stop Arriving'!E120,'By Bus Stop Arriving'!E126,'By Bus Stop Arriving'!E132)</f>
        <v>7</v>
      </c>
      <c r="F12" s="20">
        <f>SUM('By Bus Stop Arriving'!F12,'By Bus Stop Arriving'!F18,'By Bus Stop Arriving'!F24,'By Bus Stop Arriving'!F30,'By Bus Stop Arriving'!F36,'By Bus Stop Arriving'!F42,'By Bus Stop Arriving'!F48,'By Bus Stop Arriving'!F54,'By Bus Stop Arriving'!F60,'By Bus Stop Arriving'!F66,'By Bus Stop Arriving'!F72,'By Bus Stop Arriving'!F78,'By Bus Stop Arriving'!F84,'By Bus Stop Arriving'!F90,'By Bus Stop Arriving'!F96,'By Bus Stop Arriving'!F102,'By Bus Stop Arriving'!F108,'By Bus Stop Arriving'!F114,'By Bus Stop Arriving'!F120,'By Bus Stop Arriving'!F126,'By Bus Stop Arriving'!F132)</f>
        <v>7</v>
      </c>
      <c r="G12" s="20">
        <f>SUM('By Bus Stop Arriving'!G12,'By Bus Stop Arriving'!G18,'By Bus Stop Arriving'!G24,'By Bus Stop Arriving'!G30,'By Bus Stop Arriving'!G36,'By Bus Stop Arriving'!G42,'By Bus Stop Arriving'!G48,'By Bus Stop Arriving'!G54,'By Bus Stop Arriving'!G60,'By Bus Stop Arriving'!G66,'By Bus Stop Arriving'!G72,'By Bus Stop Arriving'!G78,'By Bus Stop Arriving'!G84,'By Bus Stop Arriving'!G90,'By Bus Stop Arriving'!G96,'By Bus Stop Arriving'!G102,'By Bus Stop Arriving'!G108,'By Bus Stop Arriving'!G114,'By Bus Stop Arriving'!G120,'By Bus Stop Arriving'!G126,'By Bus Stop Arriving'!G132)</f>
        <v>7</v>
      </c>
      <c r="H12" s="20">
        <f>SUM('By Bus Stop Arriving'!H12,'By Bus Stop Arriving'!H18,'By Bus Stop Arriving'!H24,'By Bus Stop Arriving'!H30,'By Bus Stop Arriving'!H36,'By Bus Stop Arriving'!H42,'By Bus Stop Arriving'!H48,'By Bus Stop Arriving'!H54,'By Bus Stop Arriving'!H60,'By Bus Stop Arriving'!H66,'By Bus Stop Arriving'!H72,'By Bus Stop Arriving'!H78,'By Bus Stop Arriving'!H84,'By Bus Stop Arriving'!H90,'By Bus Stop Arriving'!H96,'By Bus Stop Arriving'!H102,'By Bus Stop Arriving'!H108,'By Bus Stop Arriving'!H114,'By Bus Stop Arriving'!H120,'By Bus Stop Arriving'!H126,'By Bus Stop Arriving'!H132)</f>
        <v>4</v>
      </c>
      <c r="I12" s="20">
        <f>SUM('By Bus Stop Arriving'!I12,'By Bus Stop Arriving'!I18,'By Bus Stop Arriving'!I24,'By Bus Stop Arriving'!I30,'By Bus Stop Arriving'!I36,'By Bus Stop Arriving'!I42,'By Bus Stop Arriving'!I48,'By Bus Stop Arriving'!I54,'By Bus Stop Arriving'!I60,'By Bus Stop Arriving'!I66,'By Bus Stop Arriving'!I72,'By Bus Stop Arriving'!I78,'By Bus Stop Arriving'!I84,'By Bus Stop Arriving'!I90,'By Bus Stop Arriving'!I96,'By Bus Stop Arriving'!I102,'By Bus Stop Arriving'!I108,'By Bus Stop Arriving'!I114,'By Bus Stop Arriving'!I120,'By Bus Stop Arriving'!I126,'By Bus Stop Arriving'!I132)</f>
        <v>2</v>
      </c>
      <c r="J12" s="20">
        <f>SUM('By Bus Stop Arriving'!J12,'By Bus Stop Arriving'!J18,'By Bus Stop Arriving'!J24,'By Bus Stop Arriving'!J30,'By Bus Stop Arriving'!J36,'By Bus Stop Arriving'!J42,'By Bus Stop Arriving'!J48,'By Bus Stop Arriving'!J54,'By Bus Stop Arriving'!J60,'By Bus Stop Arriving'!J66,'By Bus Stop Arriving'!J72,'By Bus Stop Arriving'!J78,'By Bus Stop Arriving'!J84,'By Bus Stop Arriving'!J90,'By Bus Stop Arriving'!J96,'By Bus Stop Arriving'!J102,'By Bus Stop Arriving'!J108,'By Bus Stop Arriving'!J114,'By Bus Stop Arriving'!J120,'By Bus Stop Arriving'!J126,'By Bus Stop Arriving'!J132)</f>
        <v>4</v>
      </c>
      <c r="K12" s="20">
        <f>SUM('By Bus Stop Arriving'!K12,'By Bus Stop Arriving'!K18,'By Bus Stop Arriving'!K24,'By Bus Stop Arriving'!K30,'By Bus Stop Arriving'!K36,'By Bus Stop Arriving'!K42,'By Bus Stop Arriving'!K48,'By Bus Stop Arriving'!K54,'By Bus Stop Arriving'!K60,'By Bus Stop Arriving'!K66,'By Bus Stop Arriving'!K72,'By Bus Stop Arriving'!K78,'By Bus Stop Arriving'!K84,'By Bus Stop Arriving'!K90,'By Bus Stop Arriving'!K96,'By Bus Stop Arriving'!K102,'By Bus Stop Arriving'!K108,'By Bus Stop Arriving'!K114,'By Bus Stop Arriving'!K120,'By Bus Stop Arriving'!K126,'By Bus Stop Arriving'!K132)</f>
        <v>6</v>
      </c>
      <c r="L12" s="20">
        <f>SUM('By Bus Stop Arriving'!L12,'By Bus Stop Arriving'!L18,'By Bus Stop Arriving'!L24,'By Bus Stop Arriving'!L30,'By Bus Stop Arriving'!L36,'By Bus Stop Arriving'!L42,'By Bus Stop Arriving'!L48,'By Bus Stop Arriving'!L54,'By Bus Stop Arriving'!L60,'By Bus Stop Arriving'!L66,'By Bus Stop Arriving'!L72,'By Bus Stop Arriving'!L78,'By Bus Stop Arriving'!L84,'By Bus Stop Arriving'!L90,'By Bus Stop Arriving'!L96,'By Bus Stop Arriving'!L102,'By Bus Stop Arriving'!L108,'By Bus Stop Arriving'!L114,'By Bus Stop Arriving'!L120,'By Bus Stop Arriving'!L126,'By Bus Stop Arriving'!L132)</f>
        <v>6</v>
      </c>
      <c r="M12" s="20">
        <f>SUM('By Bus Stop Arriving'!M12,'By Bus Stop Arriving'!M18,'By Bus Stop Arriving'!M24,'By Bus Stop Arriving'!M30,'By Bus Stop Arriving'!M36,'By Bus Stop Arriving'!M42,'By Bus Stop Arriving'!M48,'By Bus Stop Arriving'!M54,'By Bus Stop Arriving'!M60,'By Bus Stop Arriving'!M66,'By Bus Stop Arriving'!M72,'By Bus Stop Arriving'!M78,'By Bus Stop Arriving'!M84,'By Bus Stop Arriving'!M90,'By Bus Stop Arriving'!M96,'By Bus Stop Arriving'!M102,'By Bus Stop Arriving'!M108,'By Bus Stop Arriving'!M114,'By Bus Stop Arriving'!M120,'By Bus Stop Arriving'!M126,'By Bus Stop Arriving'!M132)</f>
        <v>2</v>
      </c>
      <c r="N12" s="20">
        <f>SUM('By Bus Stop Arriving'!N12,'By Bus Stop Arriving'!N18,'By Bus Stop Arriving'!N24,'By Bus Stop Arriving'!N30,'By Bus Stop Arriving'!N36,'By Bus Stop Arriving'!N42,'By Bus Stop Arriving'!N48,'By Bus Stop Arriving'!N54,'By Bus Stop Arriving'!N60,'By Bus Stop Arriving'!N66,'By Bus Stop Arriving'!N72,'By Bus Stop Arriving'!N78,'By Bus Stop Arriving'!N84,'By Bus Stop Arriving'!N90,'By Bus Stop Arriving'!N96,'By Bus Stop Arriving'!N102,'By Bus Stop Arriving'!N108,'By Bus Stop Arriving'!N114,'By Bus Stop Arriving'!N120,'By Bus Stop Arriving'!N126,'By Bus Stop Arriving'!N132)</f>
        <v>1</v>
      </c>
      <c r="O12" s="20">
        <f>SUM('By Bus Stop Arriving'!O12,'By Bus Stop Arriving'!O18,'By Bus Stop Arriving'!O24,'By Bus Stop Arriving'!O30,'By Bus Stop Arriving'!O36,'By Bus Stop Arriving'!O42,'By Bus Stop Arriving'!O48,'By Bus Stop Arriving'!O54,'By Bus Stop Arriving'!O60,'By Bus Stop Arriving'!O66,'By Bus Stop Arriving'!O72,'By Bus Stop Arriving'!O78,'By Bus Stop Arriving'!O84,'By Bus Stop Arriving'!O90,'By Bus Stop Arriving'!O96,'By Bus Stop Arriving'!O102,'By Bus Stop Arriving'!O108,'By Bus Stop Arriving'!O114,'By Bus Stop Arriving'!O120,'By Bus Stop Arriving'!O126,'By Bus Stop Arriving'!O132)</f>
        <v>0</v>
      </c>
      <c r="P12" s="20">
        <f>SUM('By Bus Stop Arriving'!P12,'By Bus Stop Arriving'!P18,'By Bus Stop Arriving'!P24,'By Bus Stop Arriving'!P30,'By Bus Stop Arriving'!P36,'By Bus Stop Arriving'!P42,'By Bus Stop Arriving'!P48,'By Bus Stop Arriving'!P54,'By Bus Stop Arriving'!P60,'By Bus Stop Arriving'!P66,'By Bus Stop Arriving'!P72,'By Bus Stop Arriving'!P78,'By Bus Stop Arriving'!P84,'By Bus Stop Arriving'!P90,'By Bus Stop Arriving'!P96,'By Bus Stop Arriving'!P102,'By Bus Stop Arriving'!P108,'By Bus Stop Arriving'!P114,'By Bus Stop Arriving'!P120,'By Bus Stop Arriving'!P126,'By Bus Stop Arriving'!P132)</f>
        <v>0</v>
      </c>
      <c r="Q12" s="20">
        <f>SUM('By Bus Stop Arriving'!Q12,'By Bus Stop Arriving'!Q18,'By Bus Stop Arriving'!Q24,'By Bus Stop Arriving'!Q30,'By Bus Stop Arriving'!Q36,'By Bus Stop Arriving'!Q42,'By Bus Stop Arriving'!Q48,'By Bus Stop Arriving'!Q54,'By Bus Stop Arriving'!Q60,'By Bus Stop Arriving'!Q66,'By Bus Stop Arriving'!Q72,'By Bus Stop Arriving'!Q78,'By Bus Stop Arriving'!Q84,'By Bus Stop Arriving'!Q90,'By Bus Stop Arriving'!Q96,'By Bus Stop Arriving'!Q102,'By Bus Stop Arriving'!Q108,'By Bus Stop Arriving'!Q114,'By Bus Stop Arriving'!Q120,'By Bus Stop Arriving'!Q126,'By Bus Stop Arriving'!Q132)</f>
        <v>2</v>
      </c>
      <c r="R12" s="20">
        <f>SUM('By Bus Stop Arriving'!R12,'By Bus Stop Arriving'!R18,'By Bus Stop Arriving'!R24,'By Bus Stop Arriving'!R30,'By Bus Stop Arriving'!R36,'By Bus Stop Arriving'!R42,'By Bus Stop Arriving'!R48,'By Bus Stop Arriving'!R54,'By Bus Stop Arriving'!R60,'By Bus Stop Arriving'!R66,'By Bus Stop Arriving'!R72,'By Bus Stop Arriving'!R78,'By Bus Stop Arriving'!R84,'By Bus Stop Arriving'!R90,'By Bus Stop Arriving'!R96,'By Bus Stop Arriving'!R102,'By Bus Stop Arriving'!R108,'By Bus Stop Arriving'!R114,'By Bus Stop Arriving'!R120,'By Bus Stop Arriving'!R126,'By Bus Stop Arriving'!R132)</f>
        <v>0</v>
      </c>
      <c r="S12" s="14">
        <f t="shared" si="0"/>
        <v>62</v>
      </c>
    </row>
    <row r="13" spans="1:19" ht="12">
      <c r="A13" s="30"/>
      <c r="B13" s="31" t="s">
        <v>2</v>
      </c>
      <c r="C13" s="32">
        <f>SUM(C8:C12)</f>
        <v>40</v>
      </c>
      <c r="D13" s="32">
        <f aca="true" t="shared" si="1" ref="D13:R13">SUM(D8:D12)</f>
        <v>215</v>
      </c>
      <c r="E13" s="32">
        <f t="shared" si="1"/>
        <v>289</v>
      </c>
      <c r="F13" s="32">
        <f t="shared" si="1"/>
        <v>282</v>
      </c>
      <c r="G13" s="32">
        <f t="shared" si="1"/>
        <v>181</v>
      </c>
      <c r="H13" s="32">
        <f t="shared" si="1"/>
        <v>158</v>
      </c>
      <c r="I13" s="32">
        <f t="shared" si="1"/>
        <v>136</v>
      </c>
      <c r="J13" s="32">
        <f t="shared" si="1"/>
        <v>71</v>
      </c>
      <c r="K13" s="32">
        <f t="shared" si="1"/>
        <v>68</v>
      </c>
      <c r="L13" s="32">
        <f t="shared" si="1"/>
        <v>59</v>
      </c>
      <c r="M13" s="32">
        <f t="shared" si="1"/>
        <v>38</v>
      </c>
      <c r="N13" s="32">
        <f t="shared" si="1"/>
        <v>25</v>
      </c>
      <c r="O13" s="32">
        <f t="shared" si="1"/>
        <v>26</v>
      </c>
      <c r="P13" s="32">
        <f t="shared" si="1"/>
        <v>10</v>
      </c>
      <c r="Q13" s="32">
        <f t="shared" si="1"/>
        <v>6</v>
      </c>
      <c r="R13" s="32">
        <f t="shared" si="1"/>
        <v>11</v>
      </c>
      <c r="S13" s="31">
        <f t="shared" si="0"/>
        <v>1615</v>
      </c>
    </row>
    <row r="14" spans="1:19" ht="12">
      <c r="A14" s="29" t="s">
        <v>0</v>
      </c>
      <c r="B14" s="29">
        <v>3</v>
      </c>
      <c r="C14" s="13">
        <f>SUM('By Bus Stop Arriving'!C134)</f>
        <v>21</v>
      </c>
      <c r="D14" s="13">
        <f>SUM('By Bus Stop Arriving'!D134)</f>
        <v>5</v>
      </c>
      <c r="E14" s="13">
        <f>SUM('By Bus Stop Arriving'!E134)</f>
        <v>20</v>
      </c>
      <c r="F14" s="13">
        <f>SUM('By Bus Stop Arriving'!F134)</f>
        <v>13</v>
      </c>
      <c r="G14" s="13">
        <f>SUM('By Bus Stop Arriving'!G134)</f>
        <v>18</v>
      </c>
      <c r="H14" s="13">
        <f>SUM('By Bus Stop Arriving'!H134)</f>
        <v>13</v>
      </c>
      <c r="I14" s="13">
        <f>SUM('By Bus Stop Arriving'!I134)</f>
        <v>17</v>
      </c>
      <c r="J14" s="13">
        <f>SUM('By Bus Stop Arriving'!J134)</f>
        <v>12</v>
      </c>
      <c r="K14" s="13">
        <f>SUM('By Bus Stop Arriving'!K134)</f>
        <v>7</v>
      </c>
      <c r="L14" s="13">
        <f>SUM('By Bus Stop Arriving'!L134)</f>
        <v>10</v>
      </c>
      <c r="M14" s="13">
        <f>SUM('By Bus Stop Arriving'!M134)</f>
        <v>10</v>
      </c>
      <c r="N14" s="13">
        <f>SUM('By Bus Stop Arriving'!N134)</f>
        <v>7</v>
      </c>
      <c r="O14" s="13">
        <f>SUM('By Bus Stop Arriving'!O134)</f>
        <v>5</v>
      </c>
      <c r="P14" s="13">
        <f>SUM('By Bus Stop Arriving'!P134)</f>
        <v>1</v>
      </c>
      <c r="Q14" s="13">
        <f>SUM('By Bus Stop Arriving'!Q134)</f>
        <v>2</v>
      </c>
      <c r="R14" s="13">
        <f>SUM('By Bus Stop Arriving'!R134)</f>
        <v>3</v>
      </c>
      <c r="S14" s="29">
        <f t="shared" si="0"/>
        <v>164</v>
      </c>
    </row>
    <row r="15" spans="1:19" ht="12">
      <c r="A15" s="14"/>
      <c r="B15" s="14"/>
      <c r="C15" s="20"/>
      <c r="D15" s="20"/>
      <c r="E15" s="20"/>
      <c r="F15" s="20"/>
      <c r="G15" s="20"/>
      <c r="H15" s="20"/>
      <c r="I15" s="20"/>
      <c r="J15" s="20"/>
      <c r="K15" s="20"/>
      <c r="L15" s="20"/>
      <c r="M15" s="20"/>
      <c r="N15" s="20"/>
      <c r="O15" s="20"/>
      <c r="P15" s="20"/>
      <c r="Q15" s="20"/>
      <c r="R15" s="20"/>
      <c r="S15" s="14"/>
    </row>
    <row r="16" spans="1:19" ht="12">
      <c r="A16" s="14"/>
      <c r="B16" s="14"/>
      <c r="C16" s="20"/>
      <c r="D16" s="20"/>
      <c r="E16" s="20"/>
      <c r="F16" s="20"/>
      <c r="G16" s="20"/>
      <c r="H16" s="20"/>
      <c r="I16" s="20"/>
      <c r="J16" s="20"/>
      <c r="K16" s="20"/>
      <c r="L16" s="20"/>
      <c r="M16" s="20"/>
      <c r="N16" s="20"/>
      <c r="O16" s="20"/>
      <c r="P16" s="20"/>
      <c r="Q16" s="20"/>
      <c r="R16" s="20"/>
      <c r="S16" s="14"/>
    </row>
    <row r="17" spans="1:19" ht="12">
      <c r="A17" s="14"/>
      <c r="B17" s="14"/>
      <c r="C17" s="20"/>
      <c r="D17" s="20"/>
      <c r="E17" s="20"/>
      <c r="F17" s="20"/>
      <c r="G17" s="20"/>
      <c r="H17" s="20"/>
      <c r="I17" s="20"/>
      <c r="J17" s="20"/>
      <c r="K17" s="20"/>
      <c r="L17" s="20"/>
      <c r="M17" s="20"/>
      <c r="N17" s="20"/>
      <c r="O17" s="20"/>
      <c r="P17" s="20"/>
      <c r="Q17" s="20"/>
      <c r="R17" s="20"/>
      <c r="S17" s="14"/>
    </row>
    <row r="18" spans="1:19" ht="12">
      <c r="A18" s="14"/>
      <c r="B18" s="14"/>
      <c r="C18" s="20"/>
      <c r="D18" s="20"/>
      <c r="E18" s="20"/>
      <c r="F18" s="20"/>
      <c r="G18" s="20"/>
      <c r="H18" s="20"/>
      <c r="I18" s="20"/>
      <c r="J18" s="20"/>
      <c r="K18" s="20"/>
      <c r="L18" s="20"/>
      <c r="M18" s="20"/>
      <c r="N18" s="20"/>
      <c r="O18" s="20"/>
      <c r="P18" s="20"/>
      <c r="Q18" s="20"/>
      <c r="R18" s="20"/>
      <c r="S18" s="14"/>
    </row>
    <row r="19" spans="1:19" ht="12">
      <c r="A19" s="30"/>
      <c r="B19" s="31" t="s">
        <v>2</v>
      </c>
      <c r="C19" s="32">
        <f aca="true" t="shared" si="2" ref="C19:R19">SUM(C14:C18)</f>
        <v>21</v>
      </c>
      <c r="D19" s="32">
        <f t="shared" si="2"/>
        <v>5</v>
      </c>
      <c r="E19" s="32">
        <f t="shared" si="2"/>
        <v>20</v>
      </c>
      <c r="F19" s="32">
        <f t="shared" si="2"/>
        <v>13</v>
      </c>
      <c r="G19" s="32">
        <f t="shared" si="2"/>
        <v>18</v>
      </c>
      <c r="H19" s="32">
        <f t="shared" si="2"/>
        <v>13</v>
      </c>
      <c r="I19" s="32">
        <f t="shared" si="2"/>
        <v>17</v>
      </c>
      <c r="J19" s="32">
        <f t="shared" si="2"/>
        <v>12</v>
      </c>
      <c r="K19" s="32">
        <f t="shared" si="2"/>
        <v>7</v>
      </c>
      <c r="L19" s="32">
        <f t="shared" si="2"/>
        <v>10</v>
      </c>
      <c r="M19" s="32">
        <f t="shared" si="2"/>
        <v>10</v>
      </c>
      <c r="N19" s="32">
        <f t="shared" si="2"/>
        <v>7</v>
      </c>
      <c r="O19" s="32">
        <f t="shared" si="2"/>
        <v>5</v>
      </c>
      <c r="P19" s="32">
        <f t="shared" si="2"/>
        <v>1</v>
      </c>
      <c r="Q19" s="32">
        <f t="shared" si="2"/>
        <v>2</v>
      </c>
      <c r="R19" s="32">
        <f t="shared" si="2"/>
        <v>3</v>
      </c>
      <c r="S19" s="31">
        <f t="shared" si="0"/>
        <v>164</v>
      </c>
    </row>
  </sheetData>
  <sheetProtection/>
  <mergeCells count="3">
    <mergeCell ref="A1:S1"/>
    <mergeCell ref="C4:S4"/>
    <mergeCell ref="A2:S2"/>
  </mergeCells>
  <printOptions horizontalCentered="1" verticalCentered="1"/>
  <pageMargins left="0.25" right="0.25" top="0.25" bottom="0.25" header="0" footer="0"/>
  <pageSetup fitToHeight="4" horizontalDpi="300" verticalDpi="300" orientation="landscape" r:id="rId1"/>
</worksheet>
</file>

<file path=xl/worksheets/sheet6.xml><?xml version="1.0" encoding="utf-8"?>
<worksheet xmlns="http://schemas.openxmlformats.org/spreadsheetml/2006/main" xmlns:r="http://schemas.openxmlformats.org/officeDocument/2006/relationships">
  <sheetPr transitionEvaluation="1"/>
  <dimension ref="A1:S19"/>
  <sheetViews>
    <sheetView showGridLines="0" workbookViewId="0" topLeftCell="A1">
      <selection activeCell="A1" sqref="A1:S1"/>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65" t="s">
        <v>218</v>
      </c>
      <c r="B1" s="65"/>
      <c r="C1" s="65"/>
      <c r="D1" s="65"/>
      <c r="E1" s="65"/>
      <c r="F1" s="65"/>
      <c r="G1" s="65"/>
      <c r="H1" s="65"/>
      <c r="I1" s="65"/>
      <c r="J1" s="65"/>
      <c r="K1" s="65"/>
      <c r="L1" s="65"/>
      <c r="M1" s="65"/>
      <c r="N1" s="65"/>
      <c r="O1" s="65"/>
      <c r="P1" s="65"/>
      <c r="Q1" s="65"/>
      <c r="R1" s="65"/>
      <c r="S1" s="65"/>
    </row>
    <row r="2" spans="1:19" ht="14.25">
      <c r="A2" s="65" t="s">
        <v>192</v>
      </c>
      <c r="B2" s="65"/>
      <c r="C2" s="65"/>
      <c r="D2" s="65"/>
      <c r="E2" s="65"/>
      <c r="F2" s="65"/>
      <c r="G2" s="65"/>
      <c r="H2" s="65"/>
      <c r="I2" s="65"/>
      <c r="J2" s="65"/>
      <c r="K2" s="65"/>
      <c r="L2" s="65"/>
      <c r="M2" s="65"/>
      <c r="N2" s="65"/>
      <c r="O2" s="65"/>
      <c r="P2" s="65"/>
      <c r="Q2" s="65"/>
      <c r="R2" s="65"/>
      <c r="S2" s="65"/>
    </row>
    <row r="4" spans="1:19" ht="12">
      <c r="A4" s="2" t="s">
        <v>160</v>
      </c>
      <c r="B4" s="2" t="s">
        <v>1</v>
      </c>
      <c r="C4" s="69" t="s">
        <v>162</v>
      </c>
      <c r="D4" s="70"/>
      <c r="E4" s="70"/>
      <c r="F4" s="70"/>
      <c r="G4" s="70"/>
      <c r="H4" s="70"/>
      <c r="I4" s="70"/>
      <c r="J4" s="70"/>
      <c r="K4" s="70"/>
      <c r="L4" s="70"/>
      <c r="M4" s="70"/>
      <c r="N4" s="70"/>
      <c r="O4" s="70"/>
      <c r="P4" s="70"/>
      <c r="Q4" s="70"/>
      <c r="R4" s="70"/>
      <c r="S4" s="71"/>
    </row>
    <row r="5" spans="1:19" ht="12">
      <c r="A5" s="5"/>
      <c r="B5" s="5"/>
      <c r="C5" s="7"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5" t="s">
        <v>2</v>
      </c>
    </row>
    <row r="6" spans="1:19" ht="12">
      <c r="A6" s="5"/>
      <c r="B6" s="5"/>
      <c r="C6" s="7"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10"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90</v>
      </c>
      <c r="B8" s="29">
        <v>30</v>
      </c>
      <c r="C8" s="13">
        <f>SUM('By Bus Stop Departing'!C8,'By Bus Stop Departing'!C14,'By Bus Stop Departing'!C20,'By Bus Stop Departing'!C26,'By Bus Stop Departing'!C32,'By Bus Stop Departing'!C38,'By Bus Stop Departing'!C44,'By Bus Stop Departing'!C50,'By Bus Stop Departing'!C56,'By Bus Stop Departing'!C62,'By Bus Stop Departing'!C68,'By Bus Stop Departing'!C74,'By Bus Stop Departing'!C80,'By Bus Stop Departing'!C86,'By Bus Stop Departing'!C92,'By Bus Stop Departing'!C98,'By Bus Stop Departing'!C104,'By Bus Stop Departing'!C110,'By Bus Stop Departing'!C116,'By Bus Stop Departing'!C122,'By Bus Stop Departing'!C128)</f>
        <v>1</v>
      </c>
      <c r="D8" s="13">
        <f>SUM('By Bus Stop Departing'!D8,'By Bus Stop Departing'!D14,'By Bus Stop Departing'!D20,'By Bus Stop Departing'!D26,'By Bus Stop Departing'!D32,'By Bus Stop Departing'!D38,'By Bus Stop Departing'!D44,'By Bus Stop Departing'!D50,'By Bus Stop Departing'!D56,'By Bus Stop Departing'!D62,'By Bus Stop Departing'!D68,'By Bus Stop Departing'!D74,'By Bus Stop Departing'!D80,'By Bus Stop Departing'!D86,'By Bus Stop Departing'!D92,'By Bus Stop Departing'!D98,'By Bus Stop Departing'!D104,'By Bus Stop Departing'!D110,'By Bus Stop Departing'!D116,'By Bus Stop Departing'!D122,'By Bus Stop Departing'!D128)</f>
        <v>1</v>
      </c>
      <c r="E8" s="13">
        <f>SUM('By Bus Stop Departing'!E8,'By Bus Stop Departing'!E14,'By Bus Stop Departing'!E20,'By Bus Stop Departing'!E26,'By Bus Stop Departing'!E32,'By Bus Stop Departing'!E38,'By Bus Stop Departing'!E44,'By Bus Stop Departing'!E50,'By Bus Stop Departing'!E56,'By Bus Stop Departing'!E62,'By Bus Stop Departing'!E68,'By Bus Stop Departing'!E74,'By Bus Stop Departing'!E80,'By Bus Stop Departing'!E86,'By Bus Stop Departing'!E92,'By Bus Stop Departing'!E98,'By Bus Stop Departing'!E104,'By Bus Stop Departing'!E110,'By Bus Stop Departing'!E116,'By Bus Stop Departing'!E122,'By Bus Stop Departing'!E128)</f>
        <v>3</v>
      </c>
      <c r="F8" s="13">
        <f>SUM('By Bus Stop Departing'!F8,'By Bus Stop Departing'!F14,'By Bus Stop Departing'!F20,'By Bus Stop Departing'!F26,'By Bus Stop Departing'!F32,'By Bus Stop Departing'!F38,'By Bus Stop Departing'!F44,'By Bus Stop Departing'!F50,'By Bus Stop Departing'!F56,'By Bus Stop Departing'!F62,'By Bus Stop Departing'!F68,'By Bus Stop Departing'!F74,'By Bus Stop Departing'!F80,'By Bus Stop Departing'!F86,'By Bus Stop Departing'!F92,'By Bus Stop Departing'!F98,'By Bus Stop Departing'!F104,'By Bus Stop Departing'!F110,'By Bus Stop Departing'!F116,'By Bus Stop Departing'!F122,'By Bus Stop Departing'!F128)</f>
        <v>7</v>
      </c>
      <c r="G8" s="13">
        <f>SUM('By Bus Stop Departing'!G8,'By Bus Stop Departing'!G14,'By Bus Stop Departing'!G20,'By Bus Stop Departing'!G26,'By Bus Stop Departing'!G32,'By Bus Stop Departing'!G38,'By Bus Stop Departing'!G44,'By Bus Stop Departing'!G50,'By Bus Stop Departing'!G56,'By Bus Stop Departing'!G62,'By Bus Stop Departing'!G68,'By Bus Stop Departing'!G74,'By Bus Stop Departing'!G80,'By Bus Stop Departing'!G86,'By Bus Stop Departing'!G92,'By Bus Stop Departing'!G98,'By Bus Stop Departing'!G104,'By Bus Stop Departing'!G110,'By Bus Stop Departing'!G116,'By Bus Stop Departing'!G122,'By Bus Stop Departing'!G128)</f>
        <v>10</v>
      </c>
      <c r="H8" s="13">
        <f>SUM('By Bus Stop Departing'!H8,'By Bus Stop Departing'!H14,'By Bus Stop Departing'!H20,'By Bus Stop Departing'!H26,'By Bus Stop Departing'!H32,'By Bus Stop Departing'!H38,'By Bus Stop Departing'!H44,'By Bus Stop Departing'!H50,'By Bus Stop Departing'!H56,'By Bus Stop Departing'!H62,'By Bus Stop Departing'!H68,'By Bus Stop Departing'!H74,'By Bus Stop Departing'!H80,'By Bus Stop Departing'!H86,'By Bus Stop Departing'!H92,'By Bus Stop Departing'!H98,'By Bus Stop Departing'!H104,'By Bus Stop Departing'!H110,'By Bus Stop Departing'!H116,'By Bus Stop Departing'!H122,'By Bus Stop Departing'!H128)</f>
        <v>6</v>
      </c>
      <c r="I8" s="13">
        <f>SUM('By Bus Stop Departing'!I8,'By Bus Stop Departing'!I14,'By Bus Stop Departing'!I20,'By Bus Stop Departing'!I26,'By Bus Stop Departing'!I32,'By Bus Stop Departing'!I38,'By Bus Stop Departing'!I44,'By Bus Stop Departing'!I50,'By Bus Stop Departing'!I56,'By Bus Stop Departing'!I62,'By Bus Stop Departing'!I68,'By Bus Stop Departing'!I74,'By Bus Stop Departing'!I80,'By Bus Stop Departing'!I86,'By Bus Stop Departing'!I92,'By Bus Stop Departing'!I98,'By Bus Stop Departing'!I104,'By Bus Stop Departing'!I110,'By Bus Stop Departing'!I116,'By Bus Stop Departing'!I122,'By Bus Stop Departing'!I128)</f>
        <v>12</v>
      </c>
      <c r="J8" s="13">
        <f>SUM('By Bus Stop Departing'!J8,'By Bus Stop Departing'!J14,'By Bus Stop Departing'!J20,'By Bus Stop Departing'!J26,'By Bus Stop Departing'!J32,'By Bus Stop Departing'!J38,'By Bus Stop Departing'!J44,'By Bus Stop Departing'!J50,'By Bus Stop Departing'!J56,'By Bus Stop Departing'!J62,'By Bus Stop Departing'!J68,'By Bus Stop Departing'!J74,'By Bus Stop Departing'!J80,'By Bus Stop Departing'!J86,'By Bus Stop Departing'!J92,'By Bus Stop Departing'!J98,'By Bus Stop Departing'!J104,'By Bus Stop Departing'!J110,'By Bus Stop Departing'!J116,'By Bus Stop Departing'!J122,'By Bus Stop Departing'!J128)</f>
        <v>14</v>
      </c>
      <c r="K8" s="13">
        <f>SUM('By Bus Stop Departing'!K8,'By Bus Stop Departing'!K14,'By Bus Stop Departing'!K20,'By Bus Stop Departing'!K26,'By Bus Stop Departing'!K32,'By Bus Stop Departing'!K38,'By Bus Stop Departing'!K44,'By Bus Stop Departing'!K50,'By Bus Stop Departing'!K56,'By Bus Stop Departing'!K62,'By Bus Stop Departing'!K68,'By Bus Stop Departing'!K74,'By Bus Stop Departing'!K80,'By Bus Stop Departing'!K86,'By Bus Stop Departing'!K92,'By Bus Stop Departing'!K98,'By Bus Stop Departing'!K104,'By Bus Stop Departing'!K110,'By Bus Stop Departing'!K116,'By Bus Stop Departing'!K122,'By Bus Stop Departing'!K128)</f>
        <v>15</v>
      </c>
      <c r="L8" s="13">
        <f>SUM('By Bus Stop Departing'!L8,'By Bus Stop Departing'!L14,'By Bus Stop Departing'!L20,'By Bus Stop Departing'!L26,'By Bus Stop Departing'!L32,'By Bus Stop Departing'!L38,'By Bus Stop Departing'!L44,'By Bus Stop Departing'!L50,'By Bus Stop Departing'!L56,'By Bus Stop Departing'!L62,'By Bus Stop Departing'!L68,'By Bus Stop Departing'!L74,'By Bus Stop Departing'!L80,'By Bus Stop Departing'!L86,'By Bus Stop Departing'!L92,'By Bus Stop Departing'!L98,'By Bus Stop Departing'!L104,'By Bus Stop Departing'!L110,'By Bus Stop Departing'!L116,'By Bus Stop Departing'!L122,'By Bus Stop Departing'!L128)</f>
        <v>29</v>
      </c>
      <c r="M8" s="13">
        <f>SUM('By Bus Stop Departing'!M8,'By Bus Stop Departing'!M14,'By Bus Stop Departing'!M20,'By Bus Stop Departing'!M26,'By Bus Stop Departing'!M32,'By Bus Stop Departing'!M38,'By Bus Stop Departing'!M44,'By Bus Stop Departing'!M50,'By Bus Stop Departing'!M56,'By Bus Stop Departing'!M62,'By Bus Stop Departing'!M68,'By Bus Stop Departing'!M74,'By Bus Stop Departing'!M80,'By Bus Stop Departing'!M86,'By Bus Stop Departing'!M92,'By Bus Stop Departing'!M98,'By Bus Stop Departing'!M104,'By Bus Stop Departing'!M110,'By Bus Stop Departing'!M116,'By Bus Stop Departing'!M122,'By Bus Stop Departing'!M128)</f>
        <v>36</v>
      </c>
      <c r="N8" s="13">
        <f>SUM('By Bus Stop Departing'!N8,'By Bus Stop Departing'!N14,'By Bus Stop Departing'!N20,'By Bus Stop Departing'!N26,'By Bus Stop Departing'!N32,'By Bus Stop Departing'!N38,'By Bus Stop Departing'!N44,'By Bus Stop Departing'!N50,'By Bus Stop Departing'!N56,'By Bus Stop Departing'!N62,'By Bus Stop Departing'!N68,'By Bus Stop Departing'!N74,'By Bus Stop Departing'!N80,'By Bus Stop Departing'!N86,'By Bus Stop Departing'!N92,'By Bus Stop Departing'!N98,'By Bus Stop Departing'!N104,'By Bus Stop Departing'!N110,'By Bus Stop Departing'!N116,'By Bus Stop Departing'!N122,'By Bus Stop Departing'!N128)</f>
        <v>40</v>
      </c>
      <c r="O8" s="13">
        <f>SUM('By Bus Stop Departing'!O8,'By Bus Stop Departing'!O14,'By Bus Stop Departing'!O20,'By Bus Stop Departing'!O26,'By Bus Stop Departing'!O32,'By Bus Stop Departing'!O38,'By Bus Stop Departing'!O44,'By Bus Stop Departing'!O50,'By Bus Stop Departing'!O56,'By Bus Stop Departing'!O62,'By Bus Stop Departing'!O68,'By Bus Stop Departing'!O74,'By Bus Stop Departing'!O80,'By Bus Stop Departing'!O86,'By Bus Stop Departing'!O92,'By Bus Stop Departing'!O98,'By Bus Stop Departing'!O104,'By Bus Stop Departing'!O110,'By Bus Stop Departing'!O116,'By Bus Stop Departing'!O122,'By Bus Stop Departing'!O128)</f>
        <v>43</v>
      </c>
      <c r="P8" s="13">
        <f>SUM('By Bus Stop Departing'!P8,'By Bus Stop Departing'!P14,'By Bus Stop Departing'!P20,'By Bus Stop Departing'!P26,'By Bus Stop Departing'!P32,'By Bus Stop Departing'!P38,'By Bus Stop Departing'!P44,'By Bus Stop Departing'!P50,'By Bus Stop Departing'!P56,'By Bus Stop Departing'!P62,'By Bus Stop Departing'!P68,'By Bus Stop Departing'!P74,'By Bus Stop Departing'!P80,'By Bus Stop Departing'!P86,'By Bus Stop Departing'!P92,'By Bus Stop Departing'!P98,'By Bus Stop Departing'!P104,'By Bus Stop Departing'!P110,'By Bus Stop Departing'!P116,'By Bus Stop Departing'!P122,'By Bus Stop Departing'!P128)</f>
        <v>21</v>
      </c>
      <c r="Q8" s="13">
        <f>SUM('By Bus Stop Departing'!Q8,'By Bus Stop Departing'!Q14,'By Bus Stop Departing'!Q20,'By Bus Stop Departing'!Q26,'By Bus Stop Departing'!Q32,'By Bus Stop Departing'!Q38,'By Bus Stop Departing'!Q44,'By Bus Stop Departing'!Q50,'By Bus Stop Departing'!Q56,'By Bus Stop Departing'!Q62,'By Bus Stop Departing'!Q68,'By Bus Stop Departing'!Q74,'By Bus Stop Departing'!Q80,'By Bus Stop Departing'!Q86,'By Bus Stop Departing'!Q92,'By Bus Stop Departing'!Q98,'By Bus Stop Departing'!Q104,'By Bus Stop Departing'!Q110,'By Bus Stop Departing'!Q116,'By Bus Stop Departing'!Q122,'By Bus Stop Departing'!Q128)</f>
        <v>0</v>
      </c>
      <c r="R8" s="13">
        <f>SUM('By Bus Stop Departing'!R8,'By Bus Stop Departing'!R14,'By Bus Stop Departing'!R20,'By Bus Stop Departing'!R26,'By Bus Stop Departing'!R32,'By Bus Stop Departing'!R38,'By Bus Stop Departing'!R44,'By Bus Stop Departing'!R50,'By Bus Stop Departing'!R56,'By Bus Stop Departing'!R62,'By Bus Stop Departing'!R68,'By Bus Stop Departing'!R74,'By Bus Stop Departing'!R80,'By Bus Stop Departing'!R86,'By Bus Stop Departing'!R92,'By Bus Stop Departing'!R98,'By Bus Stop Departing'!R104,'By Bus Stop Departing'!R110,'By Bus Stop Departing'!R116,'By Bus Stop Departing'!R122,'By Bus Stop Departing'!R128)</f>
        <v>0</v>
      </c>
      <c r="S8" s="29">
        <f aca="true" t="shared" si="0" ref="S8:S19">SUM(C8:R8)</f>
        <v>238</v>
      </c>
    </row>
    <row r="9" spans="1:19" ht="12">
      <c r="A9" s="14"/>
      <c r="B9" s="14">
        <v>34</v>
      </c>
      <c r="C9" s="20">
        <f>SUM('By Bus Stop Departing'!C9,'By Bus Stop Departing'!C15,'By Bus Stop Departing'!C21,'By Bus Stop Departing'!C27,'By Bus Stop Departing'!C33,'By Bus Stop Departing'!C39,'By Bus Stop Departing'!C45,'By Bus Stop Departing'!C51,'By Bus Stop Departing'!C57,'By Bus Stop Departing'!C63,'By Bus Stop Departing'!C69,'By Bus Stop Departing'!C75,'By Bus Stop Departing'!C81,'By Bus Stop Departing'!C87,'By Bus Stop Departing'!C93,'By Bus Stop Departing'!C99,'By Bus Stop Departing'!C105,'By Bus Stop Departing'!C111,'By Bus Stop Departing'!C117,'By Bus Stop Departing'!C123,'By Bus Stop Departing'!C129)</f>
        <v>0</v>
      </c>
      <c r="D9" s="20">
        <f>SUM('By Bus Stop Departing'!D9,'By Bus Stop Departing'!D15,'By Bus Stop Departing'!D21,'By Bus Stop Departing'!D27,'By Bus Stop Departing'!D33,'By Bus Stop Departing'!D39,'By Bus Stop Departing'!D45,'By Bus Stop Departing'!D51,'By Bus Stop Departing'!D57,'By Bus Stop Departing'!D63,'By Bus Stop Departing'!D69,'By Bus Stop Departing'!D75,'By Bus Stop Departing'!D81,'By Bus Stop Departing'!D87,'By Bus Stop Departing'!D93,'By Bus Stop Departing'!D99,'By Bus Stop Departing'!D105,'By Bus Stop Departing'!D111,'By Bus Stop Departing'!D117,'By Bus Stop Departing'!D123,'By Bus Stop Departing'!D129)</f>
        <v>0</v>
      </c>
      <c r="E9" s="20">
        <f>SUM('By Bus Stop Departing'!E9,'By Bus Stop Departing'!E15,'By Bus Stop Departing'!E21,'By Bus Stop Departing'!E27,'By Bus Stop Departing'!E33,'By Bus Stop Departing'!E39,'By Bus Stop Departing'!E45,'By Bus Stop Departing'!E51,'By Bus Stop Departing'!E57,'By Bus Stop Departing'!E63,'By Bus Stop Departing'!E69,'By Bus Stop Departing'!E75,'By Bus Stop Departing'!E81,'By Bus Stop Departing'!E87,'By Bus Stop Departing'!E93,'By Bus Stop Departing'!E99,'By Bus Stop Departing'!E105,'By Bus Stop Departing'!E111,'By Bus Stop Departing'!E117,'By Bus Stop Departing'!E123,'By Bus Stop Departing'!E129)</f>
        <v>2</v>
      </c>
      <c r="F9" s="20">
        <f>SUM('By Bus Stop Departing'!F9,'By Bus Stop Departing'!F15,'By Bus Stop Departing'!F21,'By Bus Stop Departing'!F27,'By Bus Stop Departing'!F33,'By Bus Stop Departing'!F39,'By Bus Stop Departing'!F45,'By Bus Stop Departing'!F51,'By Bus Stop Departing'!F57,'By Bus Stop Departing'!F63,'By Bus Stop Departing'!F69,'By Bus Stop Departing'!F75,'By Bus Stop Departing'!F81,'By Bus Stop Departing'!F87,'By Bus Stop Departing'!F93,'By Bus Stop Departing'!F99,'By Bus Stop Departing'!F105,'By Bus Stop Departing'!F111,'By Bus Stop Departing'!F117,'By Bus Stop Departing'!F123,'By Bus Stop Departing'!F129)</f>
        <v>4</v>
      </c>
      <c r="G9" s="20">
        <f>SUM('By Bus Stop Departing'!G9,'By Bus Stop Departing'!G15,'By Bus Stop Departing'!G21,'By Bus Stop Departing'!G27,'By Bus Stop Departing'!G33,'By Bus Stop Departing'!G39,'By Bus Stop Departing'!G45,'By Bus Stop Departing'!G51,'By Bus Stop Departing'!G57,'By Bus Stop Departing'!G63,'By Bus Stop Departing'!G69,'By Bus Stop Departing'!G75,'By Bus Stop Departing'!G81,'By Bus Stop Departing'!G87,'By Bus Stop Departing'!G93,'By Bus Stop Departing'!G99,'By Bus Stop Departing'!G105,'By Bus Stop Departing'!G111,'By Bus Stop Departing'!G117,'By Bus Stop Departing'!G123,'By Bus Stop Departing'!G129)</f>
        <v>10</v>
      </c>
      <c r="H9" s="20">
        <f>SUM('By Bus Stop Departing'!H9,'By Bus Stop Departing'!H15,'By Bus Stop Departing'!H21,'By Bus Stop Departing'!H27,'By Bus Stop Departing'!H33,'By Bus Stop Departing'!H39,'By Bus Stop Departing'!H45,'By Bus Stop Departing'!H51,'By Bus Stop Departing'!H57,'By Bus Stop Departing'!H63,'By Bus Stop Departing'!H69,'By Bus Stop Departing'!H75,'By Bus Stop Departing'!H81,'By Bus Stop Departing'!H87,'By Bus Stop Departing'!H93,'By Bus Stop Departing'!H99,'By Bus Stop Departing'!H105,'By Bus Stop Departing'!H111,'By Bus Stop Departing'!H117,'By Bus Stop Departing'!H123,'By Bus Stop Departing'!H129)</f>
        <v>27</v>
      </c>
      <c r="I9" s="20">
        <f>SUM('By Bus Stop Departing'!I9,'By Bus Stop Departing'!I15,'By Bus Stop Departing'!I21,'By Bus Stop Departing'!I27,'By Bus Stop Departing'!I33,'By Bus Stop Departing'!I39,'By Bus Stop Departing'!I45,'By Bus Stop Departing'!I51,'By Bus Stop Departing'!I57,'By Bus Stop Departing'!I63,'By Bus Stop Departing'!I69,'By Bus Stop Departing'!I75,'By Bus Stop Departing'!I81,'By Bus Stop Departing'!I87,'By Bus Stop Departing'!I93,'By Bus Stop Departing'!I99,'By Bus Stop Departing'!I105,'By Bus Stop Departing'!I111,'By Bus Stop Departing'!I117,'By Bus Stop Departing'!I123,'By Bus Stop Departing'!I129)</f>
        <v>29</v>
      </c>
      <c r="J9" s="20">
        <f>SUM('By Bus Stop Departing'!J9,'By Bus Stop Departing'!J15,'By Bus Stop Departing'!J21,'By Bus Stop Departing'!J27,'By Bus Stop Departing'!J33,'By Bus Stop Departing'!J39,'By Bus Stop Departing'!J45,'By Bus Stop Departing'!J51,'By Bus Stop Departing'!J57,'By Bus Stop Departing'!J63,'By Bus Stop Departing'!J69,'By Bus Stop Departing'!J75,'By Bus Stop Departing'!J81,'By Bus Stop Departing'!J87,'By Bus Stop Departing'!J93,'By Bus Stop Departing'!J99,'By Bus Stop Departing'!J105,'By Bus Stop Departing'!J111,'By Bus Stop Departing'!J117,'By Bus Stop Departing'!J123,'By Bus Stop Departing'!J129)</f>
        <v>42</v>
      </c>
      <c r="K9" s="20">
        <f>SUM('By Bus Stop Departing'!K9,'By Bus Stop Departing'!K15,'By Bus Stop Departing'!K21,'By Bus Stop Departing'!K27,'By Bus Stop Departing'!K33,'By Bus Stop Departing'!K39,'By Bus Stop Departing'!K45,'By Bus Stop Departing'!K51,'By Bus Stop Departing'!K57,'By Bus Stop Departing'!K63,'By Bus Stop Departing'!K69,'By Bus Stop Departing'!K75,'By Bus Stop Departing'!K81,'By Bus Stop Departing'!K87,'By Bus Stop Departing'!K93,'By Bus Stop Departing'!K99,'By Bus Stop Departing'!K105,'By Bus Stop Departing'!K111,'By Bus Stop Departing'!K117,'By Bus Stop Departing'!K123,'By Bus Stop Departing'!K129)</f>
        <v>23</v>
      </c>
      <c r="L9" s="20">
        <f>SUM('By Bus Stop Departing'!L9,'By Bus Stop Departing'!L15,'By Bus Stop Departing'!L21,'By Bus Stop Departing'!L27,'By Bus Stop Departing'!L33,'By Bus Stop Departing'!L39,'By Bus Stop Departing'!L45,'By Bus Stop Departing'!L51,'By Bus Stop Departing'!L57,'By Bus Stop Departing'!L63,'By Bus Stop Departing'!L69,'By Bus Stop Departing'!L75,'By Bus Stop Departing'!L81,'By Bus Stop Departing'!L87,'By Bus Stop Departing'!L93,'By Bus Stop Departing'!L99,'By Bus Stop Departing'!L105,'By Bus Stop Departing'!L111,'By Bus Stop Departing'!L117,'By Bus Stop Departing'!L123,'By Bus Stop Departing'!L129)</f>
        <v>60</v>
      </c>
      <c r="M9" s="20">
        <f>SUM('By Bus Stop Departing'!M9,'By Bus Stop Departing'!M15,'By Bus Stop Departing'!M21,'By Bus Stop Departing'!M27,'By Bus Stop Departing'!M33,'By Bus Stop Departing'!M39,'By Bus Stop Departing'!M45,'By Bus Stop Departing'!M51,'By Bus Stop Departing'!M57,'By Bus Stop Departing'!M63,'By Bus Stop Departing'!M69,'By Bus Stop Departing'!M75,'By Bus Stop Departing'!M81,'By Bus Stop Departing'!M87,'By Bus Stop Departing'!M93,'By Bus Stop Departing'!M99,'By Bus Stop Departing'!M105,'By Bus Stop Departing'!M111,'By Bus Stop Departing'!M117,'By Bus Stop Departing'!M123,'By Bus Stop Departing'!M129)</f>
        <v>77</v>
      </c>
      <c r="N9" s="20">
        <f>SUM('By Bus Stop Departing'!N9,'By Bus Stop Departing'!N15,'By Bus Stop Departing'!N21,'By Bus Stop Departing'!N27,'By Bus Stop Departing'!N33,'By Bus Stop Departing'!N39,'By Bus Stop Departing'!N45,'By Bus Stop Departing'!N51,'By Bus Stop Departing'!N57,'By Bus Stop Departing'!N63,'By Bus Stop Departing'!N69,'By Bus Stop Departing'!N75,'By Bus Stop Departing'!N81,'By Bus Stop Departing'!N87,'By Bus Stop Departing'!N93,'By Bus Stop Departing'!N99,'By Bus Stop Departing'!N105,'By Bus Stop Departing'!N111,'By Bus Stop Departing'!N117,'By Bus Stop Departing'!N123,'By Bus Stop Departing'!N129)</f>
        <v>33</v>
      </c>
      <c r="O9" s="20">
        <f>SUM('By Bus Stop Departing'!O9,'By Bus Stop Departing'!O15,'By Bus Stop Departing'!O21,'By Bus Stop Departing'!O27,'By Bus Stop Departing'!O33,'By Bus Stop Departing'!O39,'By Bus Stop Departing'!O45,'By Bus Stop Departing'!O51,'By Bus Stop Departing'!O57,'By Bus Stop Departing'!O63,'By Bus Stop Departing'!O69,'By Bus Stop Departing'!O75,'By Bus Stop Departing'!O81,'By Bus Stop Departing'!O87,'By Bus Stop Departing'!O93,'By Bus Stop Departing'!O99,'By Bus Stop Departing'!O105,'By Bus Stop Departing'!O111,'By Bus Stop Departing'!O117,'By Bus Stop Departing'!O123,'By Bus Stop Departing'!O129)</f>
        <v>52</v>
      </c>
      <c r="P9" s="20">
        <f>SUM('By Bus Stop Departing'!P9,'By Bus Stop Departing'!P15,'By Bus Stop Departing'!P21,'By Bus Stop Departing'!P27,'By Bus Stop Departing'!P33,'By Bus Stop Departing'!P39,'By Bus Stop Departing'!P45,'By Bus Stop Departing'!P51,'By Bus Stop Departing'!P57,'By Bus Stop Departing'!P63,'By Bus Stop Departing'!P69,'By Bus Stop Departing'!P75,'By Bus Stop Departing'!P81,'By Bus Stop Departing'!P87,'By Bus Stop Departing'!P93,'By Bus Stop Departing'!P99,'By Bus Stop Departing'!P105,'By Bus Stop Departing'!P111,'By Bus Stop Departing'!P117,'By Bus Stop Departing'!P123,'By Bus Stop Departing'!P129)</f>
        <v>28</v>
      </c>
      <c r="Q9" s="20">
        <f>SUM('By Bus Stop Departing'!Q9,'By Bus Stop Departing'!Q15,'By Bus Stop Departing'!Q21,'By Bus Stop Departing'!Q27,'By Bus Stop Departing'!Q33,'By Bus Stop Departing'!Q39,'By Bus Stop Departing'!Q45,'By Bus Stop Departing'!Q51,'By Bus Stop Departing'!Q57,'By Bus Stop Departing'!Q63,'By Bus Stop Departing'!Q69,'By Bus Stop Departing'!Q75,'By Bus Stop Departing'!Q81,'By Bus Stop Departing'!Q87,'By Bus Stop Departing'!Q93,'By Bus Stop Departing'!Q99,'By Bus Stop Departing'!Q105,'By Bus Stop Departing'!Q111,'By Bus Stop Departing'!Q117,'By Bus Stop Departing'!Q123,'By Bus Stop Departing'!Q129)</f>
        <v>42</v>
      </c>
      <c r="R9" s="20">
        <f>SUM('By Bus Stop Departing'!R9,'By Bus Stop Departing'!R15,'By Bus Stop Departing'!R21,'By Bus Stop Departing'!R27,'By Bus Stop Departing'!R33,'By Bus Stop Departing'!R39,'By Bus Stop Departing'!R45,'By Bus Stop Departing'!R51,'By Bus Stop Departing'!R57,'By Bus Stop Departing'!R63,'By Bus Stop Departing'!R69,'By Bus Stop Departing'!R75,'By Bus Stop Departing'!R81,'By Bus Stop Departing'!R87,'By Bus Stop Departing'!R93,'By Bus Stop Departing'!R99,'By Bus Stop Departing'!R105,'By Bus Stop Departing'!R111,'By Bus Stop Departing'!R117,'By Bus Stop Departing'!R123,'By Bus Stop Departing'!R129)</f>
        <v>36</v>
      </c>
      <c r="S9" s="14">
        <f t="shared" si="0"/>
        <v>465</v>
      </c>
    </row>
    <row r="10" spans="1:19" ht="12">
      <c r="A10" s="14"/>
      <c r="B10" s="14">
        <v>41</v>
      </c>
      <c r="C10" s="20">
        <f>SUM('By Bus Stop Departing'!C10,'By Bus Stop Departing'!C16,'By Bus Stop Departing'!C22,'By Bus Stop Departing'!C28,'By Bus Stop Departing'!C34,'By Bus Stop Departing'!C40,'By Bus Stop Departing'!C46,'By Bus Stop Departing'!C52,'By Bus Stop Departing'!C58,'By Bus Stop Departing'!C64,'By Bus Stop Departing'!C70,'By Bus Stop Departing'!C76,'By Bus Stop Departing'!C82,'By Bus Stop Departing'!C88,'By Bus Stop Departing'!C94,'By Bus Stop Departing'!C100,'By Bus Stop Departing'!C106,'By Bus Stop Departing'!C112,'By Bus Stop Departing'!C118,'By Bus Stop Departing'!C124,'By Bus Stop Departing'!C130)</f>
        <v>2</v>
      </c>
      <c r="D10" s="20">
        <f>SUM('By Bus Stop Departing'!D10,'By Bus Stop Departing'!D16,'By Bus Stop Departing'!D22,'By Bus Stop Departing'!D28,'By Bus Stop Departing'!D34,'By Bus Stop Departing'!D40,'By Bus Stop Departing'!D46,'By Bus Stop Departing'!D52,'By Bus Stop Departing'!D58,'By Bus Stop Departing'!D64,'By Bus Stop Departing'!D70,'By Bus Stop Departing'!D76,'By Bus Stop Departing'!D82,'By Bus Stop Departing'!D88,'By Bus Stop Departing'!D94,'By Bus Stop Departing'!D100,'By Bus Stop Departing'!D106,'By Bus Stop Departing'!D112,'By Bus Stop Departing'!D118,'By Bus Stop Departing'!D124,'By Bus Stop Departing'!D130)</f>
        <v>3</v>
      </c>
      <c r="E10" s="20">
        <f>SUM('By Bus Stop Departing'!E10,'By Bus Stop Departing'!E16,'By Bus Stop Departing'!E22,'By Bus Stop Departing'!E28,'By Bus Stop Departing'!E34,'By Bus Stop Departing'!E40,'By Bus Stop Departing'!E46,'By Bus Stop Departing'!E52,'By Bus Stop Departing'!E58,'By Bus Stop Departing'!E64,'By Bus Stop Departing'!E70,'By Bus Stop Departing'!E76,'By Bus Stop Departing'!E82,'By Bus Stop Departing'!E88,'By Bus Stop Departing'!E94,'By Bus Stop Departing'!E100,'By Bus Stop Departing'!E106,'By Bus Stop Departing'!E112,'By Bus Stop Departing'!E118,'By Bus Stop Departing'!E124,'By Bus Stop Departing'!E130)</f>
        <v>1</v>
      </c>
      <c r="F10" s="20">
        <f>SUM('By Bus Stop Departing'!F10,'By Bus Stop Departing'!F16,'By Bus Stop Departing'!F22,'By Bus Stop Departing'!F28,'By Bus Stop Departing'!F34,'By Bus Stop Departing'!F40,'By Bus Stop Departing'!F46,'By Bus Stop Departing'!F52,'By Bus Stop Departing'!F58,'By Bus Stop Departing'!F64,'By Bus Stop Departing'!F70,'By Bus Stop Departing'!F76,'By Bus Stop Departing'!F82,'By Bus Stop Departing'!F88,'By Bus Stop Departing'!F94,'By Bus Stop Departing'!F100,'By Bus Stop Departing'!F106,'By Bus Stop Departing'!F112,'By Bus Stop Departing'!F118,'By Bus Stop Departing'!F124,'By Bus Stop Departing'!F130)</f>
        <v>3</v>
      </c>
      <c r="G10" s="20">
        <f>SUM('By Bus Stop Departing'!G10,'By Bus Stop Departing'!G16,'By Bus Stop Departing'!G22,'By Bus Stop Departing'!G28,'By Bus Stop Departing'!G34,'By Bus Stop Departing'!G40,'By Bus Stop Departing'!G46,'By Bus Stop Departing'!G52,'By Bus Stop Departing'!G58,'By Bus Stop Departing'!G64,'By Bus Stop Departing'!G70,'By Bus Stop Departing'!G76,'By Bus Stop Departing'!G82,'By Bus Stop Departing'!G88,'By Bus Stop Departing'!G94,'By Bus Stop Departing'!G100,'By Bus Stop Departing'!G106,'By Bus Stop Departing'!G112,'By Bus Stop Departing'!G118,'By Bus Stop Departing'!G124,'By Bus Stop Departing'!G130)</f>
        <v>7</v>
      </c>
      <c r="H10" s="20">
        <f>SUM('By Bus Stop Departing'!H10,'By Bus Stop Departing'!H16,'By Bus Stop Departing'!H22,'By Bus Stop Departing'!H28,'By Bus Stop Departing'!H34,'By Bus Stop Departing'!H40,'By Bus Stop Departing'!H46,'By Bus Stop Departing'!H52,'By Bus Stop Departing'!H58,'By Bus Stop Departing'!H64,'By Bus Stop Departing'!H70,'By Bus Stop Departing'!H76,'By Bus Stop Departing'!H82,'By Bus Stop Departing'!H88,'By Bus Stop Departing'!H94,'By Bus Stop Departing'!H100,'By Bus Stop Departing'!H106,'By Bus Stop Departing'!H112,'By Bus Stop Departing'!H118,'By Bus Stop Departing'!H124,'By Bus Stop Departing'!H130)</f>
        <v>23</v>
      </c>
      <c r="I10" s="20">
        <f>SUM('By Bus Stop Departing'!I10,'By Bus Stop Departing'!I16,'By Bus Stop Departing'!I22,'By Bus Stop Departing'!I28,'By Bus Stop Departing'!I34,'By Bus Stop Departing'!I40,'By Bus Stop Departing'!I46,'By Bus Stop Departing'!I52,'By Bus Stop Departing'!I58,'By Bus Stop Departing'!I64,'By Bus Stop Departing'!I70,'By Bus Stop Departing'!I76,'By Bus Stop Departing'!I82,'By Bus Stop Departing'!I88,'By Bus Stop Departing'!I94,'By Bus Stop Departing'!I100,'By Bus Stop Departing'!I106,'By Bus Stop Departing'!I112,'By Bus Stop Departing'!I118,'By Bus Stop Departing'!I124,'By Bus Stop Departing'!I130)</f>
        <v>27</v>
      </c>
      <c r="J10" s="20">
        <f>SUM('By Bus Stop Departing'!J10,'By Bus Stop Departing'!J16,'By Bus Stop Departing'!J22,'By Bus Stop Departing'!J28,'By Bus Stop Departing'!J34,'By Bus Stop Departing'!J40,'By Bus Stop Departing'!J46,'By Bus Stop Departing'!J52,'By Bus Stop Departing'!J58,'By Bus Stop Departing'!J64,'By Bus Stop Departing'!J70,'By Bus Stop Departing'!J76,'By Bus Stop Departing'!J82,'By Bus Stop Departing'!J88,'By Bus Stop Departing'!J94,'By Bus Stop Departing'!J100,'By Bus Stop Departing'!J106,'By Bus Stop Departing'!J112,'By Bus Stop Departing'!J118,'By Bus Stop Departing'!J124,'By Bus Stop Departing'!J130)</f>
        <v>42</v>
      </c>
      <c r="K10" s="20">
        <f>SUM('By Bus Stop Departing'!K10,'By Bus Stop Departing'!K16,'By Bus Stop Departing'!K22,'By Bus Stop Departing'!K28,'By Bus Stop Departing'!K34,'By Bus Stop Departing'!K40,'By Bus Stop Departing'!K46,'By Bus Stop Departing'!K52,'By Bus Stop Departing'!K58,'By Bus Stop Departing'!K64,'By Bus Stop Departing'!K70,'By Bus Stop Departing'!K76,'By Bus Stop Departing'!K82,'By Bus Stop Departing'!K88,'By Bus Stop Departing'!K94,'By Bus Stop Departing'!K100,'By Bus Stop Departing'!K106,'By Bus Stop Departing'!K112,'By Bus Stop Departing'!K118,'By Bus Stop Departing'!K124,'By Bus Stop Departing'!K130)</f>
        <v>52</v>
      </c>
      <c r="L10" s="20">
        <f>SUM('By Bus Stop Departing'!L10,'By Bus Stop Departing'!L16,'By Bus Stop Departing'!L22,'By Bus Stop Departing'!L28,'By Bus Stop Departing'!L34,'By Bus Stop Departing'!L40,'By Bus Stop Departing'!L46,'By Bus Stop Departing'!L52,'By Bus Stop Departing'!L58,'By Bus Stop Departing'!L64,'By Bus Stop Departing'!L70,'By Bus Stop Departing'!L76,'By Bus Stop Departing'!L82,'By Bus Stop Departing'!L88,'By Bus Stop Departing'!L94,'By Bus Stop Departing'!L100,'By Bus Stop Departing'!L106,'By Bus Stop Departing'!L112,'By Bus Stop Departing'!L118,'By Bus Stop Departing'!L124,'By Bus Stop Departing'!L130)</f>
        <v>67</v>
      </c>
      <c r="M10" s="20">
        <f>SUM('By Bus Stop Departing'!M10,'By Bus Stop Departing'!M16,'By Bus Stop Departing'!M22,'By Bus Stop Departing'!M28,'By Bus Stop Departing'!M34,'By Bus Stop Departing'!M40,'By Bus Stop Departing'!M46,'By Bus Stop Departing'!M52,'By Bus Stop Departing'!M58,'By Bus Stop Departing'!M64,'By Bus Stop Departing'!M70,'By Bus Stop Departing'!M76,'By Bus Stop Departing'!M82,'By Bus Stop Departing'!M88,'By Bus Stop Departing'!M94,'By Bus Stop Departing'!M100,'By Bus Stop Departing'!M106,'By Bus Stop Departing'!M112,'By Bus Stop Departing'!M118,'By Bus Stop Departing'!M124,'By Bus Stop Departing'!M130)</f>
        <v>61</v>
      </c>
      <c r="N10" s="20">
        <f>SUM('By Bus Stop Departing'!N10,'By Bus Stop Departing'!N16,'By Bus Stop Departing'!N22,'By Bus Stop Departing'!N28,'By Bus Stop Departing'!N34,'By Bus Stop Departing'!N40,'By Bus Stop Departing'!N46,'By Bus Stop Departing'!N52,'By Bus Stop Departing'!N58,'By Bus Stop Departing'!N64,'By Bus Stop Departing'!N70,'By Bus Stop Departing'!N76,'By Bus Stop Departing'!N82,'By Bus Stop Departing'!N88,'By Bus Stop Departing'!N94,'By Bus Stop Departing'!N100,'By Bus Stop Departing'!N106,'By Bus Stop Departing'!N112,'By Bus Stop Departing'!N118,'By Bus Stop Departing'!N124,'By Bus Stop Departing'!N130)</f>
        <v>80</v>
      </c>
      <c r="O10" s="20">
        <f>SUM('By Bus Stop Departing'!O10,'By Bus Stop Departing'!O16,'By Bus Stop Departing'!O22,'By Bus Stop Departing'!O28,'By Bus Stop Departing'!O34,'By Bus Stop Departing'!O40,'By Bus Stop Departing'!O46,'By Bus Stop Departing'!O52,'By Bus Stop Departing'!O58,'By Bus Stop Departing'!O64,'By Bus Stop Departing'!O70,'By Bus Stop Departing'!O76,'By Bus Stop Departing'!O82,'By Bus Stop Departing'!O88,'By Bus Stop Departing'!O94,'By Bus Stop Departing'!O100,'By Bus Stop Departing'!O106,'By Bus Stop Departing'!O112,'By Bus Stop Departing'!O118,'By Bus Stop Departing'!O124,'By Bus Stop Departing'!O130)</f>
        <v>76</v>
      </c>
      <c r="P10" s="20">
        <f>SUM('By Bus Stop Departing'!P10,'By Bus Stop Departing'!P16,'By Bus Stop Departing'!P22,'By Bus Stop Departing'!P28,'By Bus Stop Departing'!P34,'By Bus Stop Departing'!P40,'By Bus Stop Departing'!P46,'By Bus Stop Departing'!P52,'By Bus Stop Departing'!P58,'By Bus Stop Departing'!P64,'By Bus Stop Departing'!P70,'By Bus Stop Departing'!P76,'By Bus Stop Departing'!P82,'By Bus Stop Departing'!P88,'By Bus Stop Departing'!P94,'By Bus Stop Departing'!P100,'By Bus Stop Departing'!P106,'By Bus Stop Departing'!P112,'By Bus Stop Departing'!P118,'By Bus Stop Departing'!P124,'By Bus Stop Departing'!P130)</f>
        <v>38</v>
      </c>
      <c r="Q10" s="20">
        <f>SUM('By Bus Stop Departing'!Q10,'By Bus Stop Departing'!Q16,'By Bus Stop Departing'!Q22,'By Bus Stop Departing'!Q28,'By Bus Stop Departing'!Q34,'By Bus Stop Departing'!Q40,'By Bus Stop Departing'!Q46,'By Bus Stop Departing'!Q52,'By Bus Stop Departing'!Q58,'By Bus Stop Departing'!Q64,'By Bus Stop Departing'!Q70,'By Bus Stop Departing'!Q76,'By Bus Stop Departing'!Q82,'By Bus Stop Departing'!Q88,'By Bus Stop Departing'!Q94,'By Bus Stop Departing'!Q100,'By Bus Stop Departing'!Q106,'By Bus Stop Departing'!Q112,'By Bus Stop Departing'!Q118,'By Bus Stop Departing'!Q124,'By Bus Stop Departing'!Q130)</f>
        <v>34</v>
      </c>
      <c r="R10" s="20">
        <f>SUM('By Bus Stop Departing'!R10,'By Bus Stop Departing'!R16,'By Bus Stop Departing'!R22,'By Bus Stop Departing'!R28,'By Bus Stop Departing'!R34,'By Bus Stop Departing'!R40,'By Bus Stop Departing'!R46,'By Bus Stop Departing'!R52,'By Bus Stop Departing'!R58,'By Bus Stop Departing'!R64,'By Bus Stop Departing'!R70,'By Bus Stop Departing'!R76,'By Bus Stop Departing'!R82,'By Bus Stop Departing'!R88,'By Bus Stop Departing'!R94,'By Bus Stop Departing'!R100,'By Bus Stop Departing'!R106,'By Bus Stop Departing'!R112,'By Bus Stop Departing'!R118,'By Bus Stop Departing'!R124,'By Bus Stop Departing'!R130)</f>
        <v>24</v>
      </c>
      <c r="S10" s="14">
        <f t="shared" si="0"/>
        <v>540</v>
      </c>
    </row>
    <row r="11" spans="1:19" ht="12">
      <c r="A11" s="14"/>
      <c r="B11" s="14">
        <v>150</v>
      </c>
      <c r="C11" s="20">
        <f>SUM('By Bus Stop Departing'!C11,'By Bus Stop Departing'!C17,'By Bus Stop Departing'!C23,'By Bus Stop Departing'!C29,'By Bus Stop Departing'!C35,'By Bus Stop Departing'!C41,'By Bus Stop Departing'!C47,'By Bus Stop Departing'!C53,'By Bus Stop Departing'!C59,'By Bus Stop Departing'!C65,'By Bus Stop Departing'!C71,'By Bus Stop Departing'!C77,'By Bus Stop Departing'!C83,'By Bus Stop Departing'!C89,'By Bus Stop Departing'!C95,'By Bus Stop Departing'!C101,'By Bus Stop Departing'!C107,'By Bus Stop Departing'!C113,'By Bus Stop Departing'!C119,'By Bus Stop Departing'!C125,'By Bus Stop Departing'!C131)</f>
        <v>0</v>
      </c>
      <c r="D11" s="20">
        <f>SUM('By Bus Stop Departing'!D11,'By Bus Stop Departing'!D17,'By Bus Stop Departing'!D23,'By Bus Stop Departing'!D29,'By Bus Stop Departing'!D35,'By Bus Stop Departing'!D41,'By Bus Stop Departing'!D47,'By Bus Stop Departing'!D53,'By Bus Stop Departing'!D59,'By Bus Stop Departing'!D65,'By Bus Stop Departing'!D71,'By Bus Stop Departing'!D77,'By Bus Stop Departing'!D83,'By Bus Stop Departing'!D89,'By Bus Stop Departing'!D95,'By Bus Stop Departing'!D101,'By Bus Stop Departing'!D107,'By Bus Stop Departing'!D113,'By Bus Stop Departing'!D119,'By Bus Stop Departing'!D125,'By Bus Stop Departing'!D131)</f>
        <v>0</v>
      </c>
      <c r="E11" s="20">
        <f>SUM('By Bus Stop Departing'!E11,'By Bus Stop Departing'!E17,'By Bus Stop Departing'!E23,'By Bus Stop Departing'!E29,'By Bus Stop Departing'!E35,'By Bus Stop Departing'!E41,'By Bus Stop Departing'!E47,'By Bus Stop Departing'!E53,'By Bus Stop Departing'!E59,'By Bus Stop Departing'!E65,'By Bus Stop Departing'!E71,'By Bus Stop Departing'!E77,'By Bus Stop Departing'!E83,'By Bus Stop Departing'!E89,'By Bus Stop Departing'!E95,'By Bus Stop Departing'!E101,'By Bus Stop Departing'!E107,'By Bus Stop Departing'!E113,'By Bus Stop Departing'!E119,'By Bus Stop Departing'!E125,'By Bus Stop Departing'!E131)</f>
        <v>0</v>
      </c>
      <c r="F11" s="20">
        <f>SUM('By Bus Stop Departing'!F11,'By Bus Stop Departing'!F17,'By Bus Stop Departing'!F23,'By Bus Stop Departing'!F29,'By Bus Stop Departing'!F35,'By Bus Stop Departing'!F41,'By Bus Stop Departing'!F47,'By Bus Stop Departing'!F53,'By Bus Stop Departing'!F59,'By Bus Stop Departing'!F65,'By Bus Stop Departing'!F71,'By Bus Stop Departing'!F77,'By Bus Stop Departing'!F83,'By Bus Stop Departing'!F89,'By Bus Stop Departing'!F95,'By Bus Stop Departing'!F101,'By Bus Stop Departing'!F107,'By Bus Stop Departing'!F113,'By Bus Stop Departing'!F119,'By Bus Stop Departing'!F125,'By Bus Stop Departing'!F131)</f>
        <v>0</v>
      </c>
      <c r="G11" s="20">
        <f>SUM('By Bus Stop Departing'!G11,'By Bus Stop Departing'!G17,'By Bus Stop Departing'!G23,'By Bus Stop Departing'!G29,'By Bus Stop Departing'!G35,'By Bus Stop Departing'!G41,'By Bus Stop Departing'!G47,'By Bus Stop Departing'!G53,'By Bus Stop Departing'!G59,'By Bus Stop Departing'!G65,'By Bus Stop Departing'!G71,'By Bus Stop Departing'!G77,'By Bus Stop Departing'!G83,'By Bus Stop Departing'!G89,'By Bus Stop Departing'!G95,'By Bus Stop Departing'!G101,'By Bus Stop Departing'!G107,'By Bus Stop Departing'!G113,'By Bus Stop Departing'!G119,'By Bus Stop Departing'!G125,'By Bus Stop Departing'!G131)</f>
        <v>0</v>
      </c>
      <c r="H11" s="20">
        <f>SUM('By Bus Stop Departing'!H11,'By Bus Stop Departing'!H17,'By Bus Stop Departing'!H23,'By Bus Stop Departing'!H29,'By Bus Stop Departing'!H35,'By Bus Stop Departing'!H41,'By Bus Stop Departing'!H47,'By Bus Stop Departing'!H53,'By Bus Stop Departing'!H59,'By Bus Stop Departing'!H65,'By Bus Stop Departing'!H71,'By Bus Stop Departing'!H77,'By Bus Stop Departing'!H83,'By Bus Stop Departing'!H89,'By Bus Stop Departing'!H95,'By Bus Stop Departing'!H101,'By Bus Stop Departing'!H107,'By Bus Stop Departing'!H113,'By Bus Stop Departing'!H119,'By Bus Stop Departing'!H125,'By Bus Stop Departing'!H131)</f>
        <v>0</v>
      </c>
      <c r="I11" s="20">
        <f>SUM('By Bus Stop Departing'!I11,'By Bus Stop Departing'!I17,'By Bus Stop Departing'!I23,'By Bus Stop Departing'!I29,'By Bus Stop Departing'!I35,'By Bus Stop Departing'!I41,'By Bus Stop Departing'!I47,'By Bus Stop Departing'!I53,'By Bus Stop Departing'!I59,'By Bus Stop Departing'!I65,'By Bus Stop Departing'!I71,'By Bus Stop Departing'!I77,'By Bus Stop Departing'!I83,'By Bus Stop Departing'!I89,'By Bus Stop Departing'!I95,'By Bus Stop Departing'!I101,'By Bus Stop Departing'!I107,'By Bus Stop Departing'!I113,'By Bus Stop Departing'!I119,'By Bus Stop Departing'!I125,'By Bus Stop Departing'!I131)</f>
        <v>0</v>
      </c>
      <c r="J11" s="20">
        <f>SUM('By Bus Stop Departing'!J11,'By Bus Stop Departing'!J17,'By Bus Stop Departing'!J23,'By Bus Stop Departing'!J29,'By Bus Stop Departing'!J35,'By Bus Stop Departing'!J41,'By Bus Stop Departing'!J47,'By Bus Stop Departing'!J53,'By Bus Stop Departing'!J59,'By Bus Stop Departing'!J65,'By Bus Stop Departing'!J71,'By Bus Stop Departing'!J77,'By Bus Stop Departing'!J83,'By Bus Stop Departing'!J89,'By Bus Stop Departing'!J95,'By Bus Stop Departing'!J101,'By Bus Stop Departing'!J107,'By Bus Stop Departing'!J113,'By Bus Stop Departing'!J119,'By Bus Stop Departing'!J125,'By Bus Stop Departing'!J131)</f>
        <v>0</v>
      </c>
      <c r="K11" s="20">
        <f>SUM('By Bus Stop Departing'!K11,'By Bus Stop Departing'!K17,'By Bus Stop Departing'!K23,'By Bus Stop Departing'!K29,'By Bus Stop Departing'!K35,'By Bus Stop Departing'!K41,'By Bus Stop Departing'!K47,'By Bus Stop Departing'!K53,'By Bus Stop Departing'!K59,'By Bus Stop Departing'!K65,'By Bus Stop Departing'!K71,'By Bus Stop Departing'!K77,'By Bus Stop Departing'!K83,'By Bus Stop Departing'!K89,'By Bus Stop Departing'!K95,'By Bus Stop Departing'!K101,'By Bus Stop Departing'!K107,'By Bus Stop Departing'!K113,'By Bus Stop Departing'!K119,'By Bus Stop Departing'!K125,'By Bus Stop Departing'!K131)</f>
        <v>6</v>
      </c>
      <c r="L11" s="20">
        <f>SUM('By Bus Stop Departing'!L11,'By Bus Stop Departing'!L17,'By Bus Stop Departing'!L23,'By Bus Stop Departing'!L29,'By Bus Stop Departing'!L35,'By Bus Stop Departing'!L41,'By Bus Stop Departing'!L47,'By Bus Stop Departing'!L53,'By Bus Stop Departing'!L59,'By Bus Stop Departing'!L65,'By Bus Stop Departing'!L71,'By Bus Stop Departing'!L77,'By Bus Stop Departing'!L83,'By Bus Stop Departing'!L89,'By Bus Stop Departing'!L95,'By Bus Stop Departing'!L101,'By Bus Stop Departing'!L107,'By Bus Stop Departing'!L113,'By Bus Stop Departing'!L119,'By Bus Stop Departing'!L125,'By Bus Stop Departing'!L131)</f>
        <v>12</v>
      </c>
      <c r="M11" s="20">
        <f>SUM('By Bus Stop Departing'!M11,'By Bus Stop Departing'!M17,'By Bus Stop Departing'!M23,'By Bus Stop Departing'!M29,'By Bus Stop Departing'!M35,'By Bus Stop Departing'!M41,'By Bus Stop Departing'!M47,'By Bus Stop Departing'!M53,'By Bus Stop Departing'!M59,'By Bus Stop Departing'!M65,'By Bus Stop Departing'!M71,'By Bus Stop Departing'!M77,'By Bus Stop Departing'!M83,'By Bus Stop Departing'!M89,'By Bus Stop Departing'!M95,'By Bus Stop Departing'!M101,'By Bus Stop Departing'!M107,'By Bus Stop Departing'!M113,'By Bus Stop Departing'!M119,'By Bus Stop Departing'!M125,'By Bus Stop Departing'!M131)</f>
        <v>19</v>
      </c>
      <c r="N11" s="20">
        <f>SUM('By Bus Stop Departing'!N11,'By Bus Stop Departing'!N17,'By Bus Stop Departing'!N23,'By Bus Stop Departing'!N29,'By Bus Stop Departing'!N35,'By Bus Stop Departing'!N41,'By Bus Stop Departing'!N47,'By Bus Stop Departing'!N53,'By Bus Stop Departing'!N59,'By Bus Stop Departing'!N65,'By Bus Stop Departing'!N71,'By Bus Stop Departing'!N77,'By Bus Stop Departing'!N83,'By Bus Stop Departing'!N89,'By Bus Stop Departing'!N95,'By Bus Stop Departing'!N101,'By Bus Stop Departing'!N107,'By Bus Stop Departing'!N113,'By Bus Stop Departing'!N119,'By Bus Stop Departing'!N125,'By Bus Stop Departing'!N131)</f>
        <v>13</v>
      </c>
      <c r="O11" s="20">
        <f>SUM('By Bus Stop Departing'!O11,'By Bus Stop Departing'!O17,'By Bus Stop Departing'!O23,'By Bus Stop Departing'!O29,'By Bus Stop Departing'!O35,'By Bus Stop Departing'!O41,'By Bus Stop Departing'!O47,'By Bus Stop Departing'!O53,'By Bus Stop Departing'!O59,'By Bus Stop Departing'!O65,'By Bus Stop Departing'!O71,'By Bus Stop Departing'!O77,'By Bus Stop Departing'!O83,'By Bus Stop Departing'!O89,'By Bus Stop Departing'!O95,'By Bus Stop Departing'!O101,'By Bus Stop Departing'!O107,'By Bus Stop Departing'!O113,'By Bus Stop Departing'!O119,'By Bus Stop Departing'!O125,'By Bus Stop Departing'!O131)</f>
        <v>5</v>
      </c>
      <c r="P11" s="20">
        <f>SUM('By Bus Stop Departing'!P11,'By Bus Stop Departing'!P17,'By Bus Stop Departing'!P23,'By Bus Stop Departing'!P29,'By Bus Stop Departing'!P35,'By Bus Stop Departing'!P41,'By Bus Stop Departing'!P47,'By Bus Stop Departing'!P53,'By Bus Stop Departing'!P59,'By Bus Stop Departing'!P65,'By Bus Stop Departing'!P71,'By Bus Stop Departing'!P77,'By Bus Stop Departing'!P83,'By Bus Stop Departing'!P89,'By Bus Stop Departing'!P95,'By Bus Stop Departing'!P101,'By Bus Stop Departing'!P107,'By Bus Stop Departing'!P113,'By Bus Stop Departing'!P119,'By Bus Stop Departing'!P125,'By Bus Stop Departing'!P131)</f>
        <v>0</v>
      </c>
      <c r="Q11" s="20">
        <f>SUM('By Bus Stop Departing'!Q11,'By Bus Stop Departing'!Q17,'By Bus Stop Departing'!Q23,'By Bus Stop Departing'!Q29,'By Bus Stop Departing'!Q35,'By Bus Stop Departing'!Q41,'By Bus Stop Departing'!Q47,'By Bus Stop Departing'!Q53,'By Bus Stop Departing'!Q59,'By Bus Stop Departing'!Q65,'By Bus Stop Departing'!Q71,'By Bus Stop Departing'!Q77,'By Bus Stop Departing'!Q83,'By Bus Stop Departing'!Q89,'By Bus Stop Departing'!Q95,'By Bus Stop Departing'!Q101,'By Bus Stop Departing'!Q107,'By Bus Stop Departing'!Q113,'By Bus Stop Departing'!Q119,'By Bus Stop Departing'!Q125,'By Bus Stop Departing'!Q131)</f>
        <v>0</v>
      </c>
      <c r="R11" s="20">
        <f>SUM('By Bus Stop Departing'!R11,'By Bus Stop Departing'!R17,'By Bus Stop Departing'!R23,'By Bus Stop Departing'!R29,'By Bus Stop Departing'!R35,'By Bus Stop Departing'!R41,'By Bus Stop Departing'!R47,'By Bus Stop Departing'!R53,'By Bus Stop Departing'!R59,'By Bus Stop Departing'!R65,'By Bus Stop Departing'!R71,'By Bus Stop Departing'!R77,'By Bus Stop Departing'!R83,'By Bus Stop Departing'!R89,'By Bus Stop Departing'!R95,'By Bus Stop Departing'!R101,'By Bus Stop Departing'!R107,'By Bus Stop Departing'!R113,'By Bus Stop Departing'!R119,'By Bus Stop Departing'!R125,'By Bus Stop Departing'!R131)</f>
        <v>0</v>
      </c>
      <c r="S11" s="14">
        <f t="shared" si="0"/>
        <v>55</v>
      </c>
    </row>
    <row r="12" spans="1:19" ht="12">
      <c r="A12" s="14"/>
      <c r="B12" s="14">
        <v>301</v>
      </c>
      <c r="C12" s="20">
        <f>SUM('By Bus Stop Departing'!C12,'By Bus Stop Departing'!C18,'By Bus Stop Departing'!C24,'By Bus Stop Departing'!C30,'By Bus Stop Departing'!C36,'By Bus Stop Departing'!C42,'By Bus Stop Departing'!C48,'By Bus Stop Departing'!C54,'By Bus Stop Departing'!C60,'By Bus Stop Departing'!C66,'By Bus Stop Departing'!C72,'By Bus Stop Departing'!C78,'By Bus Stop Departing'!C84,'By Bus Stop Departing'!C90,'By Bus Stop Departing'!C96,'By Bus Stop Departing'!C102,'By Bus Stop Departing'!C108,'By Bus Stop Departing'!C114,'By Bus Stop Departing'!C120,'By Bus Stop Departing'!C126,'By Bus Stop Departing'!C132)</f>
        <v>0</v>
      </c>
      <c r="D12" s="20">
        <f>SUM('By Bus Stop Departing'!D12,'By Bus Stop Departing'!D18,'By Bus Stop Departing'!D24,'By Bus Stop Departing'!D30,'By Bus Stop Departing'!D36,'By Bus Stop Departing'!D42,'By Bus Stop Departing'!D48,'By Bus Stop Departing'!D54,'By Bus Stop Departing'!D60,'By Bus Stop Departing'!D66,'By Bus Stop Departing'!D72,'By Bus Stop Departing'!D78,'By Bus Stop Departing'!D84,'By Bus Stop Departing'!D90,'By Bus Stop Departing'!D96,'By Bus Stop Departing'!D102,'By Bus Stop Departing'!D108,'By Bus Stop Departing'!D114,'By Bus Stop Departing'!D120,'By Bus Stop Departing'!D126,'By Bus Stop Departing'!D132)</f>
        <v>1</v>
      </c>
      <c r="E12" s="20">
        <f>SUM('By Bus Stop Departing'!E12,'By Bus Stop Departing'!E18,'By Bus Stop Departing'!E24,'By Bus Stop Departing'!E30,'By Bus Stop Departing'!E36,'By Bus Stop Departing'!E42,'By Bus Stop Departing'!E48,'By Bus Stop Departing'!E54,'By Bus Stop Departing'!E60,'By Bus Stop Departing'!E66,'By Bus Stop Departing'!E72,'By Bus Stop Departing'!E78,'By Bus Stop Departing'!E84,'By Bus Stop Departing'!E90,'By Bus Stop Departing'!E96,'By Bus Stop Departing'!E102,'By Bus Stop Departing'!E108,'By Bus Stop Departing'!E114,'By Bus Stop Departing'!E120,'By Bus Stop Departing'!E126,'By Bus Stop Departing'!E132)</f>
        <v>1</v>
      </c>
      <c r="F12" s="20">
        <f>SUM('By Bus Stop Departing'!F12,'By Bus Stop Departing'!F18,'By Bus Stop Departing'!F24,'By Bus Stop Departing'!F30,'By Bus Stop Departing'!F36,'By Bus Stop Departing'!F42,'By Bus Stop Departing'!F48,'By Bus Stop Departing'!F54,'By Bus Stop Departing'!F60,'By Bus Stop Departing'!F66,'By Bus Stop Departing'!F72,'By Bus Stop Departing'!F78,'By Bus Stop Departing'!F84,'By Bus Stop Departing'!F90,'By Bus Stop Departing'!F96,'By Bus Stop Departing'!F102,'By Bus Stop Departing'!F108,'By Bus Stop Departing'!F114,'By Bus Stop Departing'!F120,'By Bus Stop Departing'!F126,'By Bus Stop Departing'!F132)</f>
        <v>1</v>
      </c>
      <c r="G12" s="20">
        <f>SUM('By Bus Stop Departing'!G12,'By Bus Stop Departing'!G18,'By Bus Stop Departing'!G24,'By Bus Stop Departing'!G30,'By Bus Stop Departing'!G36,'By Bus Stop Departing'!G42,'By Bus Stop Departing'!G48,'By Bus Stop Departing'!G54,'By Bus Stop Departing'!G60,'By Bus Stop Departing'!G66,'By Bus Stop Departing'!G72,'By Bus Stop Departing'!G78,'By Bus Stop Departing'!G84,'By Bus Stop Departing'!G90,'By Bus Stop Departing'!G96,'By Bus Stop Departing'!G102,'By Bus Stop Departing'!G108,'By Bus Stop Departing'!G114,'By Bus Stop Departing'!G120,'By Bus Stop Departing'!G126,'By Bus Stop Departing'!G132)</f>
        <v>0</v>
      </c>
      <c r="H12" s="20">
        <f>SUM('By Bus Stop Departing'!H12,'By Bus Stop Departing'!H18,'By Bus Stop Departing'!H24,'By Bus Stop Departing'!H30,'By Bus Stop Departing'!H36,'By Bus Stop Departing'!H42,'By Bus Stop Departing'!H48,'By Bus Stop Departing'!H54,'By Bus Stop Departing'!H60,'By Bus Stop Departing'!H66,'By Bus Stop Departing'!H72,'By Bus Stop Departing'!H78,'By Bus Stop Departing'!H84,'By Bus Stop Departing'!H90,'By Bus Stop Departing'!H96,'By Bus Stop Departing'!H102,'By Bus Stop Departing'!H108,'By Bus Stop Departing'!H114,'By Bus Stop Departing'!H120,'By Bus Stop Departing'!H126,'By Bus Stop Departing'!H132)</f>
        <v>7</v>
      </c>
      <c r="I12" s="20">
        <f>SUM('By Bus Stop Departing'!I12,'By Bus Stop Departing'!I18,'By Bus Stop Departing'!I24,'By Bus Stop Departing'!I30,'By Bus Stop Departing'!I36,'By Bus Stop Departing'!I42,'By Bus Stop Departing'!I48,'By Bus Stop Departing'!I54,'By Bus Stop Departing'!I60,'By Bus Stop Departing'!I66,'By Bus Stop Departing'!I72,'By Bus Stop Departing'!I78,'By Bus Stop Departing'!I84,'By Bus Stop Departing'!I90,'By Bus Stop Departing'!I96,'By Bus Stop Departing'!I102,'By Bus Stop Departing'!I108,'By Bus Stop Departing'!I114,'By Bus Stop Departing'!I120,'By Bus Stop Departing'!I126,'By Bus Stop Departing'!I132)</f>
        <v>3</v>
      </c>
      <c r="J12" s="20">
        <f>SUM('By Bus Stop Departing'!J12,'By Bus Stop Departing'!J18,'By Bus Stop Departing'!J24,'By Bus Stop Departing'!J30,'By Bus Stop Departing'!J36,'By Bus Stop Departing'!J42,'By Bus Stop Departing'!J48,'By Bus Stop Departing'!J54,'By Bus Stop Departing'!J60,'By Bus Stop Departing'!J66,'By Bus Stop Departing'!J72,'By Bus Stop Departing'!J78,'By Bus Stop Departing'!J84,'By Bus Stop Departing'!J90,'By Bus Stop Departing'!J96,'By Bus Stop Departing'!J102,'By Bus Stop Departing'!J108,'By Bus Stop Departing'!J114,'By Bus Stop Departing'!J120,'By Bus Stop Departing'!J126,'By Bus Stop Departing'!J132)</f>
        <v>11</v>
      </c>
      <c r="K12" s="20">
        <f>SUM('By Bus Stop Departing'!K12,'By Bus Stop Departing'!K18,'By Bus Stop Departing'!K24,'By Bus Stop Departing'!K30,'By Bus Stop Departing'!K36,'By Bus Stop Departing'!K42,'By Bus Stop Departing'!K48,'By Bus Stop Departing'!K54,'By Bus Stop Departing'!K60,'By Bus Stop Departing'!K66,'By Bus Stop Departing'!K72,'By Bus Stop Departing'!K78,'By Bus Stop Departing'!K84,'By Bus Stop Departing'!K90,'By Bus Stop Departing'!K96,'By Bus Stop Departing'!K102,'By Bus Stop Departing'!K108,'By Bus Stop Departing'!K114,'By Bus Stop Departing'!K120,'By Bus Stop Departing'!K126,'By Bus Stop Departing'!K132)</f>
        <v>7</v>
      </c>
      <c r="L12" s="20">
        <f>SUM('By Bus Stop Departing'!L12,'By Bus Stop Departing'!L18,'By Bus Stop Departing'!L24,'By Bus Stop Departing'!L30,'By Bus Stop Departing'!L36,'By Bus Stop Departing'!L42,'By Bus Stop Departing'!L48,'By Bus Stop Departing'!L54,'By Bus Stop Departing'!L60,'By Bus Stop Departing'!L66,'By Bus Stop Departing'!L72,'By Bus Stop Departing'!L78,'By Bus Stop Departing'!L84,'By Bus Stop Departing'!L90,'By Bus Stop Departing'!L96,'By Bus Stop Departing'!L102,'By Bus Stop Departing'!L108,'By Bus Stop Departing'!L114,'By Bus Stop Departing'!L120,'By Bus Stop Departing'!L126,'By Bus Stop Departing'!L132)</f>
        <v>8</v>
      </c>
      <c r="M12" s="20">
        <f>SUM('By Bus Stop Departing'!M12,'By Bus Stop Departing'!M18,'By Bus Stop Departing'!M24,'By Bus Stop Departing'!M30,'By Bus Stop Departing'!M36,'By Bus Stop Departing'!M42,'By Bus Stop Departing'!M48,'By Bus Stop Departing'!M54,'By Bus Stop Departing'!M60,'By Bus Stop Departing'!M66,'By Bus Stop Departing'!M72,'By Bus Stop Departing'!M78,'By Bus Stop Departing'!M84,'By Bus Stop Departing'!M90,'By Bus Stop Departing'!M96,'By Bus Stop Departing'!M102,'By Bus Stop Departing'!M108,'By Bus Stop Departing'!M114,'By Bus Stop Departing'!M120,'By Bus Stop Departing'!M126,'By Bus Stop Departing'!M132)</f>
        <v>2</v>
      </c>
      <c r="N12" s="20">
        <f>SUM('By Bus Stop Departing'!N12,'By Bus Stop Departing'!N18,'By Bus Stop Departing'!N24,'By Bus Stop Departing'!N30,'By Bus Stop Departing'!N36,'By Bus Stop Departing'!N42,'By Bus Stop Departing'!N48,'By Bus Stop Departing'!N54,'By Bus Stop Departing'!N60,'By Bus Stop Departing'!N66,'By Bus Stop Departing'!N72,'By Bus Stop Departing'!N78,'By Bus Stop Departing'!N84,'By Bus Stop Departing'!N90,'By Bus Stop Departing'!N96,'By Bus Stop Departing'!N102,'By Bus Stop Departing'!N108,'By Bus Stop Departing'!N114,'By Bus Stop Departing'!N120,'By Bus Stop Departing'!N126,'By Bus Stop Departing'!N132)</f>
        <v>4</v>
      </c>
      <c r="O12" s="20">
        <f>SUM('By Bus Stop Departing'!O12,'By Bus Stop Departing'!O18,'By Bus Stop Departing'!O24,'By Bus Stop Departing'!O30,'By Bus Stop Departing'!O36,'By Bus Stop Departing'!O42,'By Bus Stop Departing'!O48,'By Bus Stop Departing'!O54,'By Bus Stop Departing'!O60,'By Bus Stop Departing'!O66,'By Bus Stop Departing'!O72,'By Bus Stop Departing'!O78,'By Bus Stop Departing'!O84,'By Bus Stop Departing'!O90,'By Bus Stop Departing'!O96,'By Bus Stop Departing'!O102,'By Bus Stop Departing'!O108,'By Bus Stop Departing'!O114,'By Bus Stop Departing'!O120,'By Bus Stop Departing'!O126,'By Bus Stop Departing'!O132)</f>
        <v>3</v>
      </c>
      <c r="P12" s="20">
        <f>SUM('By Bus Stop Departing'!P12,'By Bus Stop Departing'!P18,'By Bus Stop Departing'!P24,'By Bus Stop Departing'!P30,'By Bus Stop Departing'!P36,'By Bus Stop Departing'!P42,'By Bus Stop Departing'!P48,'By Bus Stop Departing'!P54,'By Bus Stop Departing'!P60,'By Bus Stop Departing'!P66,'By Bus Stop Departing'!P72,'By Bus Stop Departing'!P78,'By Bus Stop Departing'!P84,'By Bus Stop Departing'!P90,'By Bus Stop Departing'!P96,'By Bus Stop Departing'!P102,'By Bus Stop Departing'!P108,'By Bus Stop Departing'!P114,'By Bus Stop Departing'!P120,'By Bus Stop Departing'!P126,'By Bus Stop Departing'!P132)</f>
        <v>2</v>
      </c>
      <c r="Q12" s="20">
        <f>SUM('By Bus Stop Departing'!Q12,'By Bus Stop Departing'!Q18,'By Bus Stop Departing'!Q24,'By Bus Stop Departing'!Q30,'By Bus Stop Departing'!Q36,'By Bus Stop Departing'!Q42,'By Bus Stop Departing'!Q48,'By Bus Stop Departing'!Q54,'By Bus Stop Departing'!Q60,'By Bus Stop Departing'!Q66,'By Bus Stop Departing'!Q72,'By Bus Stop Departing'!Q78,'By Bus Stop Departing'!Q84,'By Bus Stop Departing'!Q90,'By Bus Stop Departing'!Q96,'By Bus Stop Departing'!Q102,'By Bus Stop Departing'!Q108,'By Bus Stop Departing'!Q114,'By Bus Stop Departing'!Q120,'By Bus Stop Departing'!Q126,'By Bus Stop Departing'!Q132)</f>
        <v>2</v>
      </c>
      <c r="R12" s="20">
        <f>SUM('By Bus Stop Departing'!R12,'By Bus Stop Departing'!R18,'By Bus Stop Departing'!R24,'By Bus Stop Departing'!R30,'By Bus Stop Departing'!R36,'By Bus Stop Departing'!R42,'By Bus Stop Departing'!R48,'By Bus Stop Departing'!R54,'By Bus Stop Departing'!R60,'By Bus Stop Departing'!R66,'By Bus Stop Departing'!R72,'By Bus Stop Departing'!R78,'By Bus Stop Departing'!R84,'By Bus Stop Departing'!R90,'By Bus Stop Departing'!R96,'By Bus Stop Departing'!R102,'By Bus Stop Departing'!R108,'By Bus Stop Departing'!R114,'By Bus Stop Departing'!R120,'By Bus Stop Departing'!R126,'By Bus Stop Departing'!R132)</f>
        <v>0</v>
      </c>
      <c r="S12" s="14">
        <f t="shared" si="0"/>
        <v>52</v>
      </c>
    </row>
    <row r="13" spans="1:19" ht="12">
      <c r="A13" s="30"/>
      <c r="B13" s="31" t="s">
        <v>2</v>
      </c>
      <c r="C13" s="32">
        <f>SUM(C8:C12)</f>
        <v>3</v>
      </c>
      <c r="D13" s="32">
        <f aca="true" t="shared" si="1" ref="D13:R13">SUM(D8:D12)</f>
        <v>5</v>
      </c>
      <c r="E13" s="32">
        <f t="shared" si="1"/>
        <v>7</v>
      </c>
      <c r="F13" s="32">
        <f t="shared" si="1"/>
        <v>15</v>
      </c>
      <c r="G13" s="32">
        <f t="shared" si="1"/>
        <v>27</v>
      </c>
      <c r="H13" s="32">
        <f t="shared" si="1"/>
        <v>63</v>
      </c>
      <c r="I13" s="32">
        <f t="shared" si="1"/>
        <v>71</v>
      </c>
      <c r="J13" s="32">
        <f t="shared" si="1"/>
        <v>109</v>
      </c>
      <c r="K13" s="32">
        <f t="shared" si="1"/>
        <v>103</v>
      </c>
      <c r="L13" s="32">
        <f t="shared" si="1"/>
        <v>176</v>
      </c>
      <c r="M13" s="32">
        <f t="shared" si="1"/>
        <v>195</v>
      </c>
      <c r="N13" s="32">
        <f t="shared" si="1"/>
        <v>170</v>
      </c>
      <c r="O13" s="32">
        <f t="shared" si="1"/>
        <v>179</v>
      </c>
      <c r="P13" s="32">
        <f t="shared" si="1"/>
        <v>89</v>
      </c>
      <c r="Q13" s="32">
        <f t="shared" si="1"/>
        <v>78</v>
      </c>
      <c r="R13" s="32">
        <f t="shared" si="1"/>
        <v>60</v>
      </c>
      <c r="S13" s="31">
        <f t="shared" si="0"/>
        <v>1350</v>
      </c>
    </row>
    <row r="14" spans="1:19" ht="12">
      <c r="A14" s="29" t="s">
        <v>0</v>
      </c>
      <c r="B14" s="29">
        <v>3</v>
      </c>
      <c r="C14" s="13">
        <f>SUM('By Bus Stop Departing'!C134)</f>
        <v>1</v>
      </c>
      <c r="D14" s="13">
        <f>SUM('By Bus Stop Departing'!D134)</f>
        <v>4</v>
      </c>
      <c r="E14" s="13">
        <f>SUM('By Bus Stop Departing'!E134)</f>
        <v>6</v>
      </c>
      <c r="F14" s="13">
        <f>SUM('By Bus Stop Departing'!F134)</f>
        <v>6</v>
      </c>
      <c r="G14" s="13">
        <f>SUM('By Bus Stop Departing'!G134)</f>
        <v>15</v>
      </c>
      <c r="H14" s="13">
        <f>SUM('By Bus Stop Departing'!H134)</f>
        <v>30</v>
      </c>
      <c r="I14" s="13">
        <f>SUM('By Bus Stop Departing'!I134)</f>
        <v>18</v>
      </c>
      <c r="J14" s="13">
        <f>SUM('By Bus Stop Departing'!J134)</f>
        <v>11</v>
      </c>
      <c r="K14" s="13">
        <f>SUM('By Bus Stop Departing'!K134)</f>
        <v>16</v>
      </c>
      <c r="L14" s="13">
        <f>SUM('By Bus Stop Departing'!L134)</f>
        <v>17</v>
      </c>
      <c r="M14" s="13">
        <f>SUM('By Bus Stop Departing'!M134)</f>
        <v>20</v>
      </c>
      <c r="N14" s="13">
        <f>SUM('By Bus Stop Departing'!N134)</f>
        <v>14</v>
      </c>
      <c r="O14" s="13">
        <f>SUM('By Bus Stop Departing'!O134)</f>
        <v>6</v>
      </c>
      <c r="P14" s="13">
        <f>SUM('By Bus Stop Departing'!P134)</f>
        <v>8</v>
      </c>
      <c r="Q14" s="13">
        <f>SUM('By Bus Stop Departing'!Q134)</f>
        <v>4</v>
      </c>
      <c r="R14" s="13">
        <f>SUM('By Bus Stop Departing'!R134)</f>
        <v>2</v>
      </c>
      <c r="S14" s="29">
        <f t="shared" si="0"/>
        <v>178</v>
      </c>
    </row>
    <row r="15" spans="1:19" ht="12">
      <c r="A15" s="14"/>
      <c r="B15" s="14"/>
      <c r="C15" s="20"/>
      <c r="D15" s="20"/>
      <c r="E15" s="20"/>
      <c r="F15" s="20"/>
      <c r="G15" s="20"/>
      <c r="H15" s="20"/>
      <c r="I15" s="20"/>
      <c r="J15" s="20"/>
      <c r="K15" s="20"/>
      <c r="L15" s="20"/>
      <c r="M15" s="20"/>
      <c r="N15" s="20"/>
      <c r="O15" s="20"/>
      <c r="P15" s="20"/>
      <c r="Q15" s="20"/>
      <c r="R15" s="20"/>
      <c r="S15" s="14"/>
    </row>
    <row r="16" spans="1:19" ht="12">
      <c r="A16" s="14"/>
      <c r="B16" s="14"/>
      <c r="C16" s="20"/>
      <c r="D16" s="20"/>
      <c r="E16" s="20"/>
      <c r="F16" s="20"/>
      <c r="G16" s="20"/>
      <c r="H16" s="20"/>
      <c r="I16" s="20"/>
      <c r="J16" s="20"/>
      <c r="K16" s="20"/>
      <c r="L16" s="20"/>
      <c r="M16" s="20"/>
      <c r="N16" s="20"/>
      <c r="O16" s="20"/>
      <c r="P16" s="20"/>
      <c r="Q16" s="20"/>
      <c r="R16" s="20"/>
      <c r="S16" s="14"/>
    </row>
    <row r="17" spans="1:19" ht="12">
      <c r="A17" s="14"/>
      <c r="B17" s="14"/>
      <c r="C17" s="20"/>
      <c r="D17" s="20"/>
      <c r="E17" s="20"/>
      <c r="F17" s="20"/>
      <c r="G17" s="20"/>
      <c r="H17" s="20"/>
      <c r="I17" s="20"/>
      <c r="J17" s="20"/>
      <c r="K17" s="20"/>
      <c r="L17" s="20"/>
      <c r="M17" s="20"/>
      <c r="N17" s="20"/>
      <c r="O17" s="20"/>
      <c r="P17" s="20"/>
      <c r="Q17" s="20"/>
      <c r="R17" s="20"/>
      <c r="S17" s="14"/>
    </row>
    <row r="18" spans="1:19" ht="12">
      <c r="A18" s="14"/>
      <c r="B18" s="14"/>
      <c r="C18" s="20"/>
      <c r="D18" s="20"/>
      <c r="E18" s="20"/>
      <c r="F18" s="20"/>
      <c r="G18" s="20"/>
      <c r="H18" s="20"/>
      <c r="I18" s="20"/>
      <c r="J18" s="20"/>
      <c r="K18" s="20"/>
      <c r="L18" s="20"/>
      <c r="M18" s="20"/>
      <c r="N18" s="20"/>
      <c r="O18" s="20"/>
      <c r="P18" s="20"/>
      <c r="Q18" s="20"/>
      <c r="R18" s="20"/>
      <c r="S18" s="14"/>
    </row>
    <row r="19" spans="1:19" ht="12">
      <c r="A19" s="30"/>
      <c r="B19" s="31" t="s">
        <v>2</v>
      </c>
      <c r="C19" s="32">
        <f>SUM(C14:C18)</f>
        <v>1</v>
      </c>
      <c r="D19" s="32">
        <f aca="true" t="shared" si="2" ref="D19:R19">SUM(D14:D18)</f>
        <v>4</v>
      </c>
      <c r="E19" s="32">
        <f t="shared" si="2"/>
        <v>6</v>
      </c>
      <c r="F19" s="32">
        <f t="shared" si="2"/>
        <v>6</v>
      </c>
      <c r="G19" s="32">
        <f t="shared" si="2"/>
        <v>15</v>
      </c>
      <c r="H19" s="32">
        <f t="shared" si="2"/>
        <v>30</v>
      </c>
      <c r="I19" s="32">
        <f t="shared" si="2"/>
        <v>18</v>
      </c>
      <c r="J19" s="32">
        <f t="shared" si="2"/>
        <v>11</v>
      </c>
      <c r="K19" s="32">
        <f t="shared" si="2"/>
        <v>16</v>
      </c>
      <c r="L19" s="32">
        <f t="shared" si="2"/>
        <v>17</v>
      </c>
      <c r="M19" s="32">
        <f t="shared" si="2"/>
        <v>20</v>
      </c>
      <c r="N19" s="32">
        <f t="shared" si="2"/>
        <v>14</v>
      </c>
      <c r="O19" s="32">
        <f t="shared" si="2"/>
        <v>6</v>
      </c>
      <c r="P19" s="32">
        <f t="shared" si="2"/>
        <v>8</v>
      </c>
      <c r="Q19" s="32">
        <f t="shared" si="2"/>
        <v>4</v>
      </c>
      <c r="R19" s="32">
        <f t="shared" si="2"/>
        <v>2</v>
      </c>
      <c r="S19" s="31">
        <f t="shared" si="0"/>
        <v>178</v>
      </c>
    </row>
  </sheetData>
  <sheetProtection/>
  <mergeCells count="3">
    <mergeCell ref="A1:S1"/>
    <mergeCell ref="C4:S4"/>
    <mergeCell ref="A2:S2"/>
  </mergeCells>
  <printOptions horizontalCentered="1" verticalCentered="1"/>
  <pageMargins left="0.25" right="0.25" top="0.25" bottom="0.25" header="0" footer="0"/>
  <pageSetup fitToHeight="4" horizontalDpi="300" verticalDpi="300" orientation="landscape" r:id="rId1"/>
</worksheet>
</file>

<file path=xl/worksheets/sheet7.xml><?xml version="1.0" encoding="utf-8"?>
<worksheet xmlns="http://schemas.openxmlformats.org/spreadsheetml/2006/main" xmlns:r="http://schemas.openxmlformats.org/officeDocument/2006/relationships">
  <sheetPr transitionEvaluation="1"/>
  <dimension ref="A1:S139"/>
  <sheetViews>
    <sheetView showGridLines="0" workbookViewId="0" topLeftCell="A1">
      <pane ySplit="7" topLeftCell="BM8" activePane="bottomLeft" state="frozen"/>
      <selection pane="topLeft" activeCell="A7" sqref="A7:A34"/>
      <selection pane="bottomLeft" activeCell="A8" sqref="A8"/>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65" t="s">
        <v>218</v>
      </c>
      <c r="B1" s="65"/>
      <c r="C1" s="65"/>
      <c r="D1" s="65"/>
      <c r="E1" s="65"/>
      <c r="F1" s="65"/>
      <c r="G1" s="65"/>
      <c r="H1" s="65"/>
      <c r="I1" s="65"/>
      <c r="J1" s="65"/>
      <c r="K1" s="65"/>
      <c r="L1" s="65"/>
      <c r="M1" s="65"/>
      <c r="N1" s="65"/>
      <c r="O1" s="65"/>
      <c r="P1" s="65"/>
      <c r="Q1" s="65"/>
      <c r="R1" s="65"/>
      <c r="S1" s="65"/>
    </row>
    <row r="2" spans="1:19" ht="14.25">
      <c r="A2" s="65" t="s">
        <v>193</v>
      </c>
      <c r="B2" s="65"/>
      <c r="C2" s="65"/>
      <c r="D2" s="65"/>
      <c r="E2" s="65"/>
      <c r="F2" s="65"/>
      <c r="G2" s="65"/>
      <c r="H2" s="65"/>
      <c r="I2" s="65"/>
      <c r="J2" s="65"/>
      <c r="K2" s="65"/>
      <c r="L2" s="65"/>
      <c r="M2" s="65"/>
      <c r="N2" s="65"/>
      <c r="O2" s="65"/>
      <c r="P2" s="65"/>
      <c r="Q2" s="65"/>
      <c r="R2" s="65"/>
      <c r="S2" s="65"/>
    </row>
    <row r="3" ht="12">
      <c r="A3" s="33"/>
    </row>
    <row r="4" spans="1:19" ht="12">
      <c r="A4" s="2" t="s">
        <v>39</v>
      </c>
      <c r="B4" s="2" t="s">
        <v>1</v>
      </c>
      <c r="C4" s="69" t="s">
        <v>161</v>
      </c>
      <c r="D4" s="70"/>
      <c r="E4" s="70"/>
      <c r="F4" s="70"/>
      <c r="G4" s="70"/>
      <c r="H4" s="70"/>
      <c r="I4" s="70"/>
      <c r="J4" s="70"/>
      <c r="K4" s="70"/>
      <c r="L4" s="70"/>
      <c r="M4" s="70"/>
      <c r="N4" s="70"/>
      <c r="O4" s="70"/>
      <c r="P4" s="70"/>
      <c r="Q4" s="70"/>
      <c r="R4" s="70"/>
      <c r="S4" s="71"/>
    </row>
    <row r="5" spans="1:19" ht="12">
      <c r="A5" s="5" t="s">
        <v>40</v>
      </c>
      <c r="B5" s="5"/>
      <c r="C5" s="7"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5" t="s">
        <v>2</v>
      </c>
    </row>
    <row r="6" spans="1:19" ht="12">
      <c r="A6" s="5"/>
      <c r="B6" s="5"/>
      <c r="C6" s="7"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10"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41</v>
      </c>
      <c r="B8" s="29">
        <v>30</v>
      </c>
      <c r="C8" s="13"/>
      <c r="D8" s="13"/>
      <c r="E8" s="13"/>
      <c r="F8" s="13"/>
      <c r="G8" s="13"/>
      <c r="H8" s="13"/>
      <c r="I8" s="13"/>
      <c r="J8" s="13"/>
      <c r="K8" s="13"/>
      <c r="L8" s="13"/>
      <c r="M8" s="13"/>
      <c r="N8" s="13"/>
      <c r="O8" s="13"/>
      <c r="P8" s="13"/>
      <c r="Q8" s="13"/>
      <c r="R8" s="13"/>
      <c r="S8" s="29">
        <f>SUM(C8:R8)</f>
        <v>0</v>
      </c>
    </row>
    <row r="9" spans="1:19" ht="12">
      <c r="A9" s="14" t="s">
        <v>42</v>
      </c>
      <c r="B9" s="14">
        <v>34</v>
      </c>
      <c r="C9" s="20">
        <v>1</v>
      </c>
      <c r="D9" s="20">
        <v>2</v>
      </c>
      <c r="E9" s="20">
        <v>0</v>
      </c>
      <c r="F9" s="20">
        <v>0</v>
      </c>
      <c r="G9" s="20">
        <v>0</v>
      </c>
      <c r="H9" s="20">
        <v>0</v>
      </c>
      <c r="I9" s="20">
        <v>0</v>
      </c>
      <c r="J9" s="20">
        <v>0</v>
      </c>
      <c r="K9" s="20">
        <v>0</v>
      </c>
      <c r="L9" s="20">
        <v>0</v>
      </c>
      <c r="M9" s="20">
        <v>0</v>
      </c>
      <c r="N9" s="20">
        <v>0</v>
      </c>
      <c r="O9" s="20">
        <v>0</v>
      </c>
      <c r="P9" s="20">
        <v>0</v>
      </c>
      <c r="Q9" s="20">
        <v>0</v>
      </c>
      <c r="R9" s="20">
        <v>0</v>
      </c>
      <c r="S9" s="14">
        <f aca="true" t="shared" si="0" ref="S9:S72">SUM(C9:R9)</f>
        <v>3</v>
      </c>
    </row>
    <row r="10" spans="1:19" ht="12">
      <c r="A10" s="14" t="s">
        <v>43</v>
      </c>
      <c r="B10" s="14">
        <v>41</v>
      </c>
      <c r="C10" s="20"/>
      <c r="D10" s="20"/>
      <c r="E10" s="20"/>
      <c r="F10" s="20"/>
      <c r="G10" s="20"/>
      <c r="H10" s="20"/>
      <c r="I10" s="20"/>
      <c r="J10" s="20"/>
      <c r="K10" s="20"/>
      <c r="L10" s="20"/>
      <c r="M10" s="20"/>
      <c r="N10" s="20"/>
      <c r="O10" s="20"/>
      <c r="P10" s="20"/>
      <c r="Q10" s="20"/>
      <c r="R10" s="20"/>
      <c r="S10" s="14">
        <f t="shared" si="0"/>
        <v>0</v>
      </c>
    </row>
    <row r="11" spans="1:19" ht="12">
      <c r="A11" s="14" t="s">
        <v>4</v>
      </c>
      <c r="B11" s="14">
        <v>150</v>
      </c>
      <c r="C11" s="20"/>
      <c r="D11" s="20"/>
      <c r="E11" s="20"/>
      <c r="F11" s="20"/>
      <c r="G11" s="20"/>
      <c r="H11" s="20"/>
      <c r="I11" s="20"/>
      <c r="J11" s="20"/>
      <c r="K11" s="20"/>
      <c r="L11" s="20"/>
      <c r="M11" s="20"/>
      <c r="N11" s="20"/>
      <c r="O11" s="20"/>
      <c r="P11" s="20"/>
      <c r="Q11" s="20"/>
      <c r="R11" s="20"/>
      <c r="S11" s="14">
        <f t="shared" si="0"/>
        <v>0</v>
      </c>
    </row>
    <row r="12" spans="1:19" ht="12">
      <c r="A12" s="14" t="s">
        <v>44</v>
      </c>
      <c r="B12" s="30">
        <v>301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0">
        <f t="shared" si="0"/>
        <v>0</v>
      </c>
    </row>
    <row r="13" spans="1:19" ht="12">
      <c r="A13" s="30"/>
      <c r="B13" s="31" t="s">
        <v>2</v>
      </c>
      <c r="C13" s="32">
        <f>SUM(C8:C12)</f>
        <v>1</v>
      </c>
      <c r="D13" s="32">
        <f aca="true" t="shared" si="1" ref="D13:R13">SUM(D8:D12)</f>
        <v>2</v>
      </c>
      <c r="E13" s="32">
        <f t="shared" si="1"/>
        <v>0</v>
      </c>
      <c r="F13" s="32">
        <f t="shared" si="1"/>
        <v>0</v>
      </c>
      <c r="G13" s="32">
        <f t="shared" si="1"/>
        <v>0</v>
      </c>
      <c r="H13" s="32">
        <f t="shared" si="1"/>
        <v>0</v>
      </c>
      <c r="I13" s="32">
        <f t="shared" si="1"/>
        <v>0</v>
      </c>
      <c r="J13" s="32">
        <f t="shared" si="1"/>
        <v>0</v>
      </c>
      <c r="K13" s="32">
        <f t="shared" si="1"/>
        <v>0</v>
      </c>
      <c r="L13" s="32">
        <f t="shared" si="1"/>
        <v>0</v>
      </c>
      <c r="M13" s="32">
        <f t="shared" si="1"/>
        <v>0</v>
      </c>
      <c r="N13" s="32">
        <f t="shared" si="1"/>
        <v>0</v>
      </c>
      <c r="O13" s="32">
        <f t="shared" si="1"/>
        <v>0</v>
      </c>
      <c r="P13" s="32">
        <f t="shared" si="1"/>
        <v>0</v>
      </c>
      <c r="Q13" s="32">
        <f t="shared" si="1"/>
        <v>0</v>
      </c>
      <c r="R13" s="32">
        <f t="shared" si="1"/>
        <v>0</v>
      </c>
      <c r="S13" s="31">
        <f t="shared" si="0"/>
        <v>3</v>
      </c>
    </row>
    <row r="14" spans="1:19" ht="12">
      <c r="A14" s="29" t="s">
        <v>45</v>
      </c>
      <c r="B14" s="29">
        <v>30</v>
      </c>
      <c r="C14" s="13">
        <v>0</v>
      </c>
      <c r="D14" s="13">
        <v>0</v>
      </c>
      <c r="E14" s="13">
        <v>4</v>
      </c>
      <c r="F14" s="13">
        <v>2</v>
      </c>
      <c r="G14" s="13">
        <v>0</v>
      </c>
      <c r="H14" s="13">
        <v>0</v>
      </c>
      <c r="I14" s="13">
        <v>0</v>
      </c>
      <c r="J14" s="13">
        <v>0</v>
      </c>
      <c r="K14" s="13">
        <v>0</v>
      </c>
      <c r="L14" s="13">
        <v>0</v>
      </c>
      <c r="M14" s="13">
        <v>0</v>
      </c>
      <c r="N14" s="13">
        <v>0</v>
      </c>
      <c r="O14" s="13">
        <v>0</v>
      </c>
      <c r="P14" s="13">
        <v>0</v>
      </c>
      <c r="Q14" s="13">
        <v>0</v>
      </c>
      <c r="R14" s="13">
        <v>0</v>
      </c>
      <c r="S14" s="29">
        <f t="shared" si="0"/>
        <v>6</v>
      </c>
    </row>
    <row r="15" spans="1:19" ht="12">
      <c r="A15" s="14" t="s">
        <v>42</v>
      </c>
      <c r="B15" s="14">
        <v>34</v>
      </c>
      <c r="C15" s="20">
        <v>0</v>
      </c>
      <c r="D15" s="20">
        <v>0</v>
      </c>
      <c r="E15" s="20">
        <v>0</v>
      </c>
      <c r="F15" s="20">
        <v>0</v>
      </c>
      <c r="G15" s="20">
        <v>0</v>
      </c>
      <c r="H15" s="20">
        <v>0</v>
      </c>
      <c r="I15" s="20">
        <v>1</v>
      </c>
      <c r="J15" s="20">
        <v>0</v>
      </c>
      <c r="K15" s="20">
        <v>0</v>
      </c>
      <c r="L15" s="20">
        <v>0</v>
      </c>
      <c r="M15" s="20">
        <v>0</v>
      </c>
      <c r="N15" s="20">
        <v>0</v>
      </c>
      <c r="O15" s="20">
        <v>0</v>
      </c>
      <c r="P15" s="20">
        <v>0</v>
      </c>
      <c r="Q15" s="20">
        <v>0</v>
      </c>
      <c r="R15" s="20">
        <v>0</v>
      </c>
      <c r="S15" s="14">
        <f t="shared" si="0"/>
        <v>1</v>
      </c>
    </row>
    <row r="16" spans="1:19" ht="12">
      <c r="A16" s="14" t="s">
        <v>43</v>
      </c>
      <c r="B16" s="14">
        <v>41</v>
      </c>
      <c r="C16" s="20"/>
      <c r="D16" s="20"/>
      <c r="E16" s="20"/>
      <c r="F16" s="20"/>
      <c r="G16" s="20"/>
      <c r="H16" s="20"/>
      <c r="I16" s="20"/>
      <c r="J16" s="20"/>
      <c r="K16" s="20"/>
      <c r="L16" s="20"/>
      <c r="M16" s="20"/>
      <c r="N16" s="20"/>
      <c r="O16" s="20"/>
      <c r="P16" s="20"/>
      <c r="Q16" s="20"/>
      <c r="R16" s="20"/>
      <c r="S16" s="14">
        <f t="shared" si="0"/>
        <v>0</v>
      </c>
    </row>
    <row r="17" spans="1:19" ht="12">
      <c r="A17" s="14" t="s">
        <v>4</v>
      </c>
      <c r="B17" s="14">
        <v>150</v>
      </c>
      <c r="C17" s="20"/>
      <c r="D17" s="20"/>
      <c r="E17" s="20"/>
      <c r="F17" s="20"/>
      <c r="G17" s="20"/>
      <c r="H17" s="20"/>
      <c r="I17" s="20"/>
      <c r="J17" s="20"/>
      <c r="K17" s="20"/>
      <c r="L17" s="20"/>
      <c r="M17" s="20"/>
      <c r="N17" s="20"/>
      <c r="O17" s="20"/>
      <c r="P17" s="20"/>
      <c r="Q17" s="20"/>
      <c r="R17" s="20"/>
      <c r="S17" s="14">
        <f t="shared" si="0"/>
        <v>0</v>
      </c>
    </row>
    <row r="18" spans="1:19" ht="12">
      <c r="A18" s="14" t="s">
        <v>44</v>
      </c>
      <c r="B18" s="30">
        <v>301</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0">
        <f t="shared" si="0"/>
        <v>0</v>
      </c>
    </row>
    <row r="19" spans="1:19" ht="12">
      <c r="A19" s="30"/>
      <c r="B19" s="31" t="s">
        <v>2</v>
      </c>
      <c r="C19" s="32">
        <f aca="true" t="shared" si="2" ref="C19:R19">SUM(C14:C18)</f>
        <v>0</v>
      </c>
      <c r="D19" s="32">
        <f t="shared" si="2"/>
        <v>0</v>
      </c>
      <c r="E19" s="32">
        <f t="shared" si="2"/>
        <v>4</v>
      </c>
      <c r="F19" s="32">
        <f t="shared" si="2"/>
        <v>2</v>
      </c>
      <c r="G19" s="32">
        <f t="shared" si="2"/>
        <v>0</v>
      </c>
      <c r="H19" s="32">
        <f t="shared" si="2"/>
        <v>0</v>
      </c>
      <c r="I19" s="32">
        <f t="shared" si="2"/>
        <v>1</v>
      </c>
      <c r="J19" s="32">
        <f t="shared" si="2"/>
        <v>0</v>
      </c>
      <c r="K19" s="32">
        <f t="shared" si="2"/>
        <v>0</v>
      </c>
      <c r="L19" s="32">
        <f t="shared" si="2"/>
        <v>0</v>
      </c>
      <c r="M19" s="32">
        <f t="shared" si="2"/>
        <v>0</v>
      </c>
      <c r="N19" s="32">
        <f t="shared" si="2"/>
        <v>0</v>
      </c>
      <c r="O19" s="32">
        <f t="shared" si="2"/>
        <v>0</v>
      </c>
      <c r="P19" s="32">
        <f t="shared" si="2"/>
        <v>0</v>
      </c>
      <c r="Q19" s="32">
        <f t="shared" si="2"/>
        <v>0</v>
      </c>
      <c r="R19" s="32">
        <f t="shared" si="2"/>
        <v>0</v>
      </c>
      <c r="S19" s="31">
        <f t="shared" si="0"/>
        <v>7</v>
      </c>
    </row>
    <row r="20" spans="1:19" ht="12">
      <c r="A20" s="29" t="s">
        <v>46</v>
      </c>
      <c r="B20" s="29">
        <v>30</v>
      </c>
      <c r="C20" s="13">
        <v>0</v>
      </c>
      <c r="D20" s="13">
        <v>0</v>
      </c>
      <c r="E20" s="13">
        <v>0</v>
      </c>
      <c r="F20" s="13">
        <v>0</v>
      </c>
      <c r="G20" s="13">
        <v>0</v>
      </c>
      <c r="H20" s="13">
        <v>0</v>
      </c>
      <c r="I20" s="13">
        <v>0</v>
      </c>
      <c r="J20" s="13">
        <v>0</v>
      </c>
      <c r="K20" s="13">
        <v>0</v>
      </c>
      <c r="L20" s="13">
        <v>0</v>
      </c>
      <c r="M20" s="13">
        <v>0</v>
      </c>
      <c r="N20" s="13">
        <v>0</v>
      </c>
      <c r="O20" s="13">
        <v>0</v>
      </c>
      <c r="P20" s="13">
        <v>0</v>
      </c>
      <c r="Q20" s="13">
        <v>0</v>
      </c>
      <c r="R20" s="13">
        <v>0</v>
      </c>
      <c r="S20" s="29">
        <f t="shared" si="0"/>
        <v>0</v>
      </c>
    </row>
    <row r="21" spans="1:19" ht="12">
      <c r="A21" s="14" t="s">
        <v>42</v>
      </c>
      <c r="B21" s="14">
        <v>34</v>
      </c>
      <c r="C21" s="20"/>
      <c r="D21" s="20"/>
      <c r="E21" s="20"/>
      <c r="F21" s="20"/>
      <c r="G21" s="20"/>
      <c r="H21" s="20"/>
      <c r="I21" s="20"/>
      <c r="J21" s="20"/>
      <c r="K21" s="20"/>
      <c r="L21" s="20"/>
      <c r="M21" s="20"/>
      <c r="N21" s="20"/>
      <c r="O21" s="20"/>
      <c r="P21" s="20"/>
      <c r="Q21" s="20"/>
      <c r="R21" s="20"/>
      <c r="S21" s="14">
        <f t="shared" si="0"/>
        <v>0</v>
      </c>
    </row>
    <row r="22" spans="1:19" ht="12">
      <c r="A22" s="14" t="s">
        <v>44</v>
      </c>
      <c r="B22" s="14">
        <v>41</v>
      </c>
      <c r="C22" s="20"/>
      <c r="D22" s="20"/>
      <c r="E22" s="20"/>
      <c r="F22" s="20"/>
      <c r="G22" s="20"/>
      <c r="H22" s="20"/>
      <c r="I22" s="20"/>
      <c r="J22" s="20"/>
      <c r="K22" s="20"/>
      <c r="L22" s="20"/>
      <c r="M22" s="20"/>
      <c r="N22" s="20"/>
      <c r="O22" s="20"/>
      <c r="P22" s="20"/>
      <c r="Q22" s="20"/>
      <c r="R22" s="20"/>
      <c r="S22" s="14">
        <f t="shared" si="0"/>
        <v>0</v>
      </c>
    </row>
    <row r="23" spans="1:19" ht="12">
      <c r="A23" s="14" t="s">
        <v>4</v>
      </c>
      <c r="B23" s="14">
        <v>150</v>
      </c>
      <c r="C23" s="20"/>
      <c r="D23" s="20"/>
      <c r="E23" s="20"/>
      <c r="F23" s="20"/>
      <c r="G23" s="20"/>
      <c r="H23" s="20"/>
      <c r="I23" s="20"/>
      <c r="J23" s="20"/>
      <c r="K23" s="20"/>
      <c r="L23" s="20"/>
      <c r="M23" s="20"/>
      <c r="N23" s="20"/>
      <c r="O23" s="20"/>
      <c r="P23" s="20"/>
      <c r="Q23" s="20"/>
      <c r="R23" s="20"/>
      <c r="S23" s="14">
        <f t="shared" si="0"/>
        <v>0</v>
      </c>
    </row>
    <row r="24" spans="1:19" ht="12">
      <c r="A24" s="14" t="s">
        <v>47</v>
      </c>
      <c r="B24" s="30">
        <v>301</v>
      </c>
      <c r="C24" s="34"/>
      <c r="D24" s="34"/>
      <c r="E24" s="34"/>
      <c r="F24" s="34"/>
      <c r="G24" s="34"/>
      <c r="H24" s="34"/>
      <c r="I24" s="34"/>
      <c r="J24" s="34"/>
      <c r="K24" s="34"/>
      <c r="L24" s="34"/>
      <c r="M24" s="34"/>
      <c r="N24" s="34"/>
      <c r="O24" s="34"/>
      <c r="P24" s="34"/>
      <c r="Q24" s="34"/>
      <c r="R24" s="34"/>
      <c r="S24" s="30">
        <f t="shared" si="0"/>
        <v>0</v>
      </c>
    </row>
    <row r="25" spans="1:19" ht="12">
      <c r="A25" s="14"/>
      <c r="B25" s="31" t="s">
        <v>2</v>
      </c>
      <c r="C25" s="32">
        <f aca="true" t="shared" si="3" ref="C25:R25">SUM(C20:C24)</f>
        <v>0</v>
      </c>
      <c r="D25" s="32">
        <f t="shared" si="3"/>
        <v>0</v>
      </c>
      <c r="E25" s="32">
        <f t="shared" si="3"/>
        <v>0</v>
      </c>
      <c r="F25" s="32">
        <f t="shared" si="3"/>
        <v>0</v>
      </c>
      <c r="G25" s="32">
        <f t="shared" si="3"/>
        <v>0</v>
      </c>
      <c r="H25" s="32">
        <f t="shared" si="3"/>
        <v>0</v>
      </c>
      <c r="I25" s="32">
        <f t="shared" si="3"/>
        <v>0</v>
      </c>
      <c r="J25" s="32">
        <f t="shared" si="3"/>
        <v>0</v>
      </c>
      <c r="K25" s="32">
        <f t="shared" si="3"/>
        <v>0</v>
      </c>
      <c r="L25" s="32">
        <f t="shared" si="3"/>
        <v>0</v>
      </c>
      <c r="M25" s="32">
        <f t="shared" si="3"/>
        <v>0</v>
      </c>
      <c r="N25" s="32">
        <f t="shared" si="3"/>
        <v>0</v>
      </c>
      <c r="O25" s="32">
        <f t="shared" si="3"/>
        <v>0</v>
      </c>
      <c r="P25" s="32">
        <f t="shared" si="3"/>
        <v>0</v>
      </c>
      <c r="Q25" s="32">
        <f t="shared" si="3"/>
        <v>0</v>
      </c>
      <c r="R25" s="32">
        <f t="shared" si="3"/>
        <v>0</v>
      </c>
      <c r="S25" s="31">
        <f t="shared" si="0"/>
        <v>0</v>
      </c>
    </row>
    <row r="26" spans="1:19" ht="12">
      <c r="A26" s="29" t="s">
        <v>48</v>
      </c>
      <c r="B26" s="29">
        <v>30</v>
      </c>
      <c r="C26" s="13"/>
      <c r="D26" s="13"/>
      <c r="E26" s="13"/>
      <c r="F26" s="13"/>
      <c r="G26" s="13"/>
      <c r="H26" s="13"/>
      <c r="I26" s="13"/>
      <c r="J26" s="13"/>
      <c r="K26" s="13"/>
      <c r="L26" s="13"/>
      <c r="M26" s="13"/>
      <c r="N26" s="13"/>
      <c r="O26" s="13"/>
      <c r="P26" s="13"/>
      <c r="Q26" s="13"/>
      <c r="R26" s="13"/>
      <c r="S26" s="29">
        <f t="shared" si="0"/>
        <v>0</v>
      </c>
    </row>
    <row r="27" spans="1:19" ht="12">
      <c r="A27" s="14" t="s">
        <v>42</v>
      </c>
      <c r="B27" s="14">
        <v>34</v>
      </c>
      <c r="C27" s="20">
        <v>0</v>
      </c>
      <c r="D27" s="20">
        <v>0</v>
      </c>
      <c r="E27" s="20">
        <v>0</v>
      </c>
      <c r="F27" s="20">
        <v>0</v>
      </c>
      <c r="G27" s="20">
        <v>0</v>
      </c>
      <c r="H27" s="20">
        <v>0</v>
      </c>
      <c r="I27" s="20">
        <v>0</v>
      </c>
      <c r="J27" s="20">
        <v>0</v>
      </c>
      <c r="K27" s="20">
        <v>0</v>
      </c>
      <c r="L27" s="20">
        <v>0</v>
      </c>
      <c r="M27" s="20">
        <v>0</v>
      </c>
      <c r="N27" s="20">
        <v>0</v>
      </c>
      <c r="O27" s="20">
        <v>0</v>
      </c>
      <c r="P27" s="20">
        <v>0</v>
      </c>
      <c r="Q27" s="20">
        <v>0</v>
      </c>
      <c r="R27" s="20">
        <v>0</v>
      </c>
      <c r="S27" s="14">
        <f t="shared" si="0"/>
        <v>0</v>
      </c>
    </row>
    <row r="28" spans="1:19" ht="12">
      <c r="A28" s="14" t="s">
        <v>47</v>
      </c>
      <c r="B28" s="14">
        <v>41</v>
      </c>
      <c r="C28" s="20"/>
      <c r="D28" s="20"/>
      <c r="E28" s="20"/>
      <c r="F28" s="20"/>
      <c r="G28" s="20"/>
      <c r="H28" s="20"/>
      <c r="I28" s="20"/>
      <c r="J28" s="20"/>
      <c r="K28" s="20"/>
      <c r="L28" s="20"/>
      <c r="M28" s="20"/>
      <c r="N28" s="20"/>
      <c r="O28" s="20"/>
      <c r="P28" s="20"/>
      <c r="Q28" s="20"/>
      <c r="R28" s="20"/>
      <c r="S28" s="14">
        <f t="shared" si="0"/>
        <v>0</v>
      </c>
    </row>
    <row r="29" spans="1:19" ht="12">
      <c r="A29" s="14" t="s">
        <v>4</v>
      </c>
      <c r="B29" s="14">
        <v>150</v>
      </c>
      <c r="C29" s="20"/>
      <c r="D29" s="20"/>
      <c r="E29" s="20"/>
      <c r="F29" s="20"/>
      <c r="G29" s="20"/>
      <c r="H29" s="20"/>
      <c r="I29" s="20"/>
      <c r="J29" s="20"/>
      <c r="K29" s="20"/>
      <c r="L29" s="20"/>
      <c r="M29" s="20"/>
      <c r="N29" s="20"/>
      <c r="O29" s="20"/>
      <c r="P29" s="20"/>
      <c r="Q29" s="20"/>
      <c r="R29" s="20"/>
      <c r="S29" s="14">
        <f t="shared" si="0"/>
        <v>0</v>
      </c>
    </row>
    <row r="30" spans="1:19" ht="12">
      <c r="A30" s="14" t="s">
        <v>49</v>
      </c>
      <c r="B30" s="30">
        <v>301</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0">
        <f t="shared" si="0"/>
        <v>0</v>
      </c>
    </row>
    <row r="31" spans="1:19" ht="12">
      <c r="A31" s="30"/>
      <c r="B31" s="31" t="s">
        <v>2</v>
      </c>
      <c r="C31" s="32">
        <f aca="true" t="shared" si="4" ref="C31:R31">SUM(C26:C30)</f>
        <v>0</v>
      </c>
      <c r="D31" s="32">
        <f t="shared" si="4"/>
        <v>0</v>
      </c>
      <c r="E31" s="32">
        <f t="shared" si="4"/>
        <v>0</v>
      </c>
      <c r="F31" s="32">
        <f t="shared" si="4"/>
        <v>0</v>
      </c>
      <c r="G31" s="32">
        <f t="shared" si="4"/>
        <v>0</v>
      </c>
      <c r="H31" s="32">
        <f t="shared" si="4"/>
        <v>0</v>
      </c>
      <c r="I31" s="32">
        <f t="shared" si="4"/>
        <v>0</v>
      </c>
      <c r="J31" s="32">
        <f t="shared" si="4"/>
        <v>0</v>
      </c>
      <c r="K31" s="32">
        <f t="shared" si="4"/>
        <v>0</v>
      </c>
      <c r="L31" s="32">
        <f t="shared" si="4"/>
        <v>0</v>
      </c>
      <c r="M31" s="32">
        <f t="shared" si="4"/>
        <v>0</v>
      </c>
      <c r="N31" s="32">
        <f t="shared" si="4"/>
        <v>0</v>
      </c>
      <c r="O31" s="32">
        <f t="shared" si="4"/>
        <v>0</v>
      </c>
      <c r="P31" s="32">
        <f t="shared" si="4"/>
        <v>0</v>
      </c>
      <c r="Q31" s="32">
        <f t="shared" si="4"/>
        <v>0</v>
      </c>
      <c r="R31" s="32">
        <f t="shared" si="4"/>
        <v>0</v>
      </c>
      <c r="S31" s="31">
        <f t="shared" si="0"/>
        <v>0</v>
      </c>
    </row>
    <row r="32" spans="1:19" ht="12">
      <c r="A32" s="29" t="s">
        <v>46</v>
      </c>
      <c r="B32" s="29">
        <v>30</v>
      </c>
      <c r="C32" s="13"/>
      <c r="D32" s="13"/>
      <c r="E32" s="13"/>
      <c r="F32" s="13"/>
      <c r="G32" s="13"/>
      <c r="H32" s="13"/>
      <c r="I32" s="13"/>
      <c r="J32" s="13"/>
      <c r="K32" s="13"/>
      <c r="L32" s="13"/>
      <c r="M32" s="13"/>
      <c r="N32" s="13"/>
      <c r="O32" s="13"/>
      <c r="P32" s="13"/>
      <c r="Q32" s="13"/>
      <c r="R32" s="13"/>
      <c r="S32" s="29">
        <f t="shared" si="0"/>
        <v>0</v>
      </c>
    </row>
    <row r="33" spans="1:19" ht="12">
      <c r="A33" s="14" t="s">
        <v>42</v>
      </c>
      <c r="B33" s="14">
        <v>34</v>
      </c>
      <c r="C33" s="20">
        <v>0</v>
      </c>
      <c r="D33" s="20">
        <v>0</v>
      </c>
      <c r="E33" s="20">
        <v>0</v>
      </c>
      <c r="F33" s="20">
        <v>0</v>
      </c>
      <c r="G33" s="20">
        <v>0</v>
      </c>
      <c r="H33" s="20">
        <v>0</v>
      </c>
      <c r="I33" s="20">
        <v>0</v>
      </c>
      <c r="J33" s="20">
        <v>0</v>
      </c>
      <c r="K33" s="20">
        <v>0</v>
      </c>
      <c r="L33" s="20">
        <v>0</v>
      </c>
      <c r="M33" s="20">
        <v>0</v>
      </c>
      <c r="N33" s="20">
        <v>0</v>
      </c>
      <c r="O33" s="20">
        <v>0</v>
      </c>
      <c r="P33" s="20">
        <v>0</v>
      </c>
      <c r="Q33" s="20">
        <v>0</v>
      </c>
      <c r="R33" s="20">
        <v>0</v>
      </c>
      <c r="S33" s="14">
        <f t="shared" si="0"/>
        <v>0</v>
      </c>
    </row>
    <row r="34" spans="1:19" ht="12">
      <c r="A34" s="14" t="s">
        <v>47</v>
      </c>
      <c r="B34" s="14">
        <v>41</v>
      </c>
      <c r="C34" s="20"/>
      <c r="D34" s="20"/>
      <c r="E34" s="20"/>
      <c r="F34" s="20"/>
      <c r="G34" s="20"/>
      <c r="H34" s="20"/>
      <c r="I34" s="20"/>
      <c r="J34" s="20"/>
      <c r="K34" s="20"/>
      <c r="L34" s="20"/>
      <c r="M34" s="20"/>
      <c r="N34" s="20"/>
      <c r="O34" s="20"/>
      <c r="P34" s="20"/>
      <c r="Q34" s="20"/>
      <c r="R34" s="20"/>
      <c r="S34" s="14">
        <f t="shared" si="0"/>
        <v>0</v>
      </c>
    </row>
    <row r="35" spans="1:19" ht="12">
      <c r="A35" s="14" t="s">
        <v>4</v>
      </c>
      <c r="B35" s="14">
        <v>150</v>
      </c>
      <c r="C35" s="20"/>
      <c r="D35" s="20"/>
      <c r="E35" s="20"/>
      <c r="F35" s="20"/>
      <c r="G35" s="20"/>
      <c r="H35" s="20"/>
      <c r="I35" s="20"/>
      <c r="J35" s="20"/>
      <c r="K35" s="20"/>
      <c r="L35" s="20"/>
      <c r="M35" s="20"/>
      <c r="N35" s="20"/>
      <c r="O35" s="20"/>
      <c r="P35" s="20"/>
      <c r="Q35" s="20"/>
      <c r="R35" s="20"/>
      <c r="S35" s="14">
        <f t="shared" si="0"/>
        <v>0</v>
      </c>
    </row>
    <row r="36" spans="1:19" ht="12">
      <c r="A36" s="14" t="s">
        <v>49</v>
      </c>
      <c r="B36" s="30">
        <v>301</v>
      </c>
      <c r="C36" s="34">
        <v>0</v>
      </c>
      <c r="D36" s="34">
        <v>0</v>
      </c>
      <c r="E36" s="34">
        <v>0</v>
      </c>
      <c r="F36" s="34">
        <v>0</v>
      </c>
      <c r="G36" s="34">
        <v>0</v>
      </c>
      <c r="H36" s="34">
        <v>0</v>
      </c>
      <c r="I36" s="34">
        <v>0</v>
      </c>
      <c r="J36" s="34">
        <v>0</v>
      </c>
      <c r="K36" s="34">
        <v>0</v>
      </c>
      <c r="L36" s="34">
        <v>0</v>
      </c>
      <c r="M36" s="34">
        <v>0</v>
      </c>
      <c r="N36" s="34">
        <v>0</v>
      </c>
      <c r="O36" s="34">
        <v>0</v>
      </c>
      <c r="P36" s="34">
        <v>0</v>
      </c>
      <c r="Q36" s="34">
        <v>0</v>
      </c>
      <c r="R36" s="34">
        <v>0</v>
      </c>
      <c r="S36" s="30">
        <f t="shared" si="0"/>
        <v>0</v>
      </c>
    </row>
    <row r="37" spans="1:19" ht="12">
      <c r="A37" s="30"/>
      <c r="B37" s="31" t="s">
        <v>2</v>
      </c>
      <c r="C37" s="32">
        <f aca="true" t="shared" si="5" ref="C37:R37">SUM(C32:C36)</f>
        <v>0</v>
      </c>
      <c r="D37" s="32">
        <f t="shared" si="5"/>
        <v>0</v>
      </c>
      <c r="E37" s="32">
        <f t="shared" si="5"/>
        <v>0</v>
      </c>
      <c r="F37" s="32">
        <f t="shared" si="5"/>
        <v>0</v>
      </c>
      <c r="G37" s="32">
        <f t="shared" si="5"/>
        <v>0</v>
      </c>
      <c r="H37" s="32">
        <f t="shared" si="5"/>
        <v>0</v>
      </c>
      <c r="I37" s="32">
        <f t="shared" si="5"/>
        <v>0</v>
      </c>
      <c r="J37" s="32">
        <f t="shared" si="5"/>
        <v>0</v>
      </c>
      <c r="K37" s="32">
        <f t="shared" si="5"/>
        <v>0</v>
      </c>
      <c r="L37" s="32">
        <f t="shared" si="5"/>
        <v>0</v>
      </c>
      <c r="M37" s="32">
        <f t="shared" si="5"/>
        <v>0</v>
      </c>
      <c r="N37" s="32">
        <f t="shared" si="5"/>
        <v>0</v>
      </c>
      <c r="O37" s="32">
        <f t="shared" si="5"/>
        <v>0</v>
      </c>
      <c r="P37" s="32">
        <f t="shared" si="5"/>
        <v>0</v>
      </c>
      <c r="Q37" s="32">
        <f t="shared" si="5"/>
        <v>0</v>
      </c>
      <c r="R37" s="32">
        <f t="shared" si="5"/>
        <v>0</v>
      </c>
      <c r="S37" s="31">
        <f t="shared" si="0"/>
        <v>0</v>
      </c>
    </row>
    <row r="38" spans="1:19" ht="12">
      <c r="A38" s="29" t="s">
        <v>48</v>
      </c>
      <c r="B38" s="29">
        <v>30</v>
      </c>
      <c r="C38" s="13"/>
      <c r="D38" s="13"/>
      <c r="E38" s="13"/>
      <c r="F38" s="13"/>
      <c r="G38" s="13"/>
      <c r="H38" s="13"/>
      <c r="I38" s="13"/>
      <c r="J38" s="13"/>
      <c r="K38" s="13"/>
      <c r="L38" s="13"/>
      <c r="M38" s="13"/>
      <c r="N38" s="13"/>
      <c r="O38" s="13"/>
      <c r="P38" s="13"/>
      <c r="Q38" s="13"/>
      <c r="R38" s="13"/>
      <c r="S38" s="29">
        <f t="shared" si="0"/>
        <v>0</v>
      </c>
    </row>
    <row r="39" spans="1:19" ht="12">
      <c r="A39" s="14" t="s">
        <v>42</v>
      </c>
      <c r="B39" s="14">
        <v>34</v>
      </c>
      <c r="C39" s="20">
        <v>0</v>
      </c>
      <c r="D39" s="20">
        <v>0</v>
      </c>
      <c r="E39" s="20">
        <v>1</v>
      </c>
      <c r="F39" s="20">
        <v>0</v>
      </c>
      <c r="G39" s="20">
        <v>0</v>
      </c>
      <c r="H39" s="20">
        <v>0</v>
      </c>
      <c r="I39" s="20">
        <v>0</v>
      </c>
      <c r="J39" s="20">
        <v>0</v>
      </c>
      <c r="K39" s="20">
        <v>0</v>
      </c>
      <c r="L39" s="20">
        <v>0</v>
      </c>
      <c r="M39" s="20">
        <v>0</v>
      </c>
      <c r="N39" s="20">
        <v>0</v>
      </c>
      <c r="O39" s="20">
        <v>0</v>
      </c>
      <c r="P39" s="20">
        <v>0</v>
      </c>
      <c r="Q39" s="20">
        <v>0</v>
      </c>
      <c r="R39" s="20">
        <v>0</v>
      </c>
      <c r="S39" s="14">
        <f t="shared" si="0"/>
        <v>1</v>
      </c>
    </row>
    <row r="40" spans="1:19" ht="12">
      <c r="A40" s="14" t="s">
        <v>47</v>
      </c>
      <c r="B40" s="14">
        <v>41</v>
      </c>
      <c r="C40" s="20"/>
      <c r="D40" s="20"/>
      <c r="E40" s="20"/>
      <c r="F40" s="20"/>
      <c r="G40" s="20"/>
      <c r="H40" s="20"/>
      <c r="I40" s="20"/>
      <c r="J40" s="20"/>
      <c r="K40" s="20"/>
      <c r="L40" s="20"/>
      <c r="M40" s="20"/>
      <c r="N40" s="20"/>
      <c r="O40" s="20"/>
      <c r="P40" s="20"/>
      <c r="Q40" s="20"/>
      <c r="R40" s="20"/>
      <c r="S40" s="14">
        <f t="shared" si="0"/>
        <v>0</v>
      </c>
    </row>
    <row r="41" spans="1:19" ht="12">
      <c r="A41" s="14" t="s">
        <v>4</v>
      </c>
      <c r="B41" s="14">
        <v>150</v>
      </c>
      <c r="C41" s="20"/>
      <c r="D41" s="20"/>
      <c r="E41" s="20"/>
      <c r="F41" s="20"/>
      <c r="G41" s="20"/>
      <c r="H41" s="20"/>
      <c r="I41" s="20"/>
      <c r="J41" s="20"/>
      <c r="K41" s="20"/>
      <c r="L41" s="20"/>
      <c r="M41" s="20"/>
      <c r="N41" s="20"/>
      <c r="O41" s="20"/>
      <c r="P41" s="20"/>
      <c r="Q41" s="20"/>
      <c r="R41" s="20"/>
      <c r="S41" s="14">
        <f t="shared" si="0"/>
        <v>0</v>
      </c>
    </row>
    <row r="42" spans="1:19" ht="12">
      <c r="A42" s="14" t="s">
        <v>50</v>
      </c>
      <c r="B42" s="30">
        <v>301</v>
      </c>
      <c r="C42" s="34">
        <v>0</v>
      </c>
      <c r="D42" s="34">
        <v>0</v>
      </c>
      <c r="E42" s="34">
        <v>0</v>
      </c>
      <c r="F42" s="34">
        <v>0</v>
      </c>
      <c r="G42" s="34">
        <v>0</v>
      </c>
      <c r="H42" s="34">
        <v>0</v>
      </c>
      <c r="I42" s="34">
        <v>0</v>
      </c>
      <c r="J42" s="34">
        <v>0</v>
      </c>
      <c r="K42" s="34">
        <v>0</v>
      </c>
      <c r="L42" s="34">
        <v>0</v>
      </c>
      <c r="M42" s="34">
        <v>0</v>
      </c>
      <c r="N42" s="34">
        <v>0</v>
      </c>
      <c r="O42" s="34">
        <v>0</v>
      </c>
      <c r="P42" s="34">
        <v>0</v>
      </c>
      <c r="Q42" s="34">
        <v>0</v>
      </c>
      <c r="R42" s="34">
        <v>0</v>
      </c>
      <c r="S42" s="30">
        <f t="shared" si="0"/>
        <v>0</v>
      </c>
    </row>
    <row r="43" spans="1:19" ht="12">
      <c r="A43" s="30"/>
      <c r="B43" s="31" t="s">
        <v>2</v>
      </c>
      <c r="C43" s="32">
        <f aca="true" t="shared" si="6" ref="C43:R43">SUM(C38:C42)</f>
        <v>0</v>
      </c>
      <c r="D43" s="32">
        <f t="shared" si="6"/>
        <v>0</v>
      </c>
      <c r="E43" s="32">
        <f t="shared" si="6"/>
        <v>1</v>
      </c>
      <c r="F43" s="32">
        <f t="shared" si="6"/>
        <v>0</v>
      </c>
      <c r="G43" s="32">
        <f t="shared" si="6"/>
        <v>0</v>
      </c>
      <c r="H43" s="32">
        <f t="shared" si="6"/>
        <v>0</v>
      </c>
      <c r="I43" s="32">
        <f t="shared" si="6"/>
        <v>0</v>
      </c>
      <c r="J43" s="32">
        <f t="shared" si="6"/>
        <v>0</v>
      </c>
      <c r="K43" s="32">
        <f t="shared" si="6"/>
        <v>0</v>
      </c>
      <c r="L43" s="32">
        <f t="shared" si="6"/>
        <v>0</v>
      </c>
      <c r="M43" s="32">
        <f t="shared" si="6"/>
        <v>0</v>
      </c>
      <c r="N43" s="32">
        <f t="shared" si="6"/>
        <v>0</v>
      </c>
      <c r="O43" s="32">
        <f t="shared" si="6"/>
        <v>0</v>
      </c>
      <c r="P43" s="32">
        <f t="shared" si="6"/>
        <v>0</v>
      </c>
      <c r="Q43" s="32">
        <f t="shared" si="6"/>
        <v>0</v>
      </c>
      <c r="R43" s="32">
        <f t="shared" si="6"/>
        <v>0</v>
      </c>
      <c r="S43" s="31">
        <f t="shared" si="0"/>
        <v>1</v>
      </c>
    </row>
    <row r="44" spans="1:19" ht="12">
      <c r="A44" s="29" t="s">
        <v>46</v>
      </c>
      <c r="B44" s="29">
        <v>30</v>
      </c>
      <c r="C44" s="13"/>
      <c r="D44" s="13"/>
      <c r="E44" s="13"/>
      <c r="F44" s="13"/>
      <c r="G44" s="13"/>
      <c r="H44" s="13"/>
      <c r="I44" s="13"/>
      <c r="J44" s="13"/>
      <c r="K44" s="13"/>
      <c r="L44" s="13"/>
      <c r="M44" s="13"/>
      <c r="N44" s="13"/>
      <c r="O44" s="13"/>
      <c r="P44" s="13"/>
      <c r="Q44" s="13"/>
      <c r="R44" s="13"/>
      <c r="S44" s="29">
        <f t="shared" si="0"/>
        <v>0</v>
      </c>
    </row>
    <row r="45" spans="1:19" ht="12">
      <c r="A45" s="14" t="s">
        <v>42</v>
      </c>
      <c r="B45" s="14">
        <v>34</v>
      </c>
      <c r="C45" s="20">
        <v>6</v>
      </c>
      <c r="D45" s="20">
        <v>3</v>
      </c>
      <c r="E45" s="20">
        <v>7</v>
      </c>
      <c r="F45" s="20">
        <v>3</v>
      </c>
      <c r="G45" s="20">
        <v>5</v>
      </c>
      <c r="H45" s="20">
        <v>0</v>
      </c>
      <c r="I45" s="20">
        <v>2</v>
      </c>
      <c r="J45" s="20">
        <v>0</v>
      </c>
      <c r="K45" s="20">
        <v>0</v>
      </c>
      <c r="L45" s="20">
        <v>0</v>
      </c>
      <c r="M45" s="20">
        <v>2</v>
      </c>
      <c r="N45" s="20">
        <v>0</v>
      </c>
      <c r="O45" s="20">
        <v>0</v>
      </c>
      <c r="P45" s="20">
        <v>0</v>
      </c>
      <c r="Q45" s="20">
        <v>0</v>
      </c>
      <c r="R45" s="20">
        <v>0</v>
      </c>
      <c r="S45" s="14">
        <f t="shared" si="0"/>
        <v>28</v>
      </c>
    </row>
    <row r="46" spans="1:19" ht="12">
      <c r="A46" s="14" t="s">
        <v>47</v>
      </c>
      <c r="B46" s="14">
        <v>41</v>
      </c>
      <c r="C46" s="20"/>
      <c r="D46" s="20"/>
      <c r="E46" s="20"/>
      <c r="F46" s="20"/>
      <c r="G46" s="20"/>
      <c r="H46" s="20"/>
      <c r="I46" s="20"/>
      <c r="J46" s="20"/>
      <c r="K46" s="20"/>
      <c r="L46" s="20"/>
      <c r="M46" s="20"/>
      <c r="N46" s="20"/>
      <c r="O46" s="20"/>
      <c r="P46" s="20"/>
      <c r="Q46" s="20"/>
      <c r="R46" s="20"/>
      <c r="S46" s="14">
        <f t="shared" si="0"/>
        <v>0</v>
      </c>
    </row>
    <row r="47" spans="1:19" ht="12">
      <c r="A47" s="14" t="s">
        <v>4</v>
      </c>
      <c r="B47" s="14">
        <v>150</v>
      </c>
      <c r="C47" s="20"/>
      <c r="D47" s="20"/>
      <c r="E47" s="20"/>
      <c r="F47" s="20"/>
      <c r="G47" s="20"/>
      <c r="H47" s="20" t="s">
        <v>106</v>
      </c>
      <c r="I47" s="20"/>
      <c r="J47" s="20"/>
      <c r="K47" s="20"/>
      <c r="L47" s="20"/>
      <c r="M47" s="20"/>
      <c r="N47" s="20"/>
      <c r="O47" s="20"/>
      <c r="P47" s="20"/>
      <c r="Q47" s="20"/>
      <c r="R47" s="20"/>
      <c r="S47" s="14">
        <f t="shared" si="0"/>
        <v>0</v>
      </c>
    </row>
    <row r="48" spans="1:19" ht="12">
      <c r="A48" s="14" t="s">
        <v>50</v>
      </c>
      <c r="B48" s="30">
        <v>301</v>
      </c>
      <c r="C48" s="34">
        <v>4</v>
      </c>
      <c r="D48" s="34">
        <v>0</v>
      </c>
      <c r="E48" s="34">
        <v>1</v>
      </c>
      <c r="F48" s="34">
        <v>0</v>
      </c>
      <c r="G48" s="34">
        <v>2</v>
      </c>
      <c r="H48" s="34">
        <v>0</v>
      </c>
      <c r="I48" s="34">
        <v>0</v>
      </c>
      <c r="J48" s="34">
        <v>0</v>
      </c>
      <c r="K48" s="34">
        <v>0</v>
      </c>
      <c r="L48" s="34">
        <v>0</v>
      </c>
      <c r="M48" s="34">
        <v>0</v>
      </c>
      <c r="N48" s="34">
        <v>0</v>
      </c>
      <c r="O48" s="34">
        <v>0</v>
      </c>
      <c r="P48" s="34">
        <v>0</v>
      </c>
      <c r="Q48" s="34">
        <v>0</v>
      </c>
      <c r="R48" s="34">
        <v>0</v>
      </c>
      <c r="S48" s="30">
        <f t="shared" si="0"/>
        <v>7</v>
      </c>
    </row>
    <row r="49" spans="1:19" ht="12">
      <c r="A49" s="30"/>
      <c r="B49" s="31" t="s">
        <v>2</v>
      </c>
      <c r="C49" s="32">
        <f aca="true" t="shared" si="7" ref="C49:R49">SUM(C44:C48)</f>
        <v>10</v>
      </c>
      <c r="D49" s="32">
        <f t="shared" si="7"/>
        <v>3</v>
      </c>
      <c r="E49" s="32">
        <f t="shared" si="7"/>
        <v>8</v>
      </c>
      <c r="F49" s="32">
        <f t="shared" si="7"/>
        <v>3</v>
      </c>
      <c r="G49" s="32">
        <f t="shared" si="7"/>
        <v>7</v>
      </c>
      <c r="H49" s="32">
        <f t="shared" si="7"/>
        <v>0</v>
      </c>
      <c r="I49" s="32">
        <f t="shared" si="7"/>
        <v>2</v>
      </c>
      <c r="J49" s="32">
        <f t="shared" si="7"/>
        <v>0</v>
      </c>
      <c r="K49" s="32">
        <f t="shared" si="7"/>
        <v>0</v>
      </c>
      <c r="L49" s="32">
        <f t="shared" si="7"/>
        <v>0</v>
      </c>
      <c r="M49" s="32">
        <f t="shared" si="7"/>
        <v>2</v>
      </c>
      <c r="N49" s="32">
        <f t="shared" si="7"/>
        <v>0</v>
      </c>
      <c r="O49" s="32">
        <f t="shared" si="7"/>
        <v>0</v>
      </c>
      <c r="P49" s="32">
        <f t="shared" si="7"/>
        <v>0</v>
      </c>
      <c r="Q49" s="32">
        <f t="shared" si="7"/>
        <v>0</v>
      </c>
      <c r="R49" s="32">
        <f t="shared" si="7"/>
        <v>0</v>
      </c>
      <c r="S49" s="31">
        <f t="shared" si="0"/>
        <v>35</v>
      </c>
    </row>
    <row r="50" spans="1:19" ht="12">
      <c r="A50" s="29" t="s">
        <v>48</v>
      </c>
      <c r="B50" s="29">
        <v>30</v>
      </c>
      <c r="C50" s="13"/>
      <c r="D50" s="13"/>
      <c r="E50" s="13"/>
      <c r="F50" s="13"/>
      <c r="G50" s="13"/>
      <c r="H50" s="13"/>
      <c r="I50" s="13"/>
      <c r="J50" s="13"/>
      <c r="K50" s="13"/>
      <c r="L50" s="13"/>
      <c r="M50" s="13"/>
      <c r="N50" s="13"/>
      <c r="O50" s="13"/>
      <c r="P50" s="13"/>
      <c r="Q50" s="13"/>
      <c r="R50" s="13"/>
      <c r="S50" s="29">
        <f t="shared" si="0"/>
        <v>0</v>
      </c>
    </row>
    <row r="51" spans="1:19" ht="12">
      <c r="A51" s="14" t="s">
        <v>42</v>
      </c>
      <c r="B51" s="14">
        <v>34</v>
      </c>
      <c r="C51" s="20"/>
      <c r="D51" s="20"/>
      <c r="E51" s="20"/>
      <c r="F51" s="20"/>
      <c r="G51" s="20"/>
      <c r="H51" s="20"/>
      <c r="I51" s="20"/>
      <c r="J51" s="20"/>
      <c r="K51" s="20"/>
      <c r="L51" s="20"/>
      <c r="M51" s="20"/>
      <c r="N51" s="20"/>
      <c r="O51" s="20"/>
      <c r="P51" s="20"/>
      <c r="Q51" s="20"/>
      <c r="R51" s="20"/>
      <c r="S51" s="14">
        <f t="shared" si="0"/>
        <v>0</v>
      </c>
    </row>
    <row r="52" spans="1:19" ht="12">
      <c r="A52" s="14" t="s">
        <v>47</v>
      </c>
      <c r="B52" s="14">
        <v>41</v>
      </c>
      <c r="C52" s="20"/>
      <c r="D52" s="20"/>
      <c r="E52" s="20"/>
      <c r="F52" s="20"/>
      <c r="G52" s="20"/>
      <c r="H52" s="20"/>
      <c r="I52" s="20"/>
      <c r="J52" s="20"/>
      <c r="K52" s="20"/>
      <c r="L52" s="20"/>
      <c r="M52" s="20"/>
      <c r="N52" s="20"/>
      <c r="O52" s="20"/>
      <c r="P52" s="20"/>
      <c r="Q52" s="20"/>
      <c r="R52" s="20"/>
      <c r="S52" s="14">
        <f t="shared" si="0"/>
        <v>0</v>
      </c>
    </row>
    <row r="53" spans="1:19" ht="12">
      <c r="A53" s="14" t="s">
        <v>4</v>
      </c>
      <c r="B53" s="14">
        <v>150</v>
      </c>
      <c r="C53" s="20"/>
      <c r="D53" s="20"/>
      <c r="E53" s="20"/>
      <c r="F53" s="20"/>
      <c r="G53" s="20"/>
      <c r="H53" s="20"/>
      <c r="I53" s="20"/>
      <c r="J53" s="20"/>
      <c r="K53" s="20"/>
      <c r="L53" s="20"/>
      <c r="M53" s="20"/>
      <c r="N53" s="20"/>
      <c r="O53" s="20"/>
      <c r="P53" s="20"/>
      <c r="Q53" s="20"/>
      <c r="R53" s="20"/>
      <c r="S53" s="14">
        <f t="shared" si="0"/>
        <v>0</v>
      </c>
    </row>
    <row r="54" spans="1:19" ht="12">
      <c r="A54" s="14" t="s">
        <v>54</v>
      </c>
      <c r="B54" s="30">
        <v>301</v>
      </c>
      <c r="C54" s="34">
        <v>2</v>
      </c>
      <c r="D54" s="34">
        <v>0</v>
      </c>
      <c r="E54" s="34">
        <v>0</v>
      </c>
      <c r="F54" s="34">
        <v>0</v>
      </c>
      <c r="G54" s="34">
        <v>0</v>
      </c>
      <c r="H54" s="34">
        <v>1</v>
      </c>
      <c r="I54" s="34">
        <v>0</v>
      </c>
      <c r="J54" s="34">
        <v>0</v>
      </c>
      <c r="K54" s="34">
        <v>0</v>
      </c>
      <c r="L54" s="34">
        <v>0</v>
      </c>
      <c r="M54" s="34">
        <v>0</v>
      </c>
      <c r="N54" s="34">
        <v>0</v>
      </c>
      <c r="O54" s="34">
        <v>0</v>
      </c>
      <c r="P54" s="34">
        <v>0</v>
      </c>
      <c r="Q54" s="34">
        <v>2</v>
      </c>
      <c r="R54" s="34">
        <v>0</v>
      </c>
      <c r="S54" s="30">
        <f t="shared" si="0"/>
        <v>5</v>
      </c>
    </row>
    <row r="55" spans="1:19" ht="12">
      <c r="A55" s="30"/>
      <c r="B55" s="31" t="s">
        <v>2</v>
      </c>
      <c r="C55" s="32">
        <f aca="true" t="shared" si="8" ref="C55:R55">SUM(C50:C54)</f>
        <v>2</v>
      </c>
      <c r="D55" s="32">
        <f t="shared" si="8"/>
        <v>0</v>
      </c>
      <c r="E55" s="32">
        <f t="shared" si="8"/>
        <v>0</v>
      </c>
      <c r="F55" s="32">
        <f t="shared" si="8"/>
        <v>0</v>
      </c>
      <c r="G55" s="32">
        <f t="shared" si="8"/>
        <v>0</v>
      </c>
      <c r="H55" s="32">
        <f t="shared" si="8"/>
        <v>1</v>
      </c>
      <c r="I55" s="32">
        <f t="shared" si="8"/>
        <v>0</v>
      </c>
      <c r="J55" s="32">
        <f t="shared" si="8"/>
        <v>0</v>
      </c>
      <c r="K55" s="32">
        <f t="shared" si="8"/>
        <v>0</v>
      </c>
      <c r="L55" s="32">
        <f t="shared" si="8"/>
        <v>0</v>
      </c>
      <c r="M55" s="32">
        <f t="shared" si="8"/>
        <v>0</v>
      </c>
      <c r="N55" s="32">
        <f t="shared" si="8"/>
        <v>0</v>
      </c>
      <c r="O55" s="32">
        <f t="shared" si="8"/>
        <v>0</v>
      </c>
      <c r="P55" s="32">
        <f t="shared" si="8"/>
        <v>0</v>
      </c>
      <c r="Q55" s="32">
        <f t="shared" si="8"/>
        <v>2</v>
      </c>
      <c r="R55" s="32">
        <f t="shared" si="8"/>
        <v>0</v>
      </c>
      <c r="S55" s="31">
        <f t="shared" si="0"/>
        <v>5</v>
      </c>
    </row>
    <row r="56" spans="1:19" ht="12">
      <c r="A56" s="29" t="s">
        <v>46</v>
      </c>
      <c r="B56" s="29">
        <v>30</v>
      </c>
      <c r="C56" s="13"/>
      <c r="D56" s="13"/>
      <c r="E56" s="13"/>
      <c r="F56" s="13"/>
      <c r="G56" s="13"/>
      <c r="H56" s="13"/>
      <c r="I56" s="13"/>
      <c r="J56" s="13"/>
      <c r="K56" s="13"/>
      <c r="L56" s="13"/>
      <c r="M56" s="13"/>
      <c r="N56" s="13"/>
      <c r="O56" s="13"/>
      <c r="P56" s="13"/>
      <c r="Q56" s="13"/>
      <c r="R56" s="13"/>
      <c r="S56" s="29">
        <f t="shared" si="0"/>
        <v>0</v>
      </c>
    </row>
    <row r="57" spans="1:19" ht="12">
      <c r="A57" s="14" t="s">
        <v>42</v>
      </c>
      <c r="B57" s="14">
        <v>34</v>
      </c>
      <c r="C57" s="20"/>
      <c r="D57" s="20"/>
      <c r="E57" s="20"/>
      <c r="F57" s="20"/>
      <c r="G57" s="20"/>
      <c r="H57" s="20"/>
      <c r="I57" s="20"/>
      <c r="J57" s="20"/>
      <c r="K57" s="20"/>
      <c r="L57" s="20"/>
      <c r="M57" s="20"/>
      <c r="N57" s="20"/>
      <c r="O57" s="20"/>
      <c r="P57" s="20"/>
      <c r="Q57" s="20"/>
      <c r="R57" s="20"/>
      <c r="S57" s="14">
        <f t="shared" si="0"/>
        <v>0</v>
      </c>
    </row>
    <row r="58" spans="1:19" ht="12">
      <c r="A58" s="14" t="s">
        <v>47</v>
      </c>
      <c r="B58" s="14">
        <v>41</v>
      </c>
      <c r="C58" s="20"/>
      <c r="D58" s="20"/>
      <c r="E58" s="20"/>
      <c r="F58" s="20"/>
      <c r="G58" s="20"/>
      <c r="H58" s="20"/>
      <c r="I58" s="20"/>
      <c r="J58" s="20"/>
      <c r="K58" s="20"/>
      <c r="L58" s="20"/>
      <c r="M58" s="20"/>
      <c r="N58" s="20"/>
      <c r="O58" s="20"/>
      <c r="P58" s="20"/>
      <c r="Q58" s="20"/>
      <c r="R58" s="20"/>
      <c r="S58" s="14">
        <f t="shared" si="0"/>
        <v>0</v>
      </c>
    </row>
    <row r="59" spans="1:19" ht="12">
      <c r="A59" s="14" t="s">
        <v>4</v>
      </c>
      <c r="B59" s="14">
        <v>150</v>
      </c>
      <c r="C59" s="20"/>
      <c r="D59" s="20"/>
      <c r="E59" s="20"/>
      <c r="F59" s="20"/>
      <c r="G59" s="20"/>
      <c r="H59" s="20"/>
      <c r="I59" s="20"/>
      <c r="J59" s="20"/>
      <c r="K59" s="20"/>
      <c r="L59" s="20"/>
      <c r="M59" s="20"/>
      <c r="N59" s="20"/>
      <c r="O59" s="20"/>
      <c r="P59" s="20"/>
      <c r="Q59" s="20"/>
      <c r="R59" s="20"/>
      <c r="S59" s="14">
        <f t="shared" si="0"/>
        <v>0</v>
      </c>
    </row>
    <row r="60" spans="1:19" ht="12">
      <c r="A60" s="14" t="s">
        <v>54</v>
      </c>
      <c r="B60" s="30">
        <v>301</v>
      </c>
      <c r="C60" s="34">
        <v>0</v>
      </c>
      <c r="D60" s="34">
        <v>0</v>
      </c>
      <c r="E60" s="34">
        <v>4</v>
      </c>
      <c r="F60" s="34">
        <v>0</v>
      </c>
      <c r="G60" s="34">
        <v>3</v>
      </c>
      <c r="H60" s="34">
        <v>0</v>
      </c>
      <c r="I60" s="34">
        <v>1</v>
      </c>
      <c r="J60" s="34">
        <v>1</v>
      </c>
      <c r="K60" s="34">
        <v>0</v>
      </c>
      <c r="L60" s="34">
        <v>0</v>
      </c>
      <c r="M60" s="34">
        <v>0</v>
      </c>
      <c r="N60" s="34">
        <v>0</v>
      </c>
      <c r="O60" s="34">
        <v>0</v>
      </c>
      <c r="P60" s="34">
        <v>0</v>
      </c>
      <c r="Q60" s="34">
        <v>0</v>
      </c>
      <c r="R60" s="34">
        <v>0</v>
      </c>
      <c r="S60" s="30">
        <f t="shared" si="0"/>
        <v>9</v>
      </c>
    </row>
    <row r="61" spans="1:19" ht="12">
      <c r="A61" s="30"/>
      <c r="B61" s="31" t="s">
        <v>2</v>
      </c>
      <c r="C61" s="32">
        <f aca="true" t="shared" si="9" ref="C61:R61">SUM(C56:C60)</f>
        <v>0</v>
      </c>
      <c r="D61" s="32">
        <f t="shared" si="9"/>
        <v>0</v>
      </c>
      <c r="E61" s="32">
        <f t="shared" si="9"/>
        <v>4</v>
      </c>
      <c r="F61" s="32">
        <f t="shared" si="9"/>
        <v>0</v>
      </c>
      <c r="G61" s="32">
        <f t="shared" si="9"/>
        <v>3</v>
      </c>
      <c r="H61" s="32">
        <f t="shared" si="9"/>
        <v>0</v>
      </c>
      <c r="I61" s="32">
        <f t="shared" si="9"/>
        <v>1</v>
      </c>
      <c r="J61" s="32">
        <f t="shared" si="9"/>
        <v>1</v>
      </c>
      <c r="K61" s="32">
        <f t="shared" si="9"/>
        <v>0</v>
      </c>
      <c r="L61" s="32">
        <f t="shared" si="9"/>
        <v>0</v>
      </c>
      <c r="M61" s="32">
        <f t="shared" si="9"/>
        <v>0</v>
      </c>
      <c r="N61" s="32">
        <f t="shared" si="9"/>
        <v>0</v>
      </c>
      <c r="O61" s="32">
        <f t="shared" si="9"/>
        <v>0</v>
      </c>
      <c r="P61" s="32">
        <f t="shared" si="9"/>
        <v>0</v>
      </c>
      <c r="Q61" s="32">
        <f t="shared" si="9"/>
        <v>0</v>
      </c>
      <c r="R61" s="32">
        <f t="shared" si="9"/>
        <v>0</v>
      </c>
      <c r="S61" s="31">
        <f t="shared" si="0"/>
        <v>9</v>
      </c>
    </row>
    <row r="62" spans="1:19" ht="12">
      <c r="A62" s="29" t="s">
        <v>46</v>
      </c>
      <c r="B62" s="29">
        <v>30</v>
      </c>
      <c r="C62" s="13"/>
      <c r="D62" s="13"/>
      <c r="E62" s="13"/>
      <c r="F62" s="13"/>
      <c r="G62" s="13"/>
      <c r="H62" s="13"/>
      <c r="I62" s="13"/>
      <c r="J62" s="13"/>
      <c r="K62" s="13"/>
      <c r="L62" s="13"/>
      <c r="M62" s="13"/>
      <c r="N62" s="13"/>
      <c r="O62" s="13"/>
      <c r="P62" s="13"/>
      <c r="Q62" s="13"/>
      <c r="R62" s="13"/>
      <c r="S62" s="29">
        <f t="shared" si="0"/>
        <v>0</v>
      </c>
    </row>
    <row r="63" spans="1:19" ht="12">
      <c r="A63" s="14" t="s">
        <v>42</v>
      </c>
      <c r="B63" s="14">
        <v>34</v>
      </c>
      <c r="C63" s="20"/>
      <c r="D63" s="20"/>
      <c r="E63" s="20"/>
      <c r="F63" s="20"/>
      <c r="G63" s="20"/>
      <c r="H63" s="20"/>
      <c r="I63" s="20"/>
      <c r="J63" s="20"/>
      <c r="K63" s="20"/>
      <c r="L63" s="20"/>
      <c r="M63" s="20"/>
      <c r="N63" s="20"/>
      <c r="O63" s="20"/>
      <c r="P63" s="20"/>
      <c r="Q63" s="20"/>
      <c r="R63" s="20"/>
      <c r="S63" s="14">
        <f t="shared" si="0"/>
        <v>0</v>
      </c>
    </row>
    <row r="64" spans="1:19" ht="12">
      <c r="A64" s="14" t="s">
        <v>47</v>
      </c>
      <c r="B64" s="14">
        <v>41</v>
      </c>
      <c r="C64" s="20"/>
      <c r="D64" s="20"/>
      <c r="E64" s="20"/>
      <c r="F64" s="20"/>
      <c r="G64" s="20"/>
      <c r="H64" s="20"/>
      <c r="I64" s="20"/>
      <c r="J64" s="20"/>
      <c r="K64" s="20"/>
      <c r="L64" s="20"/>
      <c r="M64" s="20"/>
      <c r="N64" s="20"/>
      <c r="O64" s="20"/>
      <c r="P64" s="20"/>
      <c r="Q64" s="20"/>
      <c r="R64" s="20"/>
      <c r="S64" s="14">
        <f t="shared" si="0"/>
        <v>0</v>
      </c>
    </row>
    <row r="65" spans="1:19" ht="12">
      <c r="A65" s="14" t="s">
        <v>4</v>
      </c>
      <c r="B65" s="14">
        <v>150</v>
      </c>
      <c r="C65" s="20"/>
      <c r="D65" s="20"/>
      <c r="E65" s="20"/>
      <c r="F65" s="20"/>
      <c r="G65" s="20"/>
      <c r="H65" s="20"/>
      <c r="I65" s="20"/>
      <c r="J65" s="20"/>
      <c r="K65" s="20"/>
      <c r="L65" s="20"/>
      <c r="M65" s="20"/>
      <c r="N65" s="20"/>
      <c r="O65" s="20"/>
      <c r="P65" s="20"/>
      <c r="Q65" s="20"/>
      <c r="R65" s="20"/>
      <c r="S65" s="14">
        <f t="shared" si="0"/>
        <v>0</v>
      </c>
    </row>
    <row r="66" spans="1:19" ht="12">
      <c r="A66" s="14" t="s">
        <v>76</v>
      </c>
      <c r="B66" s="30">
        <v>301</v>
      </c>
      <c r="C66" s="34">
        <v>0</v>
      </c>
      <c r="D66" s="34">
        <v>1</v>
      </c>
      <c r="E66" s="34">
        <v>0</v>
      </c>
      <c r="F66" s="34">
        <v>0</v>
      </c>
      <c r="G66" s="34">
        <v>0</v>
      </c>
      <c r="H66" s="34">
        <v>0</v>
      </c>
      <c r="I66" s="34">
        <v>0</v>
      </c>
      <c r="J66" s="34">
        <v>0</v>
      </c>
      <c r="K66" s="34">
        <v>0</v>
      </c>
      <c r="L66" s="34">
        <v>2</v>
      </c>
      <c r="M66" s="34">
        <v>0</v>
      </c>
      <c r="N66" s="34">
        <v>0</v>
      </c>
      <c r="O66" s="34">
        <v>0</v>
      </c>
      <c r="P66" s="34">
        <v>0</v>
      </c>
      <c r="Q66" s="34">
        <v>0</v>
      </c>
      <c r="R66" s="34">
        <v>0</v>
      </c>
      <c r="S66" s="30">
        <f t="shared" si="0"/>
        <v>3</v>
      </c>
    </row>
    <row r="67" spans="1:19" ht="12">
      <c r="A67" s="30"/>
      <c r="B67" s="31" t="s">
        <v>2</v>
      </c>
      <c r="C67" s="32">
        <f aca="true" t="shared" si="10" ref="C67:R67">SUM(C62:C66)</f>
        <v>0</v>
      </c>
      <c r="D67" s="32">
        <f t="shared" si="10"/>
        <v>1</v>
      </c>
      <c r="E67" s="32">
        <f t="shared" si="10"/>
        <v>0</v>
      </c>
      <c r="F67" s="32">
        <f t="shared" si="10"/>
        <v>0</v>
      </c>
      <c r="G67" s="32">
        <f t="shared" si="10"/>
        <v>0</v>
      </c>
      <c r="H67" s="32">
        <f t="shared" si="10"/>
        <v>0</v>
      </c>
      <c r="I67" s="32">
        <f t="shared" si="10"/>
        <v>0</v>
      </c>
      <c r="J67" s="32">
        <f t="shared" si="10"/>
        <v>0</v>
      </c>
      <c r="K67" s="32">
        <f t="shared" si="10"/>
        <v>0</v>
      </c>
      <c r="L67" s="32">
        <f t="shared" si="10"/>
        <v>2</v>
      </c>
      <c r="M67" s="32">
        <f t="shared" si="10"/>
        <v>0</v>
      </c>
      <c r="N67" s="32">
        <f t="shared" si="10"/>
        <v>0</v>
      </c>
      <c r="O67" s="32">
        <f t="shared" si="10"/>
        <v>0</v>
      </c>
      <c r="P67" s="32">
        <f t="shared" si="10"/>
        <v>0</v>
      </c>
      <c r="Q67" s="32">
        <f t="shared" si="10"/>
        <v>0</v>
      </c>
      <c r="R67" s="32">
        <f t="shared" si="10"/>
        <v>0</v>
      </c>
      <c r="S67" s="31">
        <f t="shared" si="0"/>
        <v>3</v>
      </c>
    </row>
    <row r="68" spans="1:19" ht="12">
      <c r="A68" s="29" t="s">
        <v>48</v>
      </c>
      <c r="B68" s="29">
        <v>30</v>
      </c>
      <c r="C68" s="13"/>
      <c r="D68" s="13"/>
      <c r="E68" s="13"/>
      <c r="F68" s="13"/>
      <c r="G68" s="13"/>
      <c r="H68" s="13"/>
      <c r="I68" s="13"/>
      <c r="J68" s="13"/>
      <c r="K68" s="13"/>
      <c r="L68" s="13"/>
      <c r="M68" s="13"/>
      <c r="N68" s="13"/>
      <c r="O68" s="13"/>
      <c r="P68" s="13"/>
      <c r="Q68" s="13"/>
      <c r="R68" s="13"/>
      <c r="S68" s="29">
        <f t="shared" si="0"/>
        <v>0</v>
      </c>
    </row>
    <row r="69" spans="1:19" ht="12">
      <c r="A69" s="14" t="s">
        <v>42</v>
      </c>
      <c r="B69" s="14">
        <v>34</v>
      </c>
      <c r="C69" s="20"/>
      <c r="D69" s="20"/>
      <c r="E69" s="20"/>
      <c r="F69" s="20"/>
      <c r="G69" s="20"/>
      <c r="H69" s="20"/>
      <c r="I69" s="20"/>
      <c r="J69" s="20"/>
      <c r="K69" s="20"/>
      <c r="L69" s="20"/>
      <c r="M69" s="20"/>
      <c r="N69" s="20"/>
      <c r="O69" s="20"/>
      <c r="P69" s="20"/>
      <c r="Q69" s="20"/>
      <c r="R69" s="20"/>
      <c r="S69" s="14">
        <f t="shared" si="0"/>
        <v>0</v>
      </c>
    </row>
    <row r="70" spans="1:19" ht="12">
      <c r="A70" s="14" t="s">
        <v>47</v>
      </c>
      <c r="B70" s="14">
        <v>41</v>
      </c>
      <c r="C70" s="20"/>
      <c r="D70" s="20"/>
      <c r="E70" s="20"/>
      <c r="F70" s="20"/>
      <c r="G70" s="20"/>
      <c r="H70" s="20"/>
      <c r="I70" s="20"/>
      <c r="J70" s="20"/>
      <c r="K70" s="20"/>
      <c r="L70" s="20"/>
      <c r="M70" s="20"/>
      <c r="N70" s="20"/>
      <c r="O70" s="20"/>
      <c r="P70" s="20"/>
      <c r="Q70" s="20"/>
      <c r="R70" s="20"/>
      <c r="S70" s="14">
        <f t="shared" si="0"/>
        <v>0</v>
      </c>
    </row>
    <row r="71" spans="1:19" ht="12">
      <c r="A71" s="14" t="s">
        <v>4</v>
      </c>
      <c r="B71" s="14">
        <v>150</v>
      </c>
      <c r="C71" s="20"/>
      <c r="D71" s="20"/>
      <c r="E71" s="20"/>
      <c r="F71" s="20"/>
      <c r="G71" s="20"/>
      <c r="H71" s="20"/>
      <c r="I71" s="20"/>
      <c r="J71" s="20"/>
      <c r="K71" s="20"/>
      <c r="L71" s="20"/>
      <c r="M71" s="20"/>
      <c r="N71" s="20"/>
      <c r="O71" s="20"/>
      <c r="P71" s="20"/>
      <c r="Q71" s="20"/>
      <c r="R71" s="20"/>
      <c r="S71" s="14">
        <f t="shared" si="0"/>
        <v>0</v>
      </c>
    </row>
    <row r="72" spans="1:19" ht="12">
      <c r="A72" s="14" t="s">
        <v>94</v>
      </c>
      <c r="B72" s="30">
        <v>301</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0">
        <f t="shared" si="0"/>
        <v>0</v>
      </c>
    </row>
    <row r="73" spans="1:19" ht="12">
      <c r="A73" s="30"/>
      <c r="B73" s="31" t="s">
        <v>2</v>
      </c>
      <c r="C73" s="32">
        <f aca="true" t="shared" si="11" ref="C73:R73">SUM(C68:C72)</f>
        <v>0</v>
      </c>
      <c r="D73" s="32">
        <f t="shared" si="11"/>
        <v>0</v>
      </c>
      <c r="E73" s="32">
        <f t="shared" si="11"/>
        <v>0</v>
      </c>
      <c r="F73" s="32">
        <f t="shared" si="11"/>
        <v>0</v>
      </c>
      <c r="G73" s="32">
        <f t="shared" si="11"/>
        <v>0</v>
      </c>
      <c r="H73" s="32">
        <f t="shared" si="11"/>
        <v>0</v>
      </c>
      <c r="I73" s="32">
        <f t="shared" si="11"/>
        <v>0</v>
      </c>
      <c r="J73" s="32">
        <f t="shared" si="11"/>
        <v>0</v>
      </c>
      <c r="K73" s="32">
        <f t="shared" si="11"/>
        <v>0</v>
      </c>
      <c r="L73" s="32">
        <f t="shared" si="11"/>
        <v>0</v>
      </c>
      <c r="M73" s="32">
        <f t="shared" si="11"/>
        <v>0</v>
      </c>
      <c r="N73" s="32">
        <f t="shared" si="11"/>
        <v>0</v>
      </c>
      <c r="O73" s="32">
        <f t="shared" si="11"/>
        <v>0</v>
      </c>
      <c r="P73" s="32">
        <f t="shared" si="11"/>
        <v>0</v>
      </c>
      <c r="Q73" s="32">
        <f t="shared" si="11"/>
        <v>0</v>
      </c>
      <c r="R73" s="32">
        <f t="shared" si="11"/>
        <v>0</v>
      </c>
      <c r="S73" s="31">
        <f aca="true" t="shared" si="12" ref="S73:S136">SUM(C73:R73)</f>
        <v>0</v>
      </c>
    </row>
    <row r="74" spans="1:19" ht="12">
      <c r="A74" s="29" t="s">
        <v>41</v>
      </c>
      <c r="B74" s="29">
        <v>30</v>
      </c>
      <c r="C74" s="13"/>
      <c r="D74" s="13"/>
      <c r="E74" s="13"/>
      <c r="F74" s="13"/>
      <c r="G74" s="13"/>
      <c r="H74" s="13"/>
      <c r="I74" s="13"/>
      <c r="J74" s="13"/>
      <c r="K74" s="13"/>
      <c r="L74" s="13"/>
      <c r="M74" s="13"/>
      <c r="N74" s="13"/>
      <c r="O74" s="13"/>
      <c r="P74" s="13"/>
      <c r="Q74" s="13"/>
      <c r="R74" s="13"/>
      <c r="S74" s="29">
        <f t="shared" si="12"/>
        <v>0</v>
      </c>
    </row>
    <row r="75" spans="1:19" ht="12">
      <c r="A75" s="14" t="s">
        <v>42</v>
      </c>
      <c r="B75" s="14">
        <v>34</v>
      </c>
      <c r="C75" s="20">
        <v>0</v>
      </c>
      <c r="D75" s="20">
        <v>0</v>
      </c>
      <c r="E75" s="20">
        <v>2</v>
      </c>
      <c r="F75" s="20">
        <v>0</v>
      </c>
      <c r="G75" s="20">
        <v>0</v>
      </c>
      <c r="H75" s="20">
        <v>0</v>
      </c>
      <c r="I75" s="20">
        <v>0</v>
      </c>
      <c r="J75" s="20">
        <v>0</v>
      </c>
      <c r="K75" s="20">
        <v>0</v>
      </c>
      <c r="L75" s="20">
        <v>0</v>
      </c>
      <c r="M75" s="20">
        <v>0</v>
      </c>
      <c r="N75" s="20">
        <v>0</v>
      </c>
      <c r="O75" s="20">
        <v>0</v>
      </c>
      <c r="P75" s="20">
        <v>0</v>
      </c>
      <c r="Q75" s="20">
        <v>0</v>
      </c>
      <c r="R75" s="20">
        <v>0</v>
      </c>
      <c r="S75" s="14">
        <f t="shared" si="12"/>
        <v>2</v>
      </c>
    </row>
    <row r="76" spans="1:19" ht="12">
      <c r="A76" s="14" t="s">
        <v>56</v>
      </c>
      <c r="B76" s="14">
        <v>41</v>
      </c>
      <c r="C76" s="20"/>
      <c r="D76" s="20"/>
      <c r="E76" s="20"/>
      <c r="F76" s="20"/>
      <c r="G76" s="20"/>
      <c r="H76" s="20"/>
      <c r="I76" s="20"/>
      <c r="J76" s="20"/>
      <c r="K76" s="20"/>
      <c r="L76" s="20"/>
      <c r="M76" s="20"/>
      <c r="N76" s="20"/>
      <c r="O76" s="20"/>
      <c r="P76" s="20"/>
      <c r="Q76" s="20"/>
      <c r="R76" s="20"/>
      <c r="S76" s="14">
        <f t="shared" si="12"/>
        <v>0</v>
      </c>
    </row>
    <row r="77" spans="1:19" ht="12">
      <c r="A77" s="14" t="s">
        <v>4</v>
      </c>
      <c r="B77" s="14">
        <v>150</v>
      </c>
      <c r="C77" s="20"/>
      <c r="D77" s="20"/>
      <c r="E77" s="20"/>
      <c r="F77" s="20"/>
      <c r="G77" s="20"/>
      <c r="H77" s="20"/>
      <c r="I77" s="20"/>
      <c r="J77" s="20"/>
      <c r="K77" s="20"/>
      <c r="L77" s="20"/>
      <c r="M77" s="20"/>
      <c r="N77" s="20"/>
      <c r="O77" s="20"/>
      <c r="P77" s="20"/>
      <c r="Q77" s="20"/>
      <c r="R77" s="20"/>
      <c r="S77" s="14">
        <f t="shared" si="12"/>
        <v>0</v>
      </c>
    </row>
    <row r="78" spans="1:19" ht="12">
      <c r="A78" s="14" t="s">
        <v>80</v>
      </c>
      <c r="B78" s="30">
        <v>301</v>
      </c>
      <c r="C78" s="34"/>
      <c r="D78" s="34"/>
      <c r="E78" s="34"/>
      <c r="F78" s="34"/>
      <c r="G78" s="34"/>
      <c r="H78" s="34"/>
      <c r="I78" s="34"/>
      <c r="J78" s="34"/>
      <c r="K78" s="34"/>
      <c r="L78" s="34"/>
      <c r="M78" s="34"/>
      <c r="N78" s="34"/>
      <c r="O78" s="34"/>
      <c r="P78" s="34"/>
      <c r="Q78" s="34"/>
      <c r="R78" s="34"/>
      <c r="S78" s="30">
        <f t="shared" si="12"/>
        <v>0</v>
      </c>
    </row>
    <row r="79" spans="1:19" ht="12">
      <c r="A79" s="30"/>
      <c r="B79" s="31" t="s">
        <v>2</v>
      </c>
      <c r="C79" s="32">
        <f aca="true" t="shared" si="13" ref="C79:R79">SUM(C74:C78)</f>
        <v>0</v>
      </c>
      <c r="D79" s="32">
        <f t="shared" si="13"/>
        <v>0</v>
      </c>
      <c r="E79" s="32">
        <f t="shared" si="13"/>
        <v>2</v>
      </c>
      <c r="F79" s="32">
        <f t="shared" si="13"/>
        <v>0</v>
      </c>
      <c r="G79" s="32">
        <f t="shared" si="13"/>
        <v>0</v>
      </c>
      <c r="H79" s="32">
        <f t="shared" si="13"/>
        <v>0</v>
      </c>
      <c r="I79" s="32">
        <f t="shared" si="13"/>
        <v>0</v>
      </c>
      <c r="J79" s="32">
        <f t="shared" si="13"/>
        <v>0</v>
      </c>
      <c r="K79" s="32">
        <f t="shared" si="13"/>
        <v>0</v>
      </c>
      <c r="L79" s="32">
        <f t="shared" si="13"/>
        <v>0</v>
      </c>
      <c r="M79" s="32">
        <f t="shared" si="13"/>
        <v>0</v>
      </c>
      <c r="N79" s="32">
        <f t="shared" si="13"/>
        <v>0</v>
      </c>
      <c r="O79" s="32">
        <f t="shared" si="13"/>
        <v>0</v>
      </c>
      <c r="P79" s="32">
        <f t="shared" si="13"/>
        <v>0</v>
      </c>
      <c r="Q79" s="32">
        <f t="shared" si="13"/>
        <v>0</v>
      </c>
      <c r="R79" s="32">
        <f t="shared" si="13"/>
        <v>0</v>
      </c>
      <c r="S79" s="31">
        <f t="shared" si="12"/>
        <v>2</v>
      </c>
    </row>
    <row r="80" spans="1:19" ht="12">
      <c r="A80" s="29" t="s">
        <v>45</v>
      </c>
      <c r="B80" s="29">
        <v>30</v>
      </c>
      <c r="C80" s="13"/>
      <c r="D80" s="13"/>
      <c r="E80" s="13"/>
      <c r="F80" s="13"/>
      <c r="G80" s="13"/>
      <c r="H80" s="13"/>
      <c r="I80" s="13"/>
      <c r="J80" s="13"/>
      <c r="K80" s="13"/>
      <c r="L80" s="13"/>
      <c r="M80" s="13"/>
      <c r="N80" s="13"/>
      <c r="O80" s="13"/>
      <c r="P80" s="13"/>
      <c r="Q80" s="13"/>
      <c r="R80" s="13"/>
      <c r="S80" s="29">
        <f t="shared" si="12"/>
        <v>0</v>
      </c>
    </row>
    <row r="81" spans="1:19" ht="12">
      <c r="A81" s="14" t="s">
        <v>42</v>
      </c>
      <c r="B81" s="14">
        <v>34</v>
      </c>
      <c r="C81" s="20">
        <v>0</v>
      </c>
      <c r="D81" s="20">
        <v>0</v>
      </c>
      <c r="E81" s="20">
        <v>0</v>
      </c>
      <c r="F81" s="20">
        <v>0</v>
      </c>
      <c r="G81" s="20">
        <v>0</v>
      </c>
      <c r="H81" s="20">
        <v>0</v>
      </c>
      <c r="I81" s="20">
        <v>0</v>
      </c>
      <c r="J81" s="20">
        <v>0</v>
      </c>
      <c r="K81" s="20">
        <v>0</v>
      </c>
      <c r="L81" s="20">
        <v>0</v>
      </c>
      <c r="M81" s="20">
        <v>0</v>
      </c>
      <c r="N81" s="20">
        <v>0</v>
      </c>
      <c r="O81" s="20">
        <v>0</v>
      </c>
      <c r="P81" s="20">
        <v>0</v>
      </c>
      <c r="Q81" s="20">
        <v>0</v>
      </c>
      <c r="R81" s="20">
        <v>0</v>
      </c>
      <c r="S81" s="14">
        <f t="shared" si="12"/>
        <v>0</v>
      </c>
    </row>
    <row r="82" spans="1:19" ht="12">
      <c r="A82" s="14" t="s">
        <v>56</v>
      </c>
      <c r="B82" s="14">
        <v>41</v>
      </c>
      <c r="C82" s="20"/>
      <c r="D82" s="20"/>
      <c r="E82" s="20"/>
      <c r="F82" s="20"/>
      <c r="G82" s="20"/>
      <c r="H82" s="20"/>
      <c r="I82" s="20"/>
      <c r="J82" s="20"/>
      <c r="K82" s="20"/>
      <c r="L82" s="20"/>
      <c r="M82" s="20"/>
      <c r="N82" s="20"/>
      <c r="O82" s="20"/>
      <c r="P82" s="20"/>
      <c r="Q82" s="20"/>
      <c r="R82" s="20"/>
      <c r="S82" s="14">
        <f t="shared" si="12"/>
        <v>0</v>
      </c>
    </row>
    <row r="83" spans="1:19" ht="12">
      <c r="A83" s="14" t="s">
        <v>4</v>
      </c>
      <c r="B83" s="14">
        <v>150</v>
      </c>
      <c r="C83" s="20"/>
      <c r="D83" s="20"/>
      <c r="E83" s="20"/>
      <c r="F83" s="20"/>
      <c r="G83" s="20"/>
      <c r="H83" s="20"/>
      <c r="I83" s="20"/>
      <c r="J83" s="20"/>
      <c r="K83" s="20"/>
      <c r="L83" s="20"/>
      <c r="M83" s="20"/>
      <c r="N83" s="20"/>
      <c r="O83" s="20"/>
      <c r="P83" s="20"/>
      <c r="Q83" s="20"/>
      <c r="R83" s="20"/>
      <c r="S83" s="14">
        <f t="shared" si="12"/>
        <v>0</v>
      </c>
    </row>
    <row r="84" spans="1:19" ht="12">
      <c r="A84" s="14" t="s">
        <v>80</v>
      </c>
      <c r="B84" s="30">
        <v>301</v>
      </c>
      <c r="C84" s="34"/>
      <c r="D84" s="34"/>
      <c r="E84" s="34"/>
      <c r="F84" s="34"/>
      <c r="G84" s="34"/>
      <c r="H84" s="34"/>
      <c r="I84" s="34"/>
      <c r="J84" s="34"/>
      <c r="K84" s="34"/>
      <c r="L84" s="34"/>
      <c r="M84" s="34"/>
      <c r="N84" s="34"/>
      <c r="O84" s="34"/>
      <c r="P84" s="34"/>
      <c r="Q84" s="34"/>
      <c r="R84" s="34"/>
      <c r="S84" s="30">
        <f t="shared" si="12"/>
        <v>0</v>
      </c>
    </row>
    <row r="85" spans="1:19" ht="12">
      <c r="A85" s="30"/>
      <c r="B85" s="31" t="s">
        <v>2</v>
      </c>
      <c r="C85" s="32">
        <f aca="true" t="shared" si="14" ref="C85:R85">SUM(C80:C84)</f>
        <v>0</v>
      </c>
      <c r="D85" s="32">
        <f t="shared" si="14"/>
        <v>0</v>
      </c>
      <c r="E85" s="32">
        <f t="shared" si="14"/>
        <v>0</v>
      </c>
      <c r="F85" s="32">
        <f t="shared" si="14"/>
        <v>0</v>
      </c>
      <c r="G85" s="32">
        <f t="shared" si="14"/>
        <v>0</v>
      </c>
      <c r="H85" s="32">
        <f t="shared" si="14"/>
        <v>0</v>
      </c>
      <c r="I85" s="32">
        <f t="shared" si="14"/>
        <v>0</v>
      </c>
      <c r="J85" s="32">
        <f t="shared" si="14"/>
        <v>0</v>
      </c>
      <c r="K85" s="32">
        <f t="shared" si="14"/>
        <v>0</v>
      </c>
      <c r="L85" s="32">
        <f t="shared" si="14"/>
        <v>0</v>
      </c>
      <c r="M85" s="32">
        <f t="shared" si="14"/>
        <v>0</v>
      </c>
      <c r="N85" s="32">
        <f t="shared" si="14"/>
        <v>0</v>
      </c>
      <c r="O85" s="32">
        <f t="shared" si="14"/>
        <v>0</v>
      </c>
      <c r="P85" s="32">
        <f t="shared" si="14"/>
        <v>0</v>
      </c>
      <c r="Q85" s="32">
        <f t="shared" si="14"/>
        <v>0</v>
      </c>
      <c r="R85" s="32">
        <f t="shared" si="14"/>
        <v>0</v>
      </c>
      <c r="S85" s="31">
        <f t="shared" si="12"/>
        <v>0</v>
      </c>
    </row>
    <row r="86" spans="1:19" ht="12">
      <c r="A86" s="29" t="s">
        <v>41</v>
      </c>
      <c r="B86" s="29">
        <v>30</v>
      </c>
      <c r="C86" s="13"/>
      <c r="D86" s="13"/>
      <c r="E86" s="13"/>
      <c r="F86" s="13"/>
      <c r="G86" s="13"/>
      <c r="H86" s="13"/>
      <c r="I86" s="13"/>
      <c r="J86" s="13"/>
      <c r="K86" s="13"/>
      <c r="L86" s="13"/>
      <c r="M86" s="13"/>
      <c r="N86" s="13"/>
      <c r="O86" s="13"/>
      <c r="P86" s="13"/>
      <c r="Q86" s="13"/>
      <c r="R86" s="13"/>
      <c r="S86" s="29">
        <f t="shared" si="12"/>
        <v>0</v>
      </c>
    </row>
    <row r="87" spans="1:19" ht="12">
      <c r="A87" s="14" t="s">
        <v>42</v>
      </c>
      <c r="B87" s="14">
        <v>34</v>
      </c>
      <c r="C87" s="20">
        <v>0</v>
      </c>
      <c r="D87" s="20">
        <v>0</v>
      </c>
      <c r="E87" s="20">
        <v>0</v>
      </c>
      <c r="F87" s="20">
        <v>0</v>
      </c>
      <c r="G87" s="20">
        <v>0</v>
      </c>
      <c r="H87" s="20">
        <v>0</v>
      </c>
      <c r="I87" s="20">
        <v>0</v>
      </c>
      <c r="J87" s="20">
        <v>0</v>
      </c>
      <c r="K87" s="20">
        <v>0</v>
      </c>
      <c r="L87" s="20">
        <v>0</v>
      </c>
      <c r="M87" s="20">
        <v>0</v>
      </c>
      <c r="N87" s="20">
        <v>0</v>
      </c>
      <c r="O87" s="20">
        <v>0</v>
      </c>
      <c r="P87" s="20">
        <v>0</v>
      </c>
      <c r="Q87" s="20">
        <v>0</v>
      </c>
      <c r="R87" s="20">
        <v>0</v>
      </c>
      <c r="S87" s="14">
        <f t="shared" si="12"/>
        <v>0</v>
      </c>
    </row>
    <row r="88" spans="1:19" ht="12">
      <c r="A88" s="14" t="s">
        <v>56</v>
      </c>
      <c r="B88" s="14">
        <v>41</v>
      </c>
      <c r="C88" s="20"/>
      <c r="D88" s="20"/>
      <c r="E88" s="20"/>
      <c r="F88" s="20"/>
      <c r="G88" s="20"/>
      <c r="H88" s="20"/>
      <c r="I88" s="20"/>
      <c r="J88" s="20"/>
      <c r="K88" s="20"/>
      <c r="L88" s="20"/>
      <c r="M88" s="20"/>
      <c r="N88" s="20"/>
      <c r="O88" s="20"/>
      <c r="P88" s="20"/>
      <c r="Q88" s="20"/>
      <c r="R88" s="20"/>
      <c r="S88" s="14">
        <f t="shared" si="12"/>
        <v>0</v>
      </c>
    </row>
    <row r="89" spans="1:19" ht="12">
      <c r="A89" s="14" t="s">
        <v>4</v>
      </c>
      <c r="B89" s="14">
        <v>150</v>
      </c>
      <c r="C89" s="20"/>
      <c r="D89" s="20"/>
      <c r="E89" s="20"/>
      <c r="F89" s="20"/>
      <c r="G89" s="20"/>
      <c r="H89" s="20"/>
      <c r="I89" s="20"/>
      <c r="J89" s="20"/>
      <c r="K89" s="20"/>
      <c r="L89" s="20"/>
      <c r="M89" s="20"/>
      <c r="N89" s="20"/>
      <c r="O89" s="20"/>
      <c r="P89" s="20"/>
      <c r="Q89" s="20"/>
      <c r="R89" s="20"/>
      <c r="S89" s="14">
        <f t="shared" si="12"/>
        <v>0</v>
      </c>
    </row>
    <row r="90" spans="1:19" ht="12">
      <c r="A90" s="14" t="s">
        <v>55</v>
      </c>
      <c r="B90" s="30">
        <v>301</v>
      </c>
      <c r="C90" s="34"/>
      <c r="D90" s="34"/>
      <c r="E90" s="34"/>
      <c r="F90" s="34"/>
      <c r="G90" s="34"/>
      <c r="H90" s="34"/>
      <c r="I90" s="34"/>
      <c r="J90" s="34"/>
      <c r="K90" s="34"/>
      <c r="L90" s="34"/>
      <c r="M90" s="34"/>
      <c r="N90" s="34"/>
      <c r="O90" s="34"/>
      <c r="P90" s="34"/>
      <c r="Q90" s="34"/>
      <c r="R90" s="34"/>
      <c r="S90" s="30">
        <f t="shared" si="12"/>
        <v>0</v>
      </c>
    </row>
    <row r="91" spans="1:19" ht="12">
      <c r="A91" s="30"/>
      <c r="B91" s="31" t="s">
        <v>2</v>
      </c>
      <c r="C91" s="32">
        <f aca="true" t="shared" si="15" ref="C91:R91">SUM(C86:C90)</f>
        <v>0</v>
      </c>
      <c r="D91" s="32">
        <f t="shared" si="15"/>
        <v>0</v>
      </c>
      <c r="E91" s="32">
        <f t="shared" si="15"/>
        <v>0</v>
      </c>
      <c r="F91" s="32">
        <f t="shared" si="15"/>
        <v>0</v>
      </c>
      <c r="G91" s="32">
        <f t="shared" si="15"/>
        <v>0</v>
      </c>
      <c r="H91" s="32">
        <f t="shared" si="15"/>
        <v>0</v>
      </c>
      <c r="I91" s="32">
        <f t="shared" si="15"/>
        <v>0</v>
      </c>
      <c r="J91" s="32">
        <f t="shared" si="15"/>
        <v>0</v>
      </c>
      <c r="K91" s="32">
        <f t="shared" si="15"/>
        <v>0</v>
      </c>
      <c r="L91" s="32">
        <f t="shared" si="15"/>
        <v>0</v>
      </c>
      <c r="M91" s="32">
        <f t="shared" si="15"/>
        <v>0</v>
      </c>
      <c r="N91" s="32">
        <f t="shared" si="15"/>
        <v>0</v>
      </c>
      <c r="O91" s="32">
        <f t="shared" si="15"/>
        <v>0</v>
      </c>
      <c r="P91" s="32">
        <f t="shared" si="15"/>
        <v>0</v>
      </c>
      <c r="Q91" s="32">
        <f t="shared" si="15"/>
        <v>0</v>
      </c>
      <c r="R91" s="32">
        <f t="shared" si="15"/>
        <v>0</v>
      </c>
      <c r="S91" s="31">
        <f t="shared" si="12"/>
        <v>0</v>
      </c>
    </row>
    <row r="92" spans="1:19" ht="12">
      <c r="A92" s="29" t="s">
        <v>46</v>
      </c>
      <c r="B92" s="29">
        <v>30</v>
      </c>
      <c r="C92" s="13"/>
      <c r="D92" s="13"/>
      <c r="E92" s="13"/>
      <c r="F92" s="13"/>
      <c r="G92" s="13"/>
      <c r="H92" s="13"/>
      <c r="I92" s="13"/>
      <c r="J92" s="13"/>
      <c r="K92" s="13"/>
      <c r="L92" s="13"/>
      <c r="M92" s="13"/>
      <c r="N92" s="13"/>
      <c r="O92" s="13"/>
      <c r="P92" s="13"/>
      <c r="Q92" s="13"/>
      <c r="R92" s="13"/>
      <c r="S92" s="29">
        <f t="shared" si="12"/>
        <v>0</v>
      </c>
    </row>
    <row r="93" spans="1:19" ht="12">
      <c r="A93" s="14" t="s">
        <v>42</v>
      </c>
      <c r="B93" s="14">
        <v>34</v>
      </c>
      <c r="C93" s="20">
        <v>1</v>
      </c>
      <c r="D93" s="20">
        <v>2</v>
      </c>
      <c r="E93" s="20">
        <v>4</v>
      </c>
      <c r="F93" s="20">
        <v>4</v>
      </c>
      <c r="G93" s="20">
        <v>4</v>
      </c>
      <c r="H93" s="20">
        <v>10</v>
      </c>
      <c r="I93" s="20">
        <v>2</v>
      </c>
      <c r="J93" s="20">
        <v>4</v>
      </c>
      <c r="K93" s="20">
        <v>6</v>
      </c>
      <c r="L93" s="20">
        <v>3</v>
      </c>
      <c r="M93" s="20">
        <v>6</v>
      </c>
      <c r="N93" s="20">
        <v>0</v>
      </c>
      <c r="O93" s="20">
        <v>0</v>
      </c>
      <c r="P93" s="20">
        <v>0</v>
      </c>
      <c r="Q93" s="20">
        <v>0</v>
      </c>
      <c r="R93" s="20">
        <v>0</v>
      </c>
      <c r="S93" s="14">
        <f t="shared" si="12"/>
        <v>46</v>
      </c>
    </row>
    <row r="94" spans="1:19" ht="12">
      <c r="A94" s="14" t="s">
        <v>56</v>
      </c>
      <c r="B94" s="14">
        <v>41</v>
      </c>
      <c r="C94" s="20"/>
      <c r="D94" s="20"/>
      <c r="E94" s="20"/>
      <c r="F94" s="20"/>
      <c r="G94" s="20"/>
      <c r="H94" s="20"/>
      <c r="I94" s="20"/>
      <c r="J94" s="20"/>
      <c r="K94" s="20"/>
      <c r="L94" s="20"/>
      <c r="M94" s="20"/>
      <c r="N94" s="20"/>
      <c r="O94" s="20"/>
      <c r="P94" s="20"/>
      <c r="Q94" s="20"/>
      <c r="R94" s="20"/>
      <c r="S94" s="14">
        <f t="shared" si="12"/>
        <v>0</v>
      </c>
    </row>
    <row r="95" spans="1:19" ht="12">
      <c r="A95" s="14" t="s">
        <v>4</v>
      </c>
      <c r="B95" s="14">
        <v>150</v>
      </c>
      <c r="C95" s="20"/>
      <c r="D95" s="20"/>
      <c r="E95" s="20"/>
      <c r="F95" s="20"/>
      <c r="G95" s="20"/>
      <c r="H95" s="20"/>
      <c r="I95" s="20"/>
      <c r="J95" s="20"/>
      <c r="K95" s="20"/>
      <c r="L95" s="20"/>
      <c r="M95" s="20"/>
      <c r="N95" s="20"/>
      <c r="O95" s="20"/>
      <c r="P95" s="20"/>
      <c r="Q95" s="20"/>
      <c r="R95" s="20"/>
      <c r="S95" s="14">
        <f t="shared" si="12"/>
        <v>0</v>
      </c>
    </row>
    <row r="96" spans="1:19" ht="12">
      <c r="A96" s="14" t="s">
        <v>164</v>
      </c>
      <c r="B96" s="30">
        <v>301</v>
      </c>
      <c r="C96" s="34"/>
      <c r="D96" s="34"/>
      <c r="E96" s="34"/>
      <c r="F96" s="34"/>
      <c r="G96" s="34"/>
      <c r="H96" s="34"/>
      <c r="I96" s="34"/>
      <c r="J96" s="34"/>
      <c r="K96" s="34"/>
      <c r="L96" s="34"/>
      <c r="M96" s="34"/>
      <c r="N96" s="34"/>
      <c r="O96" s="34"/>
      <c r="P96" s="34"/>
      <c r="Q96" s="34"/>
      <c r="R96" s="34"/>
      <c r="S96" s="30">
        <f t="shared" si="12"/>
        <v>0</v>
      </c>
    </row>
    <row r="97" spans="1:19" ht="12">
      <c r="A97" s="30"/>
      <c r="B97" s="31" t="s">
        <v>2</v>
      </c>
      <c r="C97" s="32">
        <f aca="true" t="shared" si="16" ref="C97:R97">SUM(C92:C96)</f>
        <v>1</v>
      </c>
      <c r="D97" s="32">
        <f t="shared" si="16"/>
        <v>2</v>
      </c>
      <c r="E97" s="32">
        <f t="shared" si="16"/>
        <v>4</v>
      </c>
      <c r="F97" s="32">
        <f t="shared" si="16"/>
        <v>4</v>
      </c>
      <c r="G97" s="32">
        <f t="shared" si="16"/>
        <v>4</v>
      </c>
      <c r="H97" s="32">
        <f t="shared" si="16"/>
        <v>10</v>
      </c>
      <c r="I97" s="32">
        <f t="shared" si="16"/>
        <v>2</v>
      </c>
      <c r="J97" s="32">
        <f t="shared" si="16"/>
        <v>4</v>
      </c>
      <c r="K97" s="32">
        <f t="shared" si="16"/>
        <v>6</v>
      </c>
      <c r="L97" s="32">
        <f t="shared" si="16"/>
        <v>3</v>
      </c>
      <c r="M97" s="32">
        <f t="shared" si="16"/>
        <v>6</v>
      </c>
      <c r="N97" s="32">
        <f t="shared" si="16"/>
        <v>0</v>
      </c>
      <c r="O97" s="32">
        <f t="shared" si="16"/>
        <v>0</v>
      </c>
      <c r="P97" s="32">
        <f t="shared" si="16"/>
        <v>0</v>
      </c>
      <c r="Q97" s="32">
        <f t="shared" si="16"/>
        <v>0</v>
      </c>
      <c r="R97" s="32">
        <f t="shared" si="16"/>
        <v>0</v>
      </c>
      <c r="S97" s="31">
        <f t="shared" si="12"/>
        <v>46</v>
      </c>
    </row>
    <row r="98" spans="1:19" ht="12">
      <c r="A98" s="29" t="s">
        <v>41</v>
      </c>
      <c r="B98" s="29">
        <v>30</v>
      </c>
      <c r="C98" s="13">
        <v>0</v>
      </c>
      <c r="D98" s="13">
        <v>1</v>
      </c>
      <c r="E98" s="13">
        <v>2</v>
      </c>
      <c r="F98" s="13">
        <v>5</v>
      </c>
      <c r="G98" s="13">
        <v>2</v>
      </c>
      <c r="H98" s="13">
        <v>8</v>
      </c>
      <c r="I98" s="13">
        <v>5</v>
      </c>
      <c r="J98" s="13">
        <v>2</v>
      </c>
      <c r="K98" s="13">
        <v>2</v>
      </c>
      <c r="L98" s="13">
        <v>0</v>
      </c>
      <c r="M98" s="13">
        <v>0</v>
      </c>
      <c r="N98" s="13">
        <v>0</v>
      </c>
      <c r="O98" s="13">
        <v>1</v>
      </c>
      <c r="P98" s="13">
        <v>0</v>
      </c>
      <c r="Q98" s="13">
        <v>0</v>
      </c>
      <c r="R98" s="13">
        <v>0</v>
      </c>
      <c r="S98" s="29">
        <f t="shared" si="12"/>
        <v>28</v>
      </c>
    </row>
    <row r="99" spans="1:19" ht="12">
      <c r="A99" s="14" t="s">
        <v>42</v>
      </c>
      <c r="B99" s="14">
        <v>34</v>
      </c>
      <c r="C99" s="20">
        <v>2</v>
      </c>
      <c r="D99" s="20">
        <v>8</v>
      </c>
      <c r="E99" s="20">
        <v>5</v>
      </c>
      <c r="F99" s="20">
        <v>12</v>
      </c>
      <c r="G99" s="20">
        <v>1</v>
      </c>
      <c r="H99" s="20">
        <v>5</v>
      </c>
      <c r="I99" s="20">
        <v>9</v>
      </c>
      <c r="J99" s="20">
        <v>4</v>
      </c>
      <c r="K99" s="20">
        <v>4</v>
      </c>
      <c r="L99" s="20">
        <v>1</v>
      </c>
      <c r="M99" s="20">
        <v>2</v>
      </c>
      <c r="N99" s="20">
        <v>0</v>
      </c>
      <c r="O99" s="20">
        <v>5</v>
      </c>
      <c r="P99" s="20">
        <v>1</v>
      </c>
      <c r="Q99" s="20">
        <v>2</v>
      </c>
      <c r="R99" s="20">
        <v>0</v>
      </c>
      <c r="S99" s="14">
        <f t="shared" si="12"/>
        <v>61</v>
      </c>
    </row>
    <row r="100" spans="1:19" ht="12">
      <c r="A100" s="14" t="s">
        <v>51</v>
      </c>
      <c r="B100" s="14">
        <v>41</v>
      </c>
      <c r="C100" s="20">
        <v>2</v>
      </c>
      <c r="D100" s="20">
        <v>8</v>
      </c>
      <c r="E100" s="20">
        <v>5</v>
      </c>
      <c r="F100" s="20">
        <v>17</v>
      </c>
      <c r="G100" s="20">
        <v>11</v>
      </c>
      <c r="H100" s="20">
        <v>0</v>
      </c>
      <c r="I100" s="20">
        <v>5</v>
      </c>
      <c r="J100" s="20">
        <v>3</v>
      </c>
      <c r="K100" s="20">
        <v>3</v>
      </c>
      <c r="L100" s="20">
        <v>0</v>
      </c>
      <c r="M100" s="20">
        <v>1</v>
      </c>
      <c r="N100" s="20">
        <v>3</v>
      </c>
      <c r="O100" s="20">
        <v>1</v>
      </c>
      <c r="P100" s="20">
        <v>0</v>
      </c>
      <c r="Q100" s="20">
        <v>0</v>
      </c>
      <c r="R100" s="20">
        <v>6</v>
      </c>
      <c r="S100" s="14">
        <f t="shared" si="12"/>
        <v>65</v>
      </c>
    </row>
    <row r="101" spans="1:19" ht="12">
      <c r="A101" s="14" t="s">
        <v>4</v>
      </c>
      <c r="B101" s="14">
        <v>150</v>
      </c>
      <c r="C101" s="20">
        <v>0</v>
      </c>
      <c r="D101" s="20">
        <v>0</v>
      </c>
      <c r="E101" s="20">
        <v>0</v>
      </c>
      <c r="F101" s="20">
        <v>0</v>
      </c>
      <c r="G101" s="20">
        <v>0</v>
      </c>
      <c r="H101" s="20">
        <v>0</v>
      </c>
      <c r="I101" s="20">
        <v>0</v>
      </c>
      <c r="J101" s="20">
        <v>0</v>
      </c>
      <c r="K101" s="20">
        <v>1</v>
      </c>
      <c r="L101" s="20">
        <v>0</v>
      </c>
      <c r="M101" s="20">
        <v>0</v>
      </c>
      <c r="N101" s="20">
        <v>0</v>
      </c>
      <c r="O101" s="20">
        <v>0</v>
      </c>
      <c r="P101" s="20">
        <v>0</v>
      </c>
      <c r="Q101" s="20">
        <v>0</v>
      </c>
      <c r="R101" s="20">
        <v>0</v>
      </c>
      <c r="S101" s="14">
        <f t="shared" si="12"/>
        <v>1</v>
      </c>
    </row>
    <row r="102" spans="1:19" ht="12">
      <c r="A102" s="14" t="s">
        <v>89</v>
      </c>
      <c r="B102" s="30">
        <v>301</v>
      </c>
      <c r="C102" s="34">
        <v>0</v>
      </c>
      <c r="D102" s="34">
        <v>1</v>
      </c>
      <c r="E102" s="34">
        <v>0</v>
      </c>
      <c r="F102" s="34">
        <v>1</v>
      </c>
      <c r="G102" s="34">
        <v>0</v>
      </c>
      <c r="H102" s="34">
        <v>0</v>
      </c>
      <c r="I102" s="34">
        <v>0</v>
      </c>
      <c r="J102" s="34">
        <v>1</v>
      </c>
      <c r="K102" s="34">
        <v>0</v>
      </c>
      <c r="L102" s="34">
        <v>0</v>
      </c>
      <c r="M102" s="34">
        <v>0</v>
      </c>
      <c r="N102" s="34">
        <v>0</v>
      </c>
      <c r="O102" s="34">
        <v>0</v>
      </c>
      <c r="P102" s="34">
        <v>0</v>
      </c>
      <c r="Q102" s="34">
        <v>0</v>
      </c>
      <c r="R102" s="34">
        <v>0</v>
      </c>
      <c r="S102" s="30">
        <f t="shared" si="12"/>
        <v>3</v>
      </c>
    </row>
    <row r="103" spans="1:19" ht="12">
      <c r="A103" s="30"/>
      <c r="B103" s="31" t="s">
        <v>2</v>
      </c>
      <c r="C103" s="32">
        <f aca="true" t="shared" si="17" ref="C103:R103">SUM(C98:C102)</f>
        <v>4</v>
      </c>
      <c r="D103" s="32">
        <f t="shared" si="17"/>
        <v>18</v>
      </c>
      <c r="E103" s="32">
        <f t="shared" si="17"/>
        <v>12</v>
      </c>
      <c r="F103" s="32">
        <f t="shared" si="17"/>
        <v>35</v>
      </c>
      <c r="G103" s="32">
        <f t="shared" si="17"/>
        <v>14</v>
      </c>
      <c r="H103" s="32">
        <f t="shared" si="17"/>
        <v>13</v>
      </c>
      <c r="I103" s="32">
        <f t="shared" si="17"/>
        <v>19</v>
      </c>
      <c r="J103" s="32">
        <f t="shared" si="17"/>
        <v>10</v>
      </c>
      <c r="K103" s="32">
        <f t="shared" si="17"/>
        <v>10</v>
      </c>
      <c r="L103" s="32">
        <f t="shared" si="17"/>
        <v>1</v>
      </c>
      <c r="M103" s="32">
        <f t="shared" si="17"/>
        <v>3</v>
      </c>
      <c r="N103" s="32">
        <f t="shared" si="17"/>
        <v>3</v>
      </c>
      <c r="O103" s="32">
        <f t="shared" si="17"/>
        <v>7</v>
      </c>
      <c r="P103" s="32">
        <f t="shared" si="17"/>
        <v>1</v>
      </c>
      <c r="Q103" s="32">
        <f t="shared" si="17"/>
        <v>2</v>
      </c>
      <c r="R103" s="32">
        <f t="shared" si="17"/>
        <v>6</v>
      </c>
      <c r="S103" s="31">
        <f t="shared" si="12"/>
        <v>158</v>
      </c>
    </row>
    <row r="104" spans="1:19" ht="12">
      <c r="A104" s="29" t="s">
        <v>45</v>
      </c>
      <c r="B104" s="29">
        <v>30</v>
      </c>
      <c r="C104" s="13">
        <v>2</v>
      </c>
      <c r="D104" s="13">
        <v>2</v>
      </c>
      <c r="E104" s="13">
        <v>0</v>
      </c>
      <c r="F104" s="13">
        <v>0</v>
      </c>
      <c r="G104" s="13">
        <v>0</v>
      </c>
      <c r="H104" s="13">
        <v>0</v>
      </c>
      <c r="I104" s="13">
        <v>0</v>
      </c>
      <c r="J104" s="13">
        <v>0</v>
      </c>
      <c r="K104" s="13">
        <v>0</v>
      </c>
      <c r="L104" s="13">
        <v>0</v>
      </c>
      <c r="M104" s="13">
        <v>0</v>
      </c>
      <c r="N104" s="13">
        <v>0</v>
      </c>
      <c r="O104" s="13">
        <v>2</v>
      </c>
      <c r="P104" s="13">
        <v>0</v>
      </c>
      <c r="Q104" s="13">
        <v>0</v>
      </c>
      <c r="R104" s="13">
        <v>0</v>
      </c>
      <c r="S104" s="29">
        <f t="shared" si="12"/>
        <v>6</v>
      </c>
    </row>
    <row r="105" spans="1:19" ht="12">
      <c r="A105" s="14" t="s">
        <v>42</v>
      </c>
      <c r="B105" s="14">
        <v>34</v>
      </c>
      <c r="C105" s="20">
        <v>0</v>
      </c>
      <c r="D105" s="20">
        <v>1</v>
      </c>
      <c r="E105" s="20">
        <v>0</v>
      </c>
      <c r="F105" s="20">
        <v>0</v>
      </c>
      <c r="G105" s="20">
        <v>0</v>
      </c>
      <c r="H105" s="20">
        <v>0</v>
      </c>
      <c r="I105" s="20">
        <v>0</v>
      </c>
      <c r="J105" s="20">
        <v>1</v>
      </c>
      <c r="K105" s="20">
        <v>0</v>
      </c>
      <c r="L105" s="20">
        <v>0</v>
      </c>
      <c r="M105" s="20">
        <v>0</v>
      </c>
      <c r="N105" s="20">
        <v>2</v>
      </c>
      <c r="O105" s="20">
        <v>0</v>
      </c>
      <c r="P105" s="20">
        <v>0</v>
      </c>
      <c r="Q105" s="20">
        <v>0</v>
      </c>
      <c r="R105" s="20">
        <v>0</v>
      </c>
      <c r="S105" s="14">
        <f t="shared" si="12"/>
        <v>4</v>
      </c>
    </row>
    <row r="106" spans="1:19" ht="12">
      <c r="A106" s="14" t="s">
        <v>51</v>
      </c>
      <c r="B106" s="14">
        <v>41</v>
      </c>
      <c r="C106" s="20">
        <v>0</v>
      </c>
      <c r="D106" s="20">
        <v>2</v>
      </c>
      <c r="E106" s="20">
        <v>1</v>
      </c>
      <c r="F106" s="20">
        <v>4</v>
      </c>
      <c r="G106" s="20">
        <v>0</v>
      </c>
      <c r="H106" s="20">
        <v>0</v>
      </c>
      <c r="I106" s="20">
        <v>0</v>
      </c>
      <c r="J106" s="20">
        <v>1</v>
      </c>
      <c r="K106" s="20">
        <v>0</v>
      </c>
      <c r="L106" s="20">
        <v>0</v>
      </c>
      <c r="M106" s="20">
        <v>0</v>
      </c>
      <c r="N106" s="20">
        <v>0</v>
      </c>
      <c r="O106" s="20">
        <v>0</v>
      </c>
      <c r="P106" s="20">
        <v>0</v>
      </c>
      <c r="Q106" s="20">
        <v>0</v>
      </c>
      <c r="R106" s="20">
        <v>0</v>
      </c>
      <c r="S106" s="14">
        <f t="shared" si="12"/>
        <v>8</v>
      </c>
    </row>
    <row r="107" spans="1:19" ht="12">
      <c r="A107" s="14" t="s">
        <v>4</v>
      </c>
      <c r="B107" s="14">
        <v>150</v>
      </c>
      <c r="C107" s="20">
        <v>2</v>
      </c>
      <c r="D107" s="20">
        <v>1</v>
      </c>
      <c r="E107" s="20">
        <v>2</v>
      </c>
      <c r="F107" s="20">
        <v>0</v>
      </c>
      <c r="G107" s="20">
        <v>0</v>
      </c>
      <c r="H107" s="20">
        <v>0</v>
      </c>
      <c r="I107" s="20">
        <v>0</v>
      </c>
      <c r="J107" s="20">
        <v>0</v>
      </c>
      <c r="K107" s="20">
        <v>0</v>
      </c>
      <c r="L107" s="20">
        <v>0</v>
      </c>
      <c r="M107" s="20">
        <v>0</v>
      </c>
      <c r="N107" s="20">
        <v>0</v>
      </c>
      <c r="O107" s="20">
        <v>0</v>
      </c>
      <c r="P107" s="20">
        <v>0</v>
      </c>
      <c r="Q107" s="20">
        <v>0</v>
      </c>
      <c r="R107" s="20">
        <v>0</v>
      </c>
      <c r="S107" s="14">
        <f t="shared" si="12"/>
        <v>5</v>
      </c>
    </row>
    <row r="108" spans="1:19" ht="12">
      <c r="A108" s="14" t="s">
        <v>89</v>
      </c>
      <c r="B108" s="30">
        <v>301</v>
      </c>
      <c r="C108" s="34">
        <v>0</v>
      </c>
      <c r="D108" s="34">
        <v>0</v>
      </c>
      <c r="E108" s="34">
        <v>0</v>
      </c>
      <c r="F108" s="34">
        <v>1</v>
      </c>
      <c r="G108" s="34">
        <v>1</v>
      </c>
      <c r="H108" s="34">
        <v>0</v>
      </c>
      <c r="I108" s="34">
        <v>0</v>
      </c>
      <c r="J108" s="34">
        <v>0</v>
      </c>
      <c r="K108" s="34">
        <v>0</v>
      </c>
      <c r="L108" s="34">
        <v>0</v>
      </c>
      <c r="M108" s="34">
        <v>0</v>
      </c>
      <c r="N108" s="34">
        <v>1</v>
      </c>
      <c r="O108" s="34">
        <v>0</v>
      </c>
      <c r="P108" s="34">
        <v>0</v>
      </c>
      <c r="Q108" s="34">
        <v>0</v>
      </c>
      <c r="R108" s="34">
        <v>0</v>
      </c>
      <c r="S108" s="30">
        <f t="shared" si="12"/>
        <v>3</v>
      </c>
    </row>
    <row r="109" spans="1:19" ht="12">
      <c r="A109" s="30"/>
      <c r="B109" s="31" t="s">
        <v>2</v>
      </c>
      <c r="C109" s="32">
        <f aca="true" t="shared" si="18" ref="C109:R109">SUM(C104:C108)</f>
        <v>4</v>
      </c>
      <c r="D109" s="32">
        <f t="shared" si="18"/>
        <v>6</v>
      </c>
      <c r="E109" s="32">
        <f t="shared" si="18"/>
        <v>3</v>
      </c>
      <c r="F109" s="32">
        <f t="shared" si="18"/>
        <v>5</v>
      </c>
      <c r="G109" s="32">
        <f t="shared" si="18"/>
        <v>1</v>
      </c>
      <c r="H109" s="32">
        <f t="shared" si="18"/>
        <v>0</v>
      </c>
      <c r="I109" s="32">
        <f t="shared" si="18"/>
        <v>0</v>
      </c>
      <c r="J109" s="32">
        <f t="shared" si="18"/>
        <v>2</v>
      </c>
      <c r="K109" s="32">
        <f t="shared" si="18"/>
        <v>0</v>
      </c>
      <c r="L109" s="32">
        <f t="shared" si="18"/>
        <v>0</v>
      </c>
      <c r="M109" s="32">
        <f t="shared" si="18"/>
        <v>0</v>
      </c>
      <c r="N109" s="32">
        <f t="shared" si="18"/>
        <v>3</v>
      </c>
      <c r="O109" s="32">
        <f t="shared" si="18"/>
        <v>2</v>
      </c>
      <c r="P109" s="32">
        <f t="shared" si="18"/>
        <v>0</v>
      </c>
      <c r="Q109" s="32">
        <f t="shared" si="18"/>
        <v>0</v>
      </c>
      <c r="R109" s="32">
        <f t="shared" si="18"/>
        <v>0</v>
      </c>
      <c r="S109" s="31">
        <f t="shared" si="12"/>
        <v>26</v>
      </c>
    </row>
    <row r="110" spans="1:19" ht="12">
      <c r="A110" s="29" t="s">
        <v>41</v>
      </c>
      <c r="B110" s="29">
        <v>30</v>
      </c>
      <c r="C110" s="13">
        <v>1</v>
      </c>
      <c r="D110" s="13">
        <v>0</v>
      </c>
      <c r="E110" s="13">
        <v>26</v>
      </c>
      <c r="F110" s="13">
        <v>5</v>
      </c>
      <c r="G110" s="13">
        <v>12</v>
      </c>
      <c r="H110" s="13">
        <v>6</v>
      </c>
      <c r="I110" s="13">
        <v>8</v>
      </c>
      <c r="J110" s="13">
        <v>3</v>
      </c>
      <c r="K110" s="13">
        <v>2</v>
      </c>
      <c r="L110" s="13">
        <v>0</v>
      </c>
      <c r="M110" s="13">
        <v>2</v>
      </c>
      <c r="N110" s="13">
        <v>1</v>
      </c>
      <c r="O110" s="13">
        <v>3</v>
      </c>
      <c r="P110" s="13">
        <v>0</v>
      </c>
      <c r="Q110" s="13">
        <v>0</v>
      </c>
      <c r="R110" s="13">
        <v>0</v>
      </c>
      <c r="S110" s="29">
        <f t="shared" si="12"/>
        <v>69</v>
      </c>
    </row>
    <row r="111" spans="1:19" ht="12">
      <c r="A111" s="14" t="s">
        <v>42</v>
      </c>
      <c r="B111" s="14">
        <v>34</v>
      </c>
      <c r="C111" s="20">
        <v>0</v>
      </c>
      <c r="D111" s="20">
        <v>31</v>
      </c>
      <c r="E111" s="20">
        <v>29</v>
      </c>
      <c r="F111" s="20">
        <v>18</v>
      </c>
      <c r="G111" s="20">
        <v>37</v>
      </c>
      <c r="H111" s="20">
        <v>25</v>
      </c>
      <c r="I111" s="20">
        <v>16</v>
      </c>
      <c r="J111" s="20">
        <v>16</v>
      </c>
      <c r="K111" s="20">
        <v>9</v>
      </c>
      <c r="L111" s="20">
        <v>10</v>
      </c>
      <c r="M111" s="20">
        <v>5</v>
      </c>
      <c r="N111" s="20">
        <v>4</v>
      </c>
      <c r="O111" s="20">
        <v>5</v>
      </c>
      <c r="P111" s="20">
        <v>1</v>
      </c>
      <c r="Q111" s="20">
        <v>0</v>
      </c>
      <c r="R111" s="20">
        <v>1</v>
      </c>
      <c r="S111" s="14">
        <f t="shared" si="12"/>
        <v>207</v>
      </c>
    </row>
    <row r="112" spans="1:19" ht="12">
      <c r="A112" s="14" t="s">
        <v>51</v>
      </c>
      <c r="B112" s="14">
        <v>41</v>
      </c>
      <c r="C112" s="20">
        <v>5</v>
      </c>
      <c r="D112" s="20">
        <v>26</v>
      </c>
      <c r="E112" s="20">
        <v>44</v>
      </c>
      <c r="F112" s="20">
        <v>32</v>
      </c>
      <c r="G112" s="20">
        <v>28</v>
      </c>
      <c r="H112" s="20">
        <v>14</v>
      </c>
      <c r="I112" s="20">
        <v>13</v>
      </c>
      <c r="J112" s="20">
        <v>6</v>
      </c>
      <c r="K112" s="20">
        <v>9</v>
      </c>
      <c r="L112" s="20">
        <v>13</v>
      </c>
      <c r="M112" s="20">
        <v>4</v>
      </c>
      <c r="N112" s="20">
        <v>1</v>
      </c>
      <c r="O112" s="20">
        <v>3</v>
      </c>
      <c r="P112" s="20">
        <v>2</v>
      </c>
      <c r="Q112" s="20">
        <v>2</v>
      </c>
      <c r="R112" s="20">
        <v>2</v>
      </c>
      <c r="S112" s="14">
        <f t="shared" si="12"/>
        <v>204</v>
      </c>
    </row>
    <row r="113" spans="1:19" ht="12">
      <c r="A113" s="14" t="s">
        <v>4</v>
      </c>
      <c r="B113" s="14">
        <v>150</v>
      </c>
      <c r="C113" s="20">
        <v>0</v>
      </c>
      <c r="D113" s="20">
        <v>0</v>
      </c>
      <c r="E113" s="20">
        <v>0</v>
      </c>
      <c r="F113" s="20">
        <v>0</v>
      </c>
      <c r="G113" s="20">
        <v>0</v>
      </c>
      <c r="H113" s="20">
        <v>0</v>
      </c>
      <c r="I113" s="20">
        <v>0</v>
      </c>
      <c r="J113" s="20">
        <v>0</v>
      </c>
      <c r="K113" s="20">
        <v>0</v>
      </c>
      <c r="L113" s="20">
        <v>0</v>
      </c>
      <c r="M113" s="20">
        <v>0</v>
      </c>
      <c r="N113" s="20">
        <v>0</v>
      </c>
      <c r="O113" s="20">
        <v>0</v>
      </c>
      <c r="P113" s="20">
        <v>0</v>
      </c>
      <c r="Q113" s="20">
        <v>0</v>
      </c>
      <c r="R113" s="20">
        <v>0</v>
      </c>
      <c r="S113" s="14">
        <f t="shared" si="12"/>
        <v>0</v>
      </c>
    </row>
    <row r="114" spans="1:19" ht="12">
      <c r="A114" s="14" t="s">
        <v>52</v>
      </c>
      <c r="B114" s="30">
        <v>301</v>
      </c>
      <c r="C114" s="34">
        <v>1</v>
      </c>
      <c r="D114" s="34">
        <v>0</v>
      </c>
      <c r="E114" s="34">
        <v>0</v>
      </c>
      <c r="F114" s="34">
        <v>1</v>
      </c>
      <c r="G114" s="34">
        <v>0</v>
      </c>
      <c r="H114" s="34">
        <v>1</v>
      </c>
      <c r="I114" s="34">
        <v>0</v>
      </c>
      <c r="J114" s="34">
        <v>0</v>
      </c>
      <c r="K114" s="34">
        <v>2</v>
      </c>
      <c r="L114" s="34">
        <v>0</v>
      </c>
      <c r="M114" s="34">
        <v>0</v>
      </c>
      <c r="N114" s="34">
        <v>0</v>
      </c>
      <c r="O114" s="34">
        <v>0</v>
      </c>
      <c r="P114" s="34">
        <v>0</v>
      </c>
      <c r="Q114" s="34">
        <v>0</v>
      </c>
      <c r="R114" s="34">
        <v>0</v>
      </c>
      <c r="S114" s="30">
        <f t="shared" si="12"/>
        <v>5</v>
      </c>
    </row>
    <row r="115" spans="1:19" ht="12">
      <c r="A115" s="30"/>
      <c r="B115" s="31" t="s">
        <v>2</v>
      </c>
      <c r="C115" s="32">
        <f aca="true" t="shared" si="19" ref="C115:R115">SUM(C110:C114)</f>
        <v>7</v>
      </c>
      <c r="D115" s="32">
        <f t="shared" si="19"/>
        <v>57</v>
      </c>
      <c r="E115" s="32">
        <f t="shared" si="19"/>
        <v>99</v>
      </c>
      <c r="F115" s="32">
        <f t="shared" si="19"/>
        <v>56</v>
      </c>
      <c r="G115" s="32">
        <f t="shared" si="19"/>
        <v>77</v>
      </c>
      <c r="H115" s="32">
        <f t="shared" si="19"/>
        <v>46</v>
      </c>
      <c r="I115" s="32">
        <f t="shared" si="19"/>
        <v>37</v>
      </c>
      <c r="J115" s="32">
        <f t="shared" si="19"/>
        <v>25</v>
      </c>
      <c r="K115" s="32">
        <f t="shared" si="19"/>
        <v>22</v>
      </c>
      <c r="L115" s="32">
        <f t="shared" si="19"/>
        <v>23</v>
      </c>
      <c r="M115" s="32">
        <f t="shared" si="19"/>
        <v>11</v>
      </c>
      <c r="N115" s="32">
        <f t="shared" si="19"/>
        <v>6</v>
      </c>
      <c r="O115" s="32">
        <f t="shared" si="19"/>
        <v>11</v>
      </c>
      <c r="P115" s="32">
        <f t="shared" si="19"/>
        <v>3</v>
      </c>
      <c r="Q115" s="32">
        <f t="shared" si="19"/>
        <v>2</v>
      </c>
      <c r="R115" s="32">
        <f t="shared" si="19"/>
        <v>3</v>
      </c>
      <c r="S115" s="31">
        <f t="shared" si="12"/>
        <v>485</v>
      </c>
    </row>
    <row r="116" spans="1:19" ht="12">
      <c r="A116" s="29" t="s">
        <v>45</v>
      </c>
      <c r="B116" s="29">
        <v>30</v>
      </c>
      <c r="C116" s="13">
        <v>0</v>
      </c>
      <c r="D116" s="13">
        <v>9</v>
      </c>
      <c r="E116" s="13">
        <v>8</v>
      </c>
      <c r="F116" s="13">
        <v>5</v>
      </c>
      <c r="G116" s="13">
        <v>6</v>
      </c>
      <c r="H116" s="13">
        <v>1</v>
      </c>
      <c r="I116" s="13">
        <v>2</v>
      </c>
      <c r="J116" s="13">
        <v>3</v>
      </c>
      <c r="K116" s="13">
        <v>0</v>
      </c>
      <c r="L116" s="13">
        <v>5</v>
      </c>
      <c r="M116" s="13">
        <v>1</v>
      </c>
      <c r="N116" s="13">
        <v>0</v>
      </c>
      <c r="O116" s="13">
        <v>0</v>
      </c>
      <c r="P116" s="13">
        <v>0</v>
      </c>
      <c r="Q116" s="13">
        <v>0</v>
      </c>
      <c r="R116" s="13">
        <v>0</v>
      </c>
      <c r="S116" s="29">
        <f t="shared" si="12"/>
        <v>40</v>
      </c>
    </row>
    <row r="117" spans="1:19" ht="12">
      <c r="A117" s="14" t="s">
        <v>42</v>
      </c>
      <c r="B117" s="14">
        <v>34</v>
      </c>
      <c r="C117" s="20">
        <v>1</v>
      </c>
      <c r="D117" s="20">
        <v>7</v>
      </c>
      <c r="E117" s="20">
        <v>5</v>
      </c>
      <c r="F117" s="20">
        <v>7</v>
      </c>
      <c r="G117" s="20">
        <v>3</v>
      </c>
      <c r="H117" s="20">
        <v>6</v>
      </c>
      <c r="I117" s="20">
        <v>3</v>
      </c>
      <c r="J117" s="20">
        <v>3</v>
      </c>
      <c r="K117" s="20">
        <v>2</v>
      </c>
      <c r="L117" s="20">
        <v>2</v>
      </c>
      <c r="M117" s="20">
        <v>3</v>
      </c>
      <c r="N117" s="20">
        <v>0</v>
      </c>
      <c r="O117" s="20">
        <v>1</v>
      </c>
      <c r="P117" s="20">
        <v>0</v>
      </c>
      <c r="Q117" s="20">
        <v>0</v>
      </c>
      <c r="R117" s="20">
        <v>0</v>
      </c>
      <c r="S117" s="14">
        <f t="shared" si="12"/>
        <v>43</v>
      </c>
    </row>
    <row r="118" spans="1:19" ht="12">
      <c r="A118" s="14" t="s">
        <v>51</v>
      </c>
      <c r="B118" s="14">
        <v>41</v>
      </c>
      <c r="C118" s="20">
        <v>2</v>
      </c>
      <c r="D118" s="20">
        <v>9</v>
      </c>
      <c r="E118" s="20">
        <v>9</v>
      </c>
      <c r="F118" s="20">
        <v>19</v>
      </c>
      <c r="G118" s="20">
        <v>3</v>
      </c>
      <c r="H118" s="20">
        <v>10</v>
      </c>
      <c r="I118" s="20">
        <v>5</v>
      </c>
      <c r="J118" s="20">
        <v>0</v>
      </c>
      <c r="K118" s="20">
        <v>4</v>
      </c>
      <c r="L118" s="20">
        <v>4</v>
      </c>
      <c r="M118" s="20">
        <v>2</v>
      </c>
      <c r="N118" s="20">
        <v>2</v>
      </c>
      <c r="O118" s="20">
        <v>1</v>
      </c>
      <c r="P118" s="20">
        <v>0</v>
      </c>
      <c r="Q118" s="20">
        <v>0</v>
      </c>
      <c r="R118" s="20">
        <v>0</v>
      </c>
      <c r="S118" s="14">
        <f t="shared" si="12"/>
        <v>70</v>
      </c>
    </row>
    <row r="119" spans="1:19" ht="12">
      <c r="A119" s="14" t="s">
        <v>4</v>
      </c>
      <c r="B119" s="14">
        <v>150</v>
      </c>
      <c r="C119" s="20">
        <v>0</v>
      </c>
      <c r="D119" s="20">
        <v>3</v>
      </c>
      <c r="E119" s="20">
        <v>7</v>
      </c>
      <c r="F119" s="20">
        <v>0</v>
      </c>
      <c r="G119" s="20">
        <v>0</v>
      </c>
      <c r="H119" s="20">
        <v>0</v>
      </c>
      <c r="I119" s="20">
        <v>0</v>
      </c>
      <c r="J119" s="20">
        <v>0</v>
      </c>
      <c r="K119" s="20">
        <v>0</v>
      </c>
      <c r="L119" s="20">
        <v>0</v>
      </c>
      <c r="M119" s="20">
        <v>0</v>
      </c>
      <c r="N119" s="20">
        <v>0</v>
      </c>
      <c r="O119" s="20">
        <v>0</v>
      </c>
      <c r="P119" s="20">
        <v>0</v>
      </c>
      <c r="Q119" s="20">
        <v>0</v>
      </c>
      <c r="R119" s="20">
        <v>0</v>
      </c>
      <c r="S119" s="14">
        <f t="shared" si="12"/>
        <v>10</v>
      </c>
    </row>
    <row r="120" spans="1:19" ht="12">
      <c r="A120" s="14" t="s">
        <v>52</v>
      </c>
      <c r="B120" s="30">
        <v>301</v>
      </c>
      <c r="C120" s="34">
        <v>2</v>
      </c>
      <c r="D120" s="34">
        <v>0</v>
      </c>
      <c r="E120" s="34">
        <v>0</v>
      </c>
      <c r="F120" s="34">
        <v>4</v>
      </c>
      <c r="G120" s="34">
        <v>0</v>
      </c>
      <c r="H120" s="34">
        <v>1</v>
      </c>
      <c r="I120" s="34">
        <v>0</v>
      </c>
      <c r="J120" s="34">
        <v>2</v>
      </c>
      <c r="K120" s="34">
        <v>1</v>
      </c>
      <c r="L120" s="34">
        <v>2</v>
      </c>
      <c r="M120" s="34">
        <v>0</v>
      </c>
      <c r="N120" s="34">
        <v>0</v>
      </c>
      <c r="O120" s="34">
        <v>0</v>
      </c>
      <c r="P120" s="34">
        <v>0</v>
      </c>
      <c r="Q120" s="34">
        <v>0</v>
      </c>
      <c r="R120" s="34">
        <v>0</v>
      </c>
      <c r="S120" s="30">
        <f t="shared" si="12"/>
        <v>12</v>
      </c>
    </row>
    <row r="121" spans="1:19" ht="12">
      <c r="A121" s="30"/>
      <c r="B121" s="31" t="s">
        <v>2</v>
      </c>
      <c r="C121" s="32">
        <f aca="true" t="shared" si="20" ref="C121:R121">SUM(C116:C120)</f>
        <v>5</v>
      </c>
      <c r="D121" s="32">
        <f t="shared" si="20"/>
        <v>28</v>
      </c>
      <c r="E121" s="32">
        <f t="shared" si="20"/>
        <v>29</v>
      </c>
      <c r="F121" s="32">
        <f t="shared" si="20"/>
        <v>35</v>
      </c>
      <c r="G121" s="32">
        <f t="shared" si="20"/>
        <v>12</v>
      </c>
      <c r="H121" s="32">
        <f t="shared" si="20"/>
        <v>18</v>
      </c>
      <c r="I121" s="32">
        <f t="shared" si="20"/>
        <v>10</v>
      </c>
      <c r="J121" s="32">
        <f t="shared" si="20"/>
        <v>8</v>
      </c>
      <c r="K121" s="32">
        <f t="shared" si="20"/>
        <v>7</v>
      </c>
      <c r="L121" s="32">
        <f t="shared" si="20"/>
        <v>13</v>
      </c>
      <c r="M121" s="32">
        <f t="shared" si="20"/>
        <v>6</v>
      </c>
      <c r="N121" s="32">
        <f t="shared" si="20"/>
        <v>2</v>
      </c>
      <c r="O121" s="32">
        <f t="shared" si="20"/>
        <v>2</v>
      </c>
      <c r="P121" s="32">
        <f t="shared" si="20"/>
        <v>0</v>
      </c>
      <c r="Q121" s="32">
        <f t="shared" si="20"/>
        <v>0</v>
      </c>
      <c r="R121" s="32">
        <f t="shared" si="20"/>
        <v>0</v>
      </c>
      <c r="S121" s="31">
        <f t="shared" si="12"/>
        <v>175</v>
      </c>
    </row>
    <row r="122" spans="1:19" ht="12">
      <c r="A122" s="29" t="s">
        <v>48</v>
      </c>
      <c r="B122" s="29">
        <v>30</v>
      </c>
      <c r="C122" s="13">
        <v>0</v>
      </c>
      <c r="D122" s="13">
        <v>6</v>
      </c>
      <c r="E122" s="13">
        <v>6</v>
      </c>
      <c r="F122" s="13">
        <v>12</v>
      </c>
      <c r="G122" s="13">
        <v>4</v>
      </c>
      <c r="H122" s="13">
        <v>5</v>
      </c>
      <c r="I122" s="13">
        <v>3</v>
      </c>
      <c r="J122" s="13">
        <v>1</v>
      </c>
      <c r="K122" s="13">
        <v>3</v>
      </c>
      <c r="L122" s="13">
        <v>2</v>
      </c>
      <c r="M122" s="13">
        <v>1</v>
      </c>
      <c r="N122" s="13">
        <v>0</v>
      </c>
      <c r="O122" s="13">
        <v>0</v>
      </c>
      <c r="P122" s="13">
        <v>2</v>
      </c>
      <c r="Q122" s="13">
        <v>0</v>
      </c>
      <c r="R122" s="13">
        <v>0</v>
      </c>
      <c r="S122" s="29">
        <f t="shared" si="12"/>
        <v>45</v>
      </c>
    </row>
    <row r="123" spans="1:19" ht="12">
      <c r="A123" s="14" t="s">
        <v>42</v>
      </c>
      <c r="B123" s="14">
        <v>34</v>
      </c>
      <c r="C123" s="20">
        <v>0</v>
      </c>
      <c r="D123" s="20">
        <v>3</v>
      </c>
      <c r="E123" s="20">
        <v>5</v>
      </c>
      <c r="F123" s="20">
        <v>2</v>
      </c>
      <c r="G123" s="20">
        <v>16</v>
      </c>
      <c r="H123" s="20">
        <v>4</v>
      </c>
      <c r="I123" s="20">
        <v>2</v>
      </c>
      <c r="J123" s="20">
        <v>1</v>
      </c>
      <c r="K123" s="20">
        <v>2</v>
      </c>
      <c r="L123" s="20">
        <v>4</v>
      </c>
      <c r="M123" s="20">
        <v>1</v>
      </c>
      <c r="N123" s="20">
        <v>0</v>
      </c>
      <c r="O123" s="20">
        <v>1</v>
      </c>
      <c r="P123" s="20">
        <v>0</v>
      </c>
      <c r="Q123" s="20">
        <v>0</v>
      </c>
      <c r="R123" s="20">
        <v>0</v>
      </c>
      <c r="S123" s="14">
        <f t="shared" si="12"/>
        <v>41</v>
      </c>
    </row>
    <row r="124" spans="1:19" ht="12">
      <c r="A124" s="14" t="s">
        <v>51</v>
      </c>
      <c r="B124" s="14">
        <v>41</v>
      </c>
      <c r="C124" s="20">
        <v>2</v>
      </c>
      <c r="D124" s="20">
        <v>28</v>
      </c>
      <c r="E124" s="20">
        <v>8</v>
      </c>
      <c r="F124" s="20">
        <v>22</v>
      </c>
      <c r="G124" s="20">
        <v>17</v>
      </c>
      <c r="H124" s="20">
        <v>12</v>
      </c>
      <c r="I124" s="20">
        <v>12</v>
      </c>
      <c r="J124" s="20">
        <v>3</v>
      </c>
      <c r="K124" s="20">
        <v>3</v>
      </c>
      <c r="L124" s="20">
        <v>3</v>
      </c>
      <c r="M124" s="20">
        <v>3</v>
      </c>
      <c r="N124" s="20">
        <v>0</v>
      </c>
      <c r="O124" s="20">
        <v>0</v>
      </c>
      <c r="P124" s="20">
        <v>1</v>
      </c>
      <c r="Q124" s="20">
        <v>0</v>
      </c>
      <c r="R124" s="20">
        <v>2</v>
      </c>
      <c r="S124" s="14">
        <f t="shared" si="12"/>
        <v>116</v>
      </c>
    </row>
    <row r="125" spans="1:19" ht="12">
      <c r="A125" s="14" t="s">
        <v>4</v>
      </c>
      <c r="B125" s="14">
        <v>150</v>
      </c>
      <c r="C125" s="20">
        <v>0</v>
      </c>
      <c r="D125" s="20">
        <v>10</v>
      </c>
      <c r="E125" s="20">
        <v>12</v>
      </c>
      <c r="F125" s="20">
        <v>7</v>
      </c>
      <c r="G125" s="20">
        <v>0</v>
      </c>
      <c r="H125" s="20">
        <v>0</v>
      </c>
      <c r="I125" s="20">
        <v>0</v>
      </c>
      <c r="J125" s="20">
        <v>0</v>
      </c>
      <c r="K125" s="20">
        <v>0</v>
      </c>
      <c r="L125" s="20">
        <v>0</v>
      </c>
      <c r="M125" s="20">
        <v>0</v>
      </c>
      <c r="N125" s="20">
        <v>0</v>
      </c>
      <c r="O125" s="20">
        <v>0</v>
      </c>
      <c r="P125" s="20">
        <v>0</v>
      </c>
      <c r="Q125" s="20">
        <v>0</v>
      </c>
      <c r="R125" s="20">
        <v>0</v>
      </c>
      <c r="S125" s="14">
        <f t="shared" si="12"/>
        <v>29</v>
      </c>
    </row>
    <row r="126" spans="1:19" ht="12">
      <c r="A126" s="14" t="s">
        <v>53</v>
      </c>
      <c r="B126" s="30">
        <v>301</v>
      </c>
      <c r="C126" s="34">
        <v>1</v>
      </c>
      <c r="D126" s="34">
        <v>0</v>
      </c>
      <c r="E126" s="34">
        <v>1</v>
      </c>
      <c r="F126" s="34">
        <v>0</v>
      </c>
      <c r="G126" s="34">
        <v>0</v>
      </c>
      <c r="H126" s="34">
        <v>0</v>
      </c>
      <c r="I126" s="34">
        <v>0</v>
      </c>
      <c r="J126" s="34">
        <v>0</v>
      </c>
      <c r="K126" s="34">
        <v>3</v>
      </c>
      <c r="L126" s="34">
        <v>0</v>
      </c>
      <c r="M126" s="34">
        <v>0</v>
      </c>
      <c r="N126" s="34">
        <v>0</v>
      </c>
      <c r="O126" s="34">
        <v>0</v>
      </c>
      <c r="P126" s="34">
        <v>0</v>
      </c>
      <c r="Q126" s="34">
        <v>0</v>
      </c>
      <c r="R126" s="34">
        <v>0</v>
      </c>
      <c r="S126" s="30">
        <f t="shared" si="12"/>
        <v>5</v>
      </c>
    </row>
    <row r="127" spans="1:19" ht="12">
      <c r="A127" s="30"/>
      <c r="B127" s="31" t="s">
        <v>2</v>
      </c>
      <c r="C127" s="32">
        <f aca="true" t="shared" si="21" ref="C127:R127">SUM(C122:C126)</f>
        <v>3</v>
      </c>
      <c r="D127" s="32">
        <f t="shared" si="21"/>
        <v>47</v>
      </c>
      <c r="E127" s="32">
        <f t="shared" si="21"/>
        <v>32</v>
      </c>
      <c r="F127" s="32">
        <f t="shared" si="21"/>
        <v>43</v>
      </c>
      <c r="G127" s="32">
        <f t="shared" si="21"/>
        <v>37</v>
      </c>
      <c r="H127" s="32">
        <f t="shared" si="21"/>
        <v>21</v>
      </c>
      <c r="I127" s="32">
        <f t="shared" si="21"/>
        <v>17</v>
      </c>
      <c r="J127" s="32">
        <f t="shared" si="21"/>
        <v>5</v>
      </c>
      <c r="K127" s="32">
        <f t="shared" si="21"/>
        <v>11</v>
      </c>
      <c r="L127" s="32">
        <f t="shared" si="21"/>
        <v>9</v>
      </c>
      <c r="M127" s="32">
        <f t="shared" si="21"/>
        <v>5</v>
      </c>
      <c r="N127" s="32">
        <f t="shared" si="21"/>
        <v>0</v>
      </c>
      <c r="O127" s="32">
        <f t="shared" si="21"/>
        <v>1</v>
      </c>
      <c r="P127" s="32">
        <f t="shared" si="21"/>
        <v>3</v>
      </c>
      <c r="Q127" s="32">
        <f t="shared" si="21"/>
        <v>0</v>
      </c>
      <c r="R127" s="32">
        <f t="shared" si="21"/>
        <v>2</v>
      </c>
      <c r="S127" s="31">
        <f t="shared" si="12"/>
        <v>236</v>
      </c>
    </row>
    <row r="128" spans="1:19" ht="12">
      <c r="A128" s="29" t="s">
        <v>46</v>
      </c>
      <c r="B128" s="29">
        <v>30</v>
      </c>
      <c r="C128" s="13">
        <v>1</v>
      </c>
      <c r="D128" s="13">
        <v>5</v>
      </c>
      <c r="E128" s="13">
        <v>9</v>
      </c>
      <c r="F128" s="13">
        <v>11</v>
      </c>
      <c r="G128" s="13">
        <v>10</v>
      </c>
      <c r="H128" s="13">
        <v>7</v>
      </c>
      <c r="I128" s="13">
        <v>6</v>
      </c>
      <c r="J128" s="13">
        <v>4</v>
      </c>
      <c r="K128" s="13">
        <v>2</v>
      </c>
      <c r="L128" s="13">
        <v>2</v>
      </c>
      <c r="M128" s="13">
        <v>0</v>
      </c>
      <c r="N128" s="13">
        <v>1</v>
      </c>
      <c r="O128" s="13">
        <v>1</v>
      </c>
      <c r="P128" s="13">
        <v>0</v>
      </c>
      <c r="Q128" s="13">
        <v>0</v>
      </c>
      <c r="R128" s="13">
        <v>0</v>
      </c>
      <c r="S128" s="29">
        <f t="shared" si="12"/>
        <v>59</v>
      </c>
    </row>
    <row r="129" spans="1:19" ht="12">
      <c r="A129" s="14" t="s">
        <v>42</v>
      </c>
      <c r="B129" s="14">
        <v>34</v>
      </c>
      <c r="C129" s="20">
        <v>0</v>
      </c>
      <c r="D129" s="20">
        <v>31</v>
      </c>
      <c r="E129" s="20">
        <v>39</v>
      </c>
      <c r="F129" s="20">
        <v>41</v>
      </c>
      <c r="G129" s="20">
        <v>10</v>
      </c>
      <c r="H129" s="20">
        <v>11</v>
      </c>
      <c r="I129" s="20">
        <v>26</v>
      </c>
      <c r="J129" s="20">
        <v>10</v>
      </c>
      <c r="K129" s="20">
        <v>5</v>
      </c>
      <c r="L129" s="20">
        <v>3</v>
      </c>
      <c r="M129" s="20">
        <v>2</v>
      </c>
      <c r="N129" s="20">
        <v>7</v>
      </c>
      <c r="O129" s="20">
        <v>2</v>
      </c>
      <c r="P129" s="20">
        <v>2</v>
      </c>
      <c r="Q129" s="20">
        <v>0</v>
      </c>
      <c r="R129" s="20">
        <v>0</v>
      </c>
      <c r="S129" s="14">
        <f t="shared" si="12"/>
        <v>189</v>
      </c>
    </row>
    <row r="130" spans="1:19" ht="12">
      <c r="A130" s="14" t="s">
        <v>51</v>
      </c>
      <c r="B130" s="14">
        <v>41</v>
      </c>
      <c r="C130" s="20">
        <v>1</v>
      </c>
      <c r="D130" s="20">
        <v>14</v>
      </c>
      <c r="E130" s="20">
        <v>42</v>
      </c>
      <c r="F130" s="20">
        <v>47</v>
      </c>
      <c r="G130" s="20">
        <v>5</v>
      </c>
      <c r="H130" s="20">
        <v>30</v>
      </c>
      <c r="I130" s="20">
        <v>14</v>
      </c>
      <c r="J130" s="20">
        <v>2</v>
      </c>
      <c r="K130" s="20">
        <v>4</v>
      </c>
      <c r="L130" s="20">
        <v>0</v>
      </c>
      <c r="M130" s="20">
        <v>1</v>
      </c>
      <c r="N130" s="20">
        <v>3</v>
      </c>
      <c r="O130" s="20">
        <v>0</v>
      </c>
      <c r="P130" s="20">
        <v>1</v>
      </c>
      <c r="Q130" s="20">
        <v>0</v>
      </c>
      <c r="R130" s="20">
        <v>0</v>
      </c>
      <c r="S130" s="14">
        <f t="shared" si="12"/>
        <v>164</v>
      </c>
    </row>
    <row r="131" spans="1:19" ht="12">
      <c r="A131" s="14" t="s">
        <v>4</v>
      </c>
      <c r="B131" s="14">
        <v>150</v>
      </c>
      <c r="C131" s="20">
        <v>0</v>
      </c>
      <c r="D131" s="20">
        <v>0</v>
      </c>
      <c r="E131" s="20">
        <v>0</v>
      </c>
      <c r="F131" s="20">
        <v>0</v>
      </c>
      <c r="G131" s="20">
        <v>0</v>
      </c>
      <c r="H131" s="20">
        <v>0</v>
      </c>
      <c r="I131" s="20">
        <v>0</v>
      </c>
      <c r="J131" s="20">
        <v>0</v>
      </c>
      <c r="K131" s="20">
        <v>1</v>
      </c>
      <c r="L131" s="20">
        <v>1</v>
      </c>
      <c r="M131" s="20">
        <v>0</v>
      </c>
      <c r="N131" s="20">
        <v>0</v>
      </c>
      <c r="O131" s="20">
        <v>0</v>
      </c>
      <c r="P131" s="20">
        <v>0</v>
      </c>
      <c r="Q131" s="20">
        <v>0</v>
      </c>
      <c r="R131" s="20">
        <v>0</v>
      </c>
      <c r="S131" s="14">
        <f t="shared" si="12"/>
        <v>2</v>
      </c>
    </row>
    <row r="132" spans="1:19" ht="12">
      <c r="A132" s="14" t="s">
        <v>53</v>
      </c>
      <c r="B132" s="30">
        <v>301</v>
      </c>
      <c r="C132" s="34">
        <v>1</v>
      </c>
      <c r="D132" s="34">
        <v>1</v>
      </c>
      <c r="E132" s="34">
        <v>1</v>
      </c>
      <c r="F132" s="34">
        <v>0</v>
      </c>
      <c r="G132" s="34">
        <v>1</v>
      </c>
      <c r="H132" s="34">
        <v>1</v>
      </c>
      <c r="I132" s="34">
        <v>1</v>
      </c>
      <c r="J132" s="34">
        <v>0</v>
      </c>
      <c r="K132" s="34">
        <v>0</v>
      </c>
      <c r="L132" s="34">
        <v>2</v>
      </c>
      <c r="M132" s="34">
        <v>2</v>
      </c>
      <c r="N132" s="34">
        <v>0</v>
      </c>
      <c r="O132" s="34">
        <v>0</v>
      </c>
      <c r="P132" s="34">
        <v>0</v>
      </c>
      <c r="Q132" s="34">
        <v>0</v>
      </c>
      <c r="R132" s="34">
        <v>0</v>
      </c>
      <c r="S132" s="30">
        <f t="shared" si="12"/>
        <v>10</v>
      </c>
    </row>
    <row r="133" spans="1:19" ht="12">
      <c r="A133" s="30"/>
      <c r="B133" s="31" t="s">
        <v>2</v>
      </c>
      <c r="C133" s="32">
        <f aca="true" t="shared" si="22" ref="C133:R133">SUM(C128:C132)</f>
        <v>3</v>
      </c>
      <c r="D133" s="32">
        <f t="shared" si="22"/>
        <v>51</v>
      </c>
      <c r="E133" s="32">
        <f t="shared" si="22"/>
        <v>91</v>
      </c>
      <c r="F133" s="32">
        <f t="shared" si="22"/>
        <v>99</v>
      </c>
      <c r="G133" s="32">
        <f t="shared" si="22"/>
        <v>26</v>
      </c>
      <c r="H133" s="32">
        <f t="shared" si="22"/>
        <v>49</v>
      </c>
      <c r="I133" s="32">
        <f t="shared" si="22"/>
        <v>47</v>
      </c>
      <c r="J133" s="32">
        <f t="shared" si="22"/>
        <v>16</v>
      </c>
      <c r="K133" s="32">
        <f t="shared" si="22"/>
        <v>12</v>
      </c>
      <c r="L133" s="32">
        <f t="shared" si="22"/>
        <v>8</v>
      </c>
      <c r="M133" s="32">
        <f t="shared" si="22"/>
        <v>5</v>
      </c>
      <c r="N133" s="32">
        <f t="shared" si="22"/>
        <v>11</v>
      </c>
      <c r="O133" s="32">
        <f t="shared" si="22"/>
        <v>3</v>
      </c>
      <c r="P133" s="32">
        <f t="shared" si="22"/>
        <v>3</v>
      </c>
      <c r="Q133" s="32">
        <f t="shared" si="22"/>
        <v>0</v>
      </c>
      <c r="R133" s="32">
        <f t="shared" si="22"/>
        <v>0</v>
      </c>
      <c r="S133" s="31">
        <f t="shared" si="12"/>
        <v>424</v>
      </c>
    </row>
    <row r="134" spans="1:19" ht="12">
      <c r="A134" s="29" t="s">
        <v>46</v>
      </c>
      <c r="B134" s="29">
        <v>3</v>
      </c>
      <c r="C134" s="13">
        <v>21</v>
      </c>
      <c r="D134" s="13">
        <v>5</v>
      </c>
      <c r="E134" s="13">
        <v>20</v>
      </c>
      <c r="F134" s="13">
        <v>13</v>
      </c>
      <c r="G134" s="13">
        <v>18</v>
      </c>
      <c r="H134" s="13">
        <v>13</v>
      </c>
      <c r="I134" s="13">
        <v>17</v>
      </c>
      <c r="J134" s="13">
        <v>12</v>
      </c>
      <c r="K134" s="13">
        <v>7</v>
      </c>
      <c r="L134" s="13">
        <v>10</v>
      </c>
      <c r="M134" s="13">
        <v>10</v>
      </c>
      <c r="N134" s="13">
        <v>7</v>
      </c>
      <c r="O134" s="13">
        <v>5</v>
      </c>
      <c r="P134" s="13">
        <v>1</v>
      </c>
      <c r="Q134" s="13">
        <v>2</v>
      </c>
      <c r="R134" s="13">
        <v>3</v>
      </c>
      <c r="S134" s="29">
        <f t="shared" si="12"/>
        <v>164</v>
      </c>
    </row>
    <row r="135" spans="1:19" ht="12">
      <c r="A135" s="14" t="s">
        <v>42</v>
      </c>
      <c r="B135" s="14"/>
      <c r="C135" s="20"/>
      <c r="D135" s="20"/>
      <c r="E135" s="20"/>
      <c r="F135" s="20"/>
      <c r="G135" s="20"/>
      <c r="H135" s="20"/>
      <c r="I135" s="20"/>
      <c r="J135" s="20"/>
      <c r="K135" s="20"/>
      <c r="L135" s="20"/>
      <c r="M135" s="20"/>
      <c r="N135" s="20"/>
      <c r="O135" s="20"/>
      <c r="P135" s="20"/>
      <c r="Q135" s="20"/>
      <c r="R135" s="20"/>
      <c r="S135" s="14">
        <f t="shared" si="12"/>
        <v>0</v>
      </c>
    </row>
    <row r="136" spans="1:19" ht="12">
      <c r="A136" s="14" t="s">
        <v>158</v>
      </c>
      <c r="B136" s="14"/>
      <c r="C136" s="20"/>
      <c r="D136" s="20"/>
      <c r="E136" s="20"/>
      <c r="F136" s="20"/>
      <c r="G136" s="20"/>
      <c r="H136" s="20"/>
      <c r="I136" s="20"/>
      <c r="J136" s="20"/>
      <c r="K136" s="20"/>
      <c r="L136" s="20"/>
      <c r="M136" s="20"/>
      <c r="N136" s="20"/>
      <c r="O136" s="20"/>
      <c r="P136" s="20"/>
      <c r="Q136" s="20"/>
      <c r="R136" s="20"/>
      <c r="S136" s="14">
        <f t="shared" si="12"/>
        <v>0</v>
      </c>
    </row>
    <row r="137" spans="1:19" ht="12">
      <c r="A137" s="14" t="s">
        <v>4</v>
      </c>
      <c r="B137" s="14"/>
      <c r="C137" s="20"/>
      <c r="D137" s="20"/>
      <c r="E137" s="20"/>
      <c r="F137" s="20"/>
      <c r="G137" s="20"/>
      <c r="H137" s="20"/>
      <c r="I137" s="20"/>
      <c r="J137" s="20"/>
      <c r="K137" s="20"/>
      <c r="L137" s="20"/>
      <c r="M137" s="20"/>
      <c r="N137" s="20"/>
      <c r="O137" s="20"/>
      <c r="P137" s="20"/>
      <c r="Q137" s="20"/>
      <c r="R137" s="20"/>
      <c r="S137" s="14">
        <f>SUM(C137:R137)</f>
        <v>0</v>
      </c>
    </row>
    <row r="138" spans="1:19" ht="12">
      <c r="A138" s="14" t="s">
        <v>159</v>
      </c>
      <c r="B138" s="14"/>
      <c r="C138" s="20"/>
      <c r="D138" s="20"/>
      <c r="E138" s="20"/>
      <c r="F138" s="20"/>
      <c r="G138" s="20"/>
      <c r="H138" s="20"/>
      <c r="I138" s="20"/>
      <c r="J138" s="20"/>
      <c r="K138" s="20"/>
      <c r="L138" s="20"/>
      <c r="M138" s="20"/>
      <c r="N138" s="20"/>
      <c r="O138" s="20"/>
      <c r="P138" s="20"/>
      <c r="Q138" s="20"/>
      <c r="R138" s="20"/>
      <c r="S138" s="14">
        <f>SUM(C138:R138)</f>
        <v>0</v>
      </c>
    </row>
    <row r="139" spans="1:19" ht="12">
      <c r="A139" s="30"/>
      <c r="B139" s="31" t="s">
        <v>2</v>
      </c>
      <c r="C139" s="32">
        <f aca="true" t="shared" si="23" ref="C139:R139">SUM(C134:C138)</f>
        <v>21</v>
      </c>
      <c r="D139" s="32">
        <f t="shared" si="23"/>
        <v>5</v>
      </c>
      <c r="E139" s="32">
        <f t="shared" si="23"/>
        <v>20</v>
      </c>
      <c r="F139" s="32">
        <f t="shared" si="23"/>
        <v>13</v>
      </c>
      <c r="G139" s="32">
        <f t="shared" si="23"/>
        <v>18</v>
      </c>
      <c r="H139" s="32">
        <f t="shared" si="23"/>
        <v>13</v>
      </c>
      <c r="I139" s="32">
        <f t="shared" si="23"/>
        <v>17</v>
      </c>
      <c r="J139" s="32">
        <f t="shared" si="23"/>
        <v>12</v>
      </c>
      <c r="K139" s="32">
        <f t="shared" si="23"/>
        <v>7</v>
      </c>
      <c r="L139" s="32">
        <f t="shared" si="23"/>
        <v>10</v>
      </c>
      <c r="M139" s="32">
        <f t="shared" si="23"/>
        <v>10</v>
      </c>
      <c r="N139" s="32">
        <f t="shared" si="23"/>
        <v>7</v>
      </c>
      <c r="O139" s="32">
        <f t="shared" si="23"/>
        <v>5</v>
      </c>
      <c r="P139" s="32">
        <f t="shared" si="23"/>
        <v>1</v>
      </c>
      <c r="Q139" s="32">
        <f t="shared" si="23"/>
        <v>2</v>
      </c>
      <c r="R139" s="32">
        <f t="shared" si="23"/>
        <v>3</v>
      </c>
      <c r="S139" s="31">
        <f>SUM(C139:R139)</f>
        <v>164</v>
      </c>
    </row>
  </sheetData>
  <sheetProtection/>
  <mergeCells count="3">
    <mergeCell ref="A1:S1"/>
    <mergeCell ref="C4:S4"/>
    <mergeCell ref="A2:S2"/>
  </mergeCells>
  <printOptions horizontalCentered="1"/>
  <pageMargins left="0.25" right="0.25" top="0.5" bottom="0" header="0" footer="0"/>
  <pageSetup horizontalDpi="300" verticalDpi="300" orientation="landscape" r:id="rId1"/>
  <rowBreaks count="3" manualBreakCount="3">
    <brk id="43" max="255" man="1"/>
    <brk id="85" max="255" man="1"/>
    <brk id="127" max="255" man="1"/>
  </rowBreaks>
</worksheet>
</file>

<file path=xl/worksheets/sheet8.xml><?xml version="1.0" encoding="utf-8"?>
<worksheet xmlns="http://schemas.openxmlformats.org/spreadsheetml/2006/main" xmlns:r="http://schemas.openxmlformats.org/officeDocument/2006/relationships">
  <sheetPr transitionEvaluation="1"/>
  <dimension ref="A1:S139"/>
  <sheetViews>
    <sheetView showGridLines="0" workbookViewId="0" topLeftCell="A1">
      <pane ySplit="7" topLeftCell="BM8" activePane="bottomLeft" state="frozen"/>
      <selection pane="topLeft" activeCell="A7" sqref="A7:A34"/>
      <selection pane="bottomLeft" activeCell="A8" sqref="A8"/>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65" t="s">
        <v>218</v>
      </c>
      <c r="B1" s="65"/>
      <c r="C1" s="65"/>
      <c r="D1" s="65"/>
      <c r="E1" s="65"/>
      <c r="F1" s="65"/>
      <c r="G1" s="65"/>
      <c r="H1" s="65"/>
      <c r="I1" s="65"/>
      <c r="J1" s="65"/>
      <c r="K1" s="65"/>
      <c r="L1" s="65"/>
      <c r="M1" s="65"/>
      <c r="N1" s="65"/>
      <c r="O1" s="65"/>
      <c r="P1" s="65"/>
      <c r="Q1" s="65"/>
      <c r="R1" s="65"/>
      <c r="S1" s="65"/>
    </row>
    <row r="2" spans="1:19" ht="14.25">
      <c r="A2" s="65" t="s">
        <v>194</v>
      </c>
      <c r="B2" s="65"/>
      <c r="C2" s="65"/>
      <c r="D2" s="65"/>
      <c r="E2" s="65"/>
      <c r="F2" s="65"/>
      <c r="G2" s="65"/>
      <c r="H2" s="65"/>
      <c r="I2" s="65"/>
      <c r="J2" s="65"/>
      <c r="K2" s="65"/>
      <c r="L2" s="65"/>
      <c r="M2" s="65"/>
      <c r="N2" s="65"/>
      <c r="O2" s="65"/>
      <c r="P2" s="65"/>
      <c r="Q2" s="65"/>
      <c r="R2" s="65"/>
      <c r="S2" s="65"/>
    </row>
    <row r="3" ht="12">
      <c r="A3" s="33"/>
    </row>
    <row r="4" spans="1:19" ht="12">
      <c r="A4" s="2" t="s">
        <v>39</v>
      </c>
      <c r="B4" s="2" t="s">
        <v>1</v>
      </c>
      <c r="C4" s="69" t="s">
        <v>162</v>
      </c>
      <c r="D4" s="70"/>
      <c r="E4" s="70"/>
      <c r="F4" s="70"/>
      <c r="G4" s="70"/>
      <c r="H4" s="70"/>
      <c r="I4" s="70"/>
      <c r="J4" s="70"/>
      <c r="K4" s="70"/>
      <c r="L4" s="70"/>
      <c r="M4" s="70"/>
      <c r="N4" s="70"/>
      <c r="O4" s="70"/>
      <c r="P4" s="70"/>
      <c r="Q4" s="70"/>
      <c r="R4" s="70"/>
      <c r="S4" s="71"/>
    </row>
    <row r="5" spans="1:19" ht="12">
      <c r="A5" s="5" t="s">
        <v>40</v>
      </c>
      <c r="B5" s="5"/>
      <c r="C5" s="7"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5" t="s">
        <v>2</v>
      </c>
    </row>
    <row r="6" spans="1:19" ht="12">
      <c r="A6" s="5"/>
      <c r="B6" s="5"/>
      <c r="C6" s="7"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10"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41</v>
      </c>
      <c r="B8" s="29">
        <v>30</v>
      </c>
      <c r="C8" s="13"/>
      <c r="D8" s="13"/>
      <c r="E8" s="13"/>
      <c r="F8" s="13"/>
      <c r="G8" s="13"/>
      <c r="H8" s="13"/>
      <c r="I8" s="13"/>
      <c r="J8" s="13"/>
      <c r="K8" s="13"/>
      <c r="L8" s="13"/>
      <c r="M8" s="13"/>
      <c r="N8" s="13"/>
      <c r="O8" s="13"/>
      <c r="P8" s="13"/>
      <c r="Q8" s="13"/>
      <c r="R8" s="13"/>
      <c r="S8" s="29">
        <f aca="true" t="shared" si="0" ref="S8:S71">SUM(C8:R8)</f>
        <v>0</v>
      </c>
    </row>
    <row r="9" spans="1:19" ht="12">
      <c r="A9" s="14" t="s">
        <v>42</v>
      </c>
      <c r="B9" s="14">
        <v>34</v>
      </c>
      <c r="C9" s="20">
        <v>0</v>
      </c>
      <c r="D9" s="20">
        <v>0</v>
      </c>
      <c r="E9" s="20">
        <v>0</v>
      </c>
      <c r="F9" s="20">
        <v>0</v>
      </c>
      <c r="G9" s="20">
        <v>0</v>
      </c>
      <c r="H9" s="20">
        <v>0</v>
      </c>
      <c r="I9" s="20">
        <v>0</v>
      </c>
      <c r="J9" s="20">
        <v>0</v>
      </c>
      <c r="K9" s="20">
        <v>0</v>
      </c>
      <c r="L9" s="20">
        <v>0</v>
      </c>
      <c r="M9" s="20">
        <v>0</v>
      </c>
      <c r="N9" s="20">
        <v>0</v>
      </c>
      <c r="O9" s="20">
        <v>0</v>
      </c>
      <c r="P9" s="20">
        <v>0</v>
      </c>
      <c r="Q9" s="20">
        <v>0</v>
      </c>
      <c r="R9" s="20">
        <v>0</v>
      </c>
      <c r="S9" s="14">
        <f t="shared" si="0"/>
        <v>0</v>
      </c>
    </row>
    <row r="10" spans="1:19" ht="12">
      <c r="A10" s="14" t="s">
        <v>43</v>
      </c>
      <c r="B10" s="14">
        <v>41</v>
      </c>
      <c r="C10" s="20"/>
      <c r="D10" s="20"/>
      <c r="E10" s="20"/>
      <c r="F10" s="20"/>
      <c r="G10" s="20"/>
      <c r="H10" s="20"/>
      <c r="I10" s="20"/>
      <c r="J10" s="20"/>
      <c r="K10" s="20"/>
      <c r="L10" s="20"/>
      <c r="M10" s="20"/>
      <c r="N10" s="20"/>
      <c r="O10" s="20"/>
      <c r="P10" s="20"/>
      <c r="Q10" s="20"/>
      <c r="R10" s="20"/>
      <c r="S10" s="14">
        <f t="shared" si="0"/>
        <v>0</v>
      </c>
    </row>
    <row r="11" spans="1:19" ht="12">
      <c r="A11" s="14" t="s">
        <v>4</v>
      </c>
      <c r="B11" s="14">
        <v>150</v>
      </c>
      <c r="C11" s="20"/>
      <c r="D11" s="20"/>
      <c r="E11" s="20"/>
      <c r="F11" s="20"/>
      <c r="G11" s="20"/>
      <c r="H11" s="20"/>
      <c r="I11" s="20"/>
      <c r="J11" s="20"/>
      <c r="K11" s="20"/>
      <c r="L11" s="20"/>
      <c r="M11" s="20"/>
      <c r="N11" s="20"/>
      <c r="O11" s="20"/>
      <c r="P11" s="20"/>
      <c r="Q11" s="20"/>
      <c r="R11" s="20"/>
      <c r="S11" s="14">
        <f t="shared" si="0"/>
        <v>0</v>
      </c>
    </row>
    <row r="12" spans="1:19" ht="12">
      <c r="A12" s="14" t="s">
        <v>44</v>
      </c>
      <c r="B12" s="30">
        <v>301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0">
        <f t="shared" si="0"/>
        <v>0</v>
      </c>
    </row>
    <row r="13" spans="1:19" ht="12">
      <c r="A13" s="30"/>
      <c r="B13" s="31" t="s">
        <v>2</v>
      </c>
      <c r="C13" s="32">
        <f>SUM(C8:C12)</f>
        <v>0</v>
      </c>
      <c r="D13" s="32">
        <f aca="true" t="shared" si="1" ref="D13:R13">SUM(D8:D12)</f>
        <v>0</v>
      </c>
      <c r="E13" s="32">
        <f t="shared" si="1"/>
        <v>0</v>
      </c>
      <c r="F13" s="32">
        <f t="shared" si="1"/>
        <v>0</v>
      </c>
      <c r="G13" s="32">
        <f t="shared" si="1"/>
        <v>0</v>
      </c>
      <c r="H13" s="32">
        <f t="shared" si="1"/>
        <v>0</v>
      </c>
      <c r="I13" s="32">
        <f t="shared" si="1"/>
        <v>0</v>
      </c>
      <c r="J13" s="32">
        <f t="shared" si="1"/>
        <v>0</v>
      </c>
      <c r="K13" s="32">
        <f t="shared" si="1"/>
        <v>0</v>
      </c>
      <c r="L13" s="32">
        <f t="shared" si="1"/>
        <v>0</v>
      </c>
      <c r="M13" s="32">
        <f t="shared" si="1"/>
        <v>0</v>
      </c>
      <c r="N13" s="32">
        <f t="shared" si="1"/>
        <v>0</v>
      </c>
      <c r="O13" s="32">
        <f t="shared" si="1"/>
        <v>0</v>
      </c>
      <c r="P13" s="32">
        <f t="shared" si="1"/>
        <v>0</v>
      </c>
      <c r="Q13" s="32">
        <f t="shared" si="1"/>
        <v>0</v>
      </c>
      <c r="R13" s="32">
        <f t="shared" si="1"/>
        <v>0</v>
      </c>
      <c r="S13" s="31">
        <f t="shared" si="0"/>
        <v>0</v>
      </c>
    </row>
    <row r="14" spans="1:19" ht="12">
      <c r="A14" s="29" t="s">
        <v>45</v>
      </c>
      <c r="B14" s="29">
        <v>30</v>
      </c>
      <c r="C14" s="13">
        <v>0</v>
      </c>
      <c r="D14" s="13">
        <v>0</v>
      </c>
      <c r="E14" s="13">
        <v>0</v>
      </c>
      <c r="F14" s="13">
        <v>0</v>
      </c>
      <c r="G14" s="13">
        <v>0</v>
      </c>
      <c r="H14" s="13">
        <v>0</v>
      </c>
      <c r="I14" s="13">
        <v>0</v>
      </c>
      <c r="J14" s="13">
        <v>0</v>
      </c>
      <c r="K14" s="13">
        <v>0</v>
      </c>
      <c r="L14" s="13">
        <v>0</v>
      </c>
      <c r="M14" s="13">
        <v>0</v>
      </c>
      <c r="N14" s="13">
        <v>0</v>
      </c>
      <c r="O14" s="13">
        <v>0</v>
      </c>
      <c r="P14" s="13">
        <v>0</v>
      </c>
      <c r="Q14" s="13">
        <v>0</v>
      </c>
      <c r="R14" s="13">
        <v>0</v>
      </c>
      <c r="S14" s="29">
        <f t="shared" si="0"/>
        <v>0</v>
      </c>
    </row>
    <row r="15" spans="1:19" ht="12">
      <c r="A15" s="14" t="s">
        <v>42</v>
      </c>
      <c r="B15" s="14">
        <v>34</v>
      </c>
      <c r="C15" s="20">
        <v>0</v>
      </c>
      <c r="D15" s="20">
        <v>0</v>
      </c>
      <c r="E15" s="20">
        <v>0</v>
      </c>
      <c r="F15" s="20">
        <v>0</v>
      </c>
      <c r="G15" s="20">
        <v>0</v>
      </c>
      <c r="H15" s="20">
        <v>0</v>
      </c>
      <c r="I15" s="20">
        <v>0</v>
      </c>
      <c r="J15" s="20">
        <v>0</v>
      </c>
      <c r="K15" s="20">
        <v>0</v>
      </c>
      <c r="L15" s="20">
        <v>0</v>
      </c>
      <c r="M15" s="20">
        <v>0</v>
      </c>
      <c r="N15" s="20">
        <v>0</v>
      </c>
      <c r="O15" s="20">
        <v>0</v>
      </c>
      <c r="P15" s="20">
        <v>0</v>
      </c>
      <c r="Q15" s="20">
        <v>0</v>
      </c>
      <c r="R15" s="20">
        <v>0</v>
      </c>
      <c r="S15" s="14">
        <f t="shared" si="0"/>
        <v>0</v>
      </c>
    </row>
    <row r="16" spans="1:19" ht="12">
      <c r="A16" s="14" t="s">
        <v>43</v>
      </c>
      <c r="B16" s="14">
        <v>41</v>
      </c>
      <c r="C16" s="20"/>
      <c r="D16" s="20"/>
      <c r="E16" s="20"/>
      <c r="F16" s="20"/>
      <c r="G16" s="20"/>
      <c r="H16" s="20"/>
      <c r="I16" s="20"/>
      <c r="J16" s="20"/>
      <c r="K16" s="20"/>
      <c r="L16" s="20"/>
      <c r="M16" s="20"/>
      <c r="N16" s="20"/>
      <c r="O16" s="20"/>
      <c r="P16" s="20"/>
      <c r="Q16" s="20"/>
      <c r="R16" s="20"/>
      <c r="S16" s="14">
        <f t="shared" si="0"/>
        <v>0</v>
      </c>
    </row>
    <row r="17" spans="1:19" ht="12">
      <c r="A17" s="14" t="s">
        <v>4</v>
      </c>
      <c r="B17" s="14">
        <v>150</v>
      </c>
      <c r="C17" s="20"/>
      <c r="D17" s="20"/>
      <c r="E17" s="20"/>
      <c r="F17" s="20"/>
      <c r="G17" s="20"/>
      <c r="H17" s="20"/>
      <c r="I17" s="20"/>
      <c r="J17" s="20"/>
      <c r="K17" s="20"/>
      <c r="L17" s="20"/>
      <c r="M17" s="20"/>
      <c r="N17" s="20"/>
      <c r="O17" s="20"/>
      <c r="P17" s="20"/>
      <c r="Q17" s="20"/>
      <c r="R17" s="20"/>
      <c r="S17" s="14">
        <f t="shared" si="0"/>
        <v>0</v>
      </c>
    </row>
    <row r="18" spans="1:19" ht="12">
      <c r="A18" s="14" t="s">
        <v>44</v>
      </c>
      <c r="B18" s="30">
        <v>301</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0">
        <f t="shared" si="0"/>
        <v>0</v>
      </c>
    </row>
    <row r="19" spans="1:19" ht="12">
      <c r="A19" s="30"/>
      <c r="B19" s="31" t="s">
        <v>2</v>
      </c>
      <c r="C19" s="32">
        <f>SUM(C14:C18)</f>
        <v>0</v>
      </c>
      <c r="D19" s="32">
        <f aca="true" t="shared" si="2" ref="D19:R19">SUM(D14:D18)</f>
        <v>0</v>
      </c>
      <c r="E19" s="32">
        <f t="shared" si="2"/>
        <v>0</v>
      </c>
      <c r="F19" s="32">
        <f t="shared" si="2"/>
        <v>0</v>
      </c>
      <c r="G19" s="32">
        <f t="shared" si="2"/>
        <v>0</v>
      </c>
      <c r="H19" s="32">
        <f t="shared" si="2"/>
        <v>0</v>
      </c>
      <c r="I19" s="32">
        <f t="shared" si="2"/>
        <v>0</v>
      </c>
      <c r="J19" s="32">
        <f t="shared" si="2"/>
        <v>0</v>
      </c>
      <c r="K19" s="32">
        <f t="shared" si="2"/>
        <v>0</v>
      </c>
      <c r="L19" s="32">
        <f t="shared" si="2"/>
        <v>0</v>
      </c>
      <c r="M19" s="32">
        <f t="shared" si="2"/>
        <v>0</v>
      </c>
      <c r="N19" s="32">
        <f t="shared" si="2"/>
        <v>0</v>
      </c>
      <c r="O19" s="32">
        <f t="shared" si="2"/>
        <v>0</v>
      </c>
      <c r="P19" s="32">
        <f t="shared" si="2"/>
        <v>0</v>
      </c>
      <c r="Q19" s="32">
        <f t="shared" si="2"/>
        <v>0</v>
      </c>
      <c r="R19" s="32">
        <f t="shared" si="2"/>
        <v>0</v>
      </c>
      <c r="S19" s="31">
        <f t="shared" si="0"/>
        <v>0</v>
      </c>
    </row>
    <row r="20" spans="1:19" ht="12">
      <c r="A20" s="29" t="s">
        <v>46</v>
      </c>
      <c r="B20" s="29">
        <v>30</v>
      </c>
      <c r="C20" s="13">
        <v>0</v>
      </c>
      <c r="D20" s="13">
        <v>0</v>
      </c>
      <c r="E20" s="13">
        <v>0</v>
      </c>
      <c r="F20" s="13">
        <v>0</v>
      </c>
      <c r="G20" s="13">
        <v>0</v>
      </c>
      <c r="H20" s="13">
        <v>0</v>
      </c>
      <c r="I20" s="13">
        <v>0</v>
      </c>
      <c r="J20" s="13">
        <v>0</v>
      </c>
      <c r="K20" s="13">
        <v>0</v>
      </c>
      <c r="L20" s="13">
        <v>1</v>
      </c>
      <c r="M20" s="13">
        <v>0</v>
      </c>
      <c r="N20" s="13">
        <v>2</v>
      </c>
      <c r="O20" s="13">
        <v>0</v>
      </c>
      <c r="P20" s="13">
        <v>0</v>
      </c>
      <c r="Q20" s="13">
        <v>0</v>
      </c>
      <c r="R20" s="13">
        <v>0</v>
      </c>
      <c r="S20" s="29">
        <f t="shared" si="0"/>
        <v>3</v>
      </c>
    </row>
    <row r="21" spans="1:19" ht="12">
      <c r="A21" s="14" t="s">
        <v>42</v>
      </c>
      <c r="B21" s="14">
        <v>34</v>
      </c>
      <c r="C21" s="20"/>
      <c r="D21" s="20"/>
      <c r="E21" s="20"/>
      <c r="F21" s="20"/>
      <c r="G21" s="20"/>
      <c r="H21" s="20"/>
      <c r="I21" s="20"/>
      <c r="J21" s="20"/>
      <c r="K21" s="20"/>
      <c r="L21" s="20"/>
      <c r="M21" s="20"/>
      <c r="N21" s="20"/>
      <c r="O21" s="20"/>
      <c r="P21" s="20"/>
      <c r="Q21" s="20"/>
      <c r="R21" s="20"/>
      <c r="S21" s="14">
        <f t="shared" si="0"/>
        <v>0</v>
      </c>
    </row>
    <row r="22" spans="1:19" ht="12">
      <c r="A22" s="14" t="s">
        <v>44</v>
      </c>
      <c r="B22" s="14">
        <v>41</v>
      </c>
      <c r="C22" s="20"/>
      <c r="D22" s="20"/>
      <c r="E22" s="20"/>
      <c r="F22" s="20"/>
      <c r="G22" s="20"/>
      <c r="H22" s="20"/>
      <c r="I22" s="20"/>
      <c r="J22" s="20"/>
      <c r="K22" s="20"/>
      <c r="L22" s="20"/>
      <c r="M22" s="20"/>
      <c r="N22" s="20"/>
      <c r="O22" s="20"/>
      <c r="P22" s="20"/>
      <c r="Q22" s="20"/>
      <c r="R22" s="20"/>
      <c r="S22" s="14">
        <f t="shared" si="0"/>
        <v>0</v>
      </c>
    </row>
    <row r="23" spans="1:19" ht="12">
      <c r="A23" s="14" t="s">
        <v>4</v>
      </c>
      <c r="B23" s="14">
        <v>150</v>
      </c>
      <c r="C23" s="20"/>
      <c r="D23" s="20"/>
      <c r="E23" s="20"/>
      <c r="F23" s="20"/>
      <c r="G23" s="20"/>
      <c r="H23" s="20"/>
      <c r="I23" s="20"/>
      <c r="J23" s="20"/>
      <c r="K23" s="20"/>
      <c r="L23" s="20"/>
      <c r="M23" s="20"/>
      <c r="N23" s="20"/>
      <c r="O23" s="20"/>
      <c r="P23" s="20"/>
      <c r="Q23" s="20"/>
      <c r="R23" s="20"/>
      <c r="S23" s="14">
        <f t="shared" si="0"/>
        <v>0</v>
      </c>
    </row>
    <row r="24" spans="1:19" ht="12">
      <c r="A24" s="14" t="s">
        <v>47</v>
      </c>
      <c r="B24" s="30">
        <v>301</v>
      </c>
      <c r="C24" s="34"/>
      <c r="D24" s="34"/>
      <c r="E24" s="34"/>
      <c r="F24" s="34"/>
      <c r="G24" s="34"/>
      <c r="H24" s="34"/>
      <c r="I24" s="34"/>
      <c r="J24" s="34"/>
      <c r="K24" s="34"/>
      <c r="L24" s="34"/>
      <c r="M24" s="34"/>
      <c r="N24" s="34"/>
      <c r="O24" s="34"/>
      <c r="P24" s="34"/>
      <c r="Q24" s="34"/>
      <c r="R24" s="34"/>
      <c r="S24" s="30">
        <f t="shared" si="0"/>
        <v>0</v>
      </c>
    </row>
    <row r="25" spans="1:19" ht="12">
      <c r="A25" s="14"/>
      <c r="B25" s="31" t="s">
        <v>2</v>
      </c>
      <c r="C25" s="32">
        <f>SUM(C20:C24)</f>
        <v>0</v>
      </c>
      <c r="D25" s="32">
        <f aca="true" t="shared" si="3" ref="D25:R25">SUM(D20:D24)</f>
        <v>0</v>
      </c>
      <c r="E25" s="32">
        <f t="shared" si="3"/>
        <v>0</v>
      </c>
      <c r="F25" s="32">
        <f t="shared" si="3"/>
        <v>0</v>
      </c>
      <c r="G25" s="32">
        <f t="shared" si="3"/>
        <v>0</v>
      </c>
      <c r="H25" s="32">
        <f t="shared" si="3"/>
        <v>0</v>
      </c>
      <c r="I25" s="32">
        <f t="shared" si="3"/>
        <v>0</v>
      </c>
      <c r="J25" s="32">
        <f t="shared" si="3"/>
        <v>0</v>
      </c>
      <c r="K25" s="32">
        <f t="shared" si="3"/>
        <v>0</v>
      </c>
      <c r="L25" s="32">
        <f t="shared" si="3"/>
        <v>1</v>
      </c>
      <c r="M25" s="32">
        <f t="shared" si="3"/>
        <v>0</v>
      </c>
      <c r="N25" s="32">
        <f t="shared" si="3"/>
        <v>2</v>
      </c>
      <c r="O25" s="32">
        <f t="shared" si="3"/>
        <v>0</v>
      </c>
      <c r="P25" s="32">
        <f t="shared" si="3"/>
        <v>0</v>
      </c>
      <c r="Q25" s="32">
        <f t="shared" si="3"/>
        <v>0</v>
      </c>
      <c r="R25" s="32">
        <f t="shared" si="3"/>
        <v>0</v>
      </c>
      <c r="S25" s="31">
        <f t="shared" si="0"/>
        <v>3</v>
      </c>
    </row>
    <row r="26" spans="1:19" ht="12">
      <c r="A26" s="29" t="s">
        <v>48</v>
      </c>
      <c r="B26" s="29">
        <v>30</v>
      </c>
      <c r="C26" s="13"/>
      <c r="D26" s="13"/>
      <c r="E26" s="13"/>
      <c r="F26" s="13"/>
      <c r="G26" s="13"/>
      <c r="H26" s="13"/>
      <c r="I26" s="13"/>
      <c r="J26" s="13"/>
      <c r="K26" s="13"/>
      <c r="L26" s="13"/>
      <c r="M26" s="13"/>
      <c r="N26" s="13"/>
      <c r="O26" s="13"/>
      <c r="P26" s="13"/>
      <c r="Q26" s="13"/>
      <c r="R26" s="13"/>
      <c r="S26" s="29">
        <f t="shared" si="0"/>
        <v>0</v>
      </c>
    </row>
    <row r="27" spans="1:19" ht="12">
      <c r="A27" s="14" t="s">
        <v>42</v>
      </c>
      <c r="B27" s="14">
        <v>34</v>
      </c>
      <c r="C27" s="20">
        <v>0</v>
      </c>
      <c r="D27" s="20">
        <v>0</v>
      </c>
      <c r="E27" s="20">
        <v>0</v>
      </c>
      <c r="F27" s="20">
        <v>0</v>
      </c>
      <c r="G27" s="20">
        <v>0</v>
      </c>
      <c r="H27" s="20">
        <v>0</v>
      </c>
      <c r="I27" s="20">
        <v>0</v>
      </c>
      <c r="J27" s="20">
        <v>0</v>
      </c>
      <c r="K27" s="20">
        <v>0</v>
      </c>
      <c r="L27" s="20">
        <v>0</v>
      </c>
      <c r="M27" s="20">
        <v>0</v>
      </c>
      <c r="N27" s="20">
        <v>0</v>
      </c>
      <c r="O27" s="20">
        <v>0</v>
      </c>
      <c r="P27" s="20">
        <v>0</v>
      </c>
      <c r="Q27" s="20">
        <v>0</v>
      </c>
      <c r="R27" s="20">
        <v>0</v>
      </c>
      <c r="S27" s="14">
        <f t="shared" si="0"/>
        <v>0</v>
      </c>
    </row>
    <row r="28" spans="1:19" ht="12">
      <c r="A28" s="14" t="s">
        <v>47</v>
      </c>
      <c r="B28" s="14">
        <v>41</v>
      </c>
      <c r="C28" s="20"/>
      <c r="D28" s="20"/>
      <c r="E28" s="20"/>
      <c r="F28" s="20"/>
      <c r="G28" s="20"/>
      <c r="H28" s="20"/>
      <c r="I28" s="20"/>
      <c r="J28" s="20"/>
      <c r="K28" s="20"/>
      <c r="L28" s="20"/>
      <c r="M28" s="20"/>
      <c r="N28" s="20"/>
      <c r="O28" s="20"/>
      <c r="P28" s="20"/>
      <c r="Q28" s="20"/>
      <c r="R28" s="20"/>
      <c r="S28" s="14">
        <f t="shared" si="0"/>
        <v>0</v>
      </c>
    </row>
    <row r="29" spans="1:19" ht="12">
      <c r="A29" s="14" t="s">
        <v>4</v>
      </c>
      <c r="B29" s="14">
        <v>150</v>
      </c>
      <c r="C29" s="20"/>
      <c r="D29" s="20"/>
      <c r="E29" s="20"/>
      <c r="F29" s="20"/>
      <c r="G29" s="20"/>
      <c r="H29" s="20"/>
      <c r="I29" s="20"/>
      <c r="J29" s="20"/>
      <c r="K29" s="20"/>
      <c r="L29" s="20"/>
      <c r="M29" s="20"/>
      <c r="N29" s="20"/>
      <c r="O29" s="20"/>
      <c r="P29" s="20"/>
      <c r="Q29" s="20"/>
      <c r="R29" s="20"/>
      <c r="S29" s="14">
        <f t="shared" si="0"/>
        <v>0</v>
      </c>
    </row>
    <row r="30" spans="1:19" ht="12">
      <c r="A30" s="14" t="s">
        <v>49</v>
      </c>
      <c r="B30" s="30">
        <v>301</v>
      </c>
      <c r="C30" s="34">
        <v>0</v>
      </c>
      <c r="D30" s="34">
        <v>0</v>
      </c>
      <c r="E30" s="34">
        <v>0</v>
      </c>
      <c r="F30" s="34">
        <v>0</v>
      </c>
      <c r="G30" s="34">
        <v>0</v>
      </c>
      <c r="H30" s="34">
        <v>0</v>
      </c>
      <c r="I30" s="34">
        <v>0</v>
      </c>
      <c r="J30" s="34">
        <v>0</v>
      </c>
      <c r="K30" s="34">
        <v>0</v>
      </c>
      <c r="L30" s="34">
        <v>1</v>
      </c>
      <c r="M30" s="34">
        <v>0</v>
      </c>
      <c r="N30" s="34">
        <v>0</v>
      </c>
      <c r="O30" s="34">
        <v>0</v>
      </c>
      <c r="P30" s="34">
        <v>0</v>
      </c>
      <c r="Q30" s="34">
        <v>0</v>
      </c>
      <c r="R30" s="34">
        <v>0</v>
      </c>
      <c r="S30" s="30">
        <f t="shared" si="0"/>
        <v>1</v>
      </c>
    </row>
    <row r="31" spans="1:19" ht="12">
      <c r="A31" s="30"/>
      <c r="B31" s="31" t="s">
        <v>2</v>
      </c>
      <c r="C31" s="32">
        <f>SUM(C26:C30)</f>
        <v>0</v>
      </c>
      <c r="D31" s="32">
        <f aca="true" t="shared" si="4" ref="D31:R31">SUM(D26:D30)</f>
        <v>0</v>
      </c>
      <c r="E31" s="32">
        <f t="shared" si="4"/>
        <v>0</v>
      </c>
      <c r="F31" s="32">
        <f t="shared" si="4"/>
        <v>0</v>
      </c>
      <c r="G31" s="32">
        <f t="shared" si="4"/>
        <v>0</v>
      </c>
      <c r="H31" s="32">
        <f t="shared" si="4"/>
        <v>0</v>
      </c>
      <c r="I31" s="32">
        <f t="shared" si="4"/>
        <v>0</v>
      </c>
      <c r="J31" s="32">
        <f t="shared" si="4"/>
        <v>0</v>
      </c>
      <c r="K31" s="32">
        <f t="shared" si="4"/>
        <v>0</v>
      </c>
      <c r="L31" s="32">
        <f t="shared" si="4"/>
        <v>1</v>
      </c>
      <c r="M31" s="32">
        <f t="shared" si="4"/>
        <v>0</v>
      </c>
      <c r="N31" s="32">
        <f t="shared" si="4"/>
        <v>0</v>
      </c>
      <c r="O31" s="32">
        <f t="shared" si="4"/>
        <v>0</v>
      </c>
      <c r="P31" s="32">
        <f t="shared" si="4"/>
        <v>0</v>
      </c>
      <c r="Q31" s="32">
        <f t="shared" si="4"/>
        <v>0</v>
      </c>
      <c r="R31" s="32">
        <f t="shared" si="4"/>
        <v>0</v>
      </c>
      <c r="S31" s="31">
        <f t="shared" si="0"/>
        <v>1</v>
      </c>
    </row>
    <row r="32" spans="1:19" ht="12">
      <c r="A32" s="29" t="s">
        <v>46</v>
      </c>
      <c r="B32" s="29">
        <v>30</v>
      </c>
      <c r="C32" s="13"/>
      <c r="D32" s="13"/>
      <c r="E32" s="13"/>
      <c r="F32" s="13"/>
      <c r="G32" s="13"/>
      <c r="H32" s="13"/>
      <c r="I32" s="13"/>
      <c r="J32" s="13"/>
      <c r="K32" s="13"/>
      <c r="L32" s="13"/>
      <c r="M32" s="13"/>
      <c r="N32" s="13"/>
      <c r="O32" s="13"/>
      <c r="P32" s="13"/>
      <c r="Q32" s="13"/>
      <c r="R32" s="13"/>
      <c r="S32" s="29">
        <f t="shared" si="0"/>
        <v>0</v>
      </c>
    </row>
    <row r="33" spans="1:19" ht="12">
      <c r="A33" s="14" t="s">
        <v>42</v>
      </c>
      <c r="B33" s="14">
        <v>34</v>
      </c>
      <c r="C33" s="20">
        <v>0</v>
      </c>
      <c r="D33" s="20">
        <v>0</v>
      </c>
      <c r="E33" s="20">
        <v>0</v>
      </c>
      <c r="F33" s="20">
        <v>0</v>
      </c>
      <c r="G33" s="20">
        <v>0</v>
      </c>
      <c r="H33" s="20">
        <v>0</v>
      </c>
      <c r="I33" s="20">
        <v>0</v>
      </c>
      <c r="J33" s="20">
        <v>0</v>
      </c>
      <c r="K33" s="20">
        <v>0</v>
      </c>
      <c r="L33" s="20">
        <v>0</v>
      </c>
      <c r="M33" s="20">
        <v>0</v>
      </c>
      <c r="N33" s="20">
        <v>0</v>
      </c>
      <c r="O33" s="20">
        <v>0</v>
      </c>
      <c r="P33" s="20">
        <v>0</v>
      </c>
      <c r="Q33" s="20">
        <v>0</v>
      </c>
      <c r="R33" s="20">
        <v>0</v>
      </c>
      <c r="S33" s="14">
        <f t="shared" si="0"/>
        <v>0</v>
      </c>
    </row>
    <row r="34" spans="1:19" ht="12">
      <c r="A34" s="14" t="s">
        <v>47</v>
      </c>
      <c r="B34" s="14">
        <v>41</v>
      </c>
      <c r="C34" s="20"/>
      <c r="D34" s="20"/>
      <c r="E34" s="20"/>
      <c r="F34" s="20"/>
      <c r="G34" s="20"/>
      <c r="H34" s="20"/>
      <c r="I34" s="20"/>
      <c r="J34" s="20"/>
      <c r="K34" s="20"/>
      <c r="L34" s="20"/>
      <c r="M34" s="20"/>
      <c r="N34" s="20"/>
      <c r="O34" s="20"/>
      <c r="P34" s="20"/>
      <c r="Q34" s="20"/>
      <c r="R34" s="20"/>
      <c r="S34" s="14">
        <f t="shared" si="0"/>
        <v>0</v>
      </c>
    </row>
    <row r="35" spans="1:19" ht="12">
      <c r="A35" s="14" t="s">
        <v>4</v>
      </c>
      <c r="B35" s="14">
        <v>150</v>
      </c>
      <c r="C35" s="20"/>
      <c r="D35" s="20"/>
      <c r="E35" s="20"/>
      <c r="F35" s="20"/>
      <c r="G35" s="20"/>
      <c r="H35" s="20"/>
      <c r="I35" s="20"/>
      <c r="J35" s="20"/>
      <c r="K35" s="20"/>
      <c r="L35" s="20"/>
      <c r="M35" s="20"/>
      <c r="N35" s="20"/>
      <c r="O35" s="20"/>
      <c r="P35" s="20"/>
      <c r="Q35" s="20"/>
      <c r="R35" s="20"/>
      <c r="S35" s="14">
        <f t="shared" si="0"/>
        <v>0</v>
      </c>
    </row>
    <row r="36" spans="1:19" ht="12">
      <c r="A36" s="14" t="s">
        <v>49</v>
      </c>
      <c r="B36" s="30">
        <v>301</v>
      </c>
      <c r="C36" s="34">
        <v>0</v>
      </c>
      <c r="D36" s="34">
        <v>0</v>
      </c>
      <c r="E36" s="34">
        <v>0</v>
      </c>
      <c r="F36" s="34">
        <v>0</v>
      </c>
      <c r="G36" s="34">
        <v>0</v>
      </c>
      <c r="H36" s="34">
        <v>0</v>
      </c>
      <c r="I36" s="34">
        <v>0</v>
      </c>
      <c r="J36" s="34">
        <v>0</v>
      </c>
      <c r="K36" s="34">
        <v>0</v>
      </c>
      <c r="L36" s="34">
        <v>0</v>
      </c>
      <c r="M36" s="34">
        <v>0</v>
      </c>
      <c r="N36" s="34">
        <v>0</v>
      </c>
      <c r="O36" s="34">
        <v>0</v>
      </c>
      <c r="P36" s="34">
        <v>0</v>
      </c>
      <c r="Q36" s="34">
        <v>0</v>
      </c>
      <c r="R36" s="34">
        <v>0</v>
      </c>
      <c r="S36" s="30">
        <f t="shared" si="0"/>
        <v>0</v>
      </c>
    </row>
    <row r="37" spans="1:19" ht="12">
      <c r="A37" s="30"/>
      <c r="B37" s="31" t="s">
        <v>2</v>
      </c>
      <c r="C37" s="32">
        <f>SUM(C32:C36)</f>
        <v>0</v>
      </c>
      <c r="D37" s="32">
        <f aca="true" t="shared" si="5" ref="D37:R37">SUM(D32:D36)</f>
        <v>0</v>
      </c>
      <c r="E37" s="32">
        <f t="shared" si="5"/>
        <v>0</v>
      </c>
      <c r="F37" s="32">
        <f t="shared" si="5"/>
        <v>0</v>
      </c>
      <c r="G37" s="32">
        <f t="shared" si="5"/>
        <v>0</v>
      </c>
      <c r="H37" s="32">
        <f t="shared" si="5"/>
        <v>0</v>
      </c>
      <c r="I37" s="32">
        <f t="shared" si="5"/>
        <v>0</v>
      </c>
      <c r="J37" s="32">
        <f t="shared" si="5"/>
        <v>0</v>
      </c>
      <c r="K37" s="32">
        <f t="shared" si="5"/>
        <v>0</v>
      </c>
      <c r="L37" s="32">
        <f t="shared" si="5"/>
        <v>0</v>
      </c>
      <c r="M37" s="32">
        <f t="shared" si="5"/>
        <v>0</v>
      </c>
      <c r="N37" s="32">
        <f t="shared" si="5"/>
        <v>0</v>
      </c>
      <c r="O37" s="32">
        <f t="shared" si="5"/>
        <v>0</v>
      </c>
      <c r="P37" s="32">
        <f t="shared" si="5"/>
        <v>0</v>
      </c>
      <c r="Q37" s="32">
        <f t="shared" si="5"/>
        <v>0</v>
      </c>
      <c r="R37" s="32">
        <f t="shared" si="5"/>
        <v>0</v>
      </c>
      <c r="S37" s="31">
        <f t="shared" si="0"/>
        <v>0</v>
      </c>
    </row>
    <row r="38" spans="1:19" ht="12">
      <c r="A38" s="29" t="s">
        <v>48</v>
      </c>
      <c r="B38" s="29">
        <v>30</v>
      </c>
      <c r="C38" s="13"/>
      <c r="D38" s="13"/>
      <c r="E38" s="13"/>
      <c r="F38" s="13"/>
      <c r="G38" s="13"/>
      <c r="H38" s="13"/>
      <c r="I38" s="13"/>
      <c r="J38" s="13"/>
      <c r="K38" s="13"/>
      <c r="L38" s="13"/>
      <c r="M38" s="13"/>
      <c r="N38" s="13"/>
      <c r="O38" s="13"/>
      <c r="P38" s="13"/>
      <c r="Q38" s="13"/>
      <c r="R38" s="13"/>
      <c r="S38" s="29">
        <f t="shared" si="0"/>
        <v>0</v>
      </c>
    </row>
    <row r="39" spans="1:19" ht="12">
      <c r="A39" s="14" t="s">
        <v>42</v>
      </c>
      <c r="B39" s="14">
        <v>34</v>
      </c>
      <c r="C39" s="20">
        <v>0</v>
      </c>
      <c r="D39" s="20">
        <v>0</v>
      </c>
      <c r="E39" s="20">
        <v>0</v>
      </c>
      <c r="F39" s="20">
        <v>0</v>
      </c>
      <c r="G39" s="20">
        <v>0</v>
      </c>
      <c r="H39" s="20">
        <v>0</v>
      </c>
      <c r="I39" s="20">
        <v>0</v>
      </c>
      <c r="J39" s="20">
        <v>0</v>
      </c>
      <c r="K39" s="20">
        <v>1</v>
      </c>
      <c r="L39" s="20">
        <v>4</v>
      </c>
      <c r="M39" s="20">
        <v>5</v>
      </c>
      <c r="N39" s="20">
        <v>2</v>
      </c>
      <c r="O39" s="20">
        <v>0</v>
      </c>
      <c r="P39" s="20">
        <v>0</v>
      </c>
      <c r="Q39" s="20">
        <v>0</v>
      </c>
      <c r="R39" s="20">
        <v>0</v>
      </c>
      <c r="S39" s="14">
        <f t="shared" si="0"/>
        <v>12</v>
      </c>
    </row>
    <row r="40" spans="1:19" ht="12">
      <c r="A40" s="14" t="s">
        <v>47</v>
      </c>
      <c r="B40" s="14">
        <v>41</v>
      </c>
      <c r="C40" s="20"/>
      <c r="D40" s="20"/>
      <c r="E40" s="20"/>
      <c r="F40" s="20"/>
      <c r="G40" s="20"/>
      <c r="H40" s="20"/>
      <c r="I40" s="20"/>
      <c r="J40" s="20"/>
      <c r="K40" s="20"/>
      <c r="L40" s="20"/>
      <c r="M40" s="20"/>
      <c r="N40" s="20"/>
      <c r="O40" s="20"/>
      <c r="P40" s="20"/>
      <c r="Q40" s="20"/>
      <c r="R40" s="20"/>
      <c r="S40" s="14">
        <f t="shared" si="0"/>
        <v>0</v>
      </c>
    </row>
    <row r="41" spans="1:19" ht="12">
      <c r="A41" s="14" t="s">
        <v>4</v>
      </c>
      <c r="B41" s="14">
        <v>150</v>
      </c>
      <c r="C41" s="20"/>
      <c r="D41" s="20"/>
      <c r="E41" s="20"/>
      <c r="F41" s="20"/>
      <c r="G41" s="20"/>
      <c r="H41" s="20"/>
      <c r="I41" s="20"/>
      <c r="J41" s="20"/>
      <c r="K41" s="20"/>
      <c r="L41" s="20"/>
      <c r="M41" s="20"/>
      <c r="N41" s="20"/>
      <c r="O41" s="20"/>
      <c r="P41" s="20"/>
      <c r="Q41" s="20"/>
      <c r="R41" s="20"/>
      <c r="S41" s="14">
        <f t="shared" si="0"/>
        <v>0</v>
      </c>
    </row>
    <row r="42" spans="1:19" ht="12">
      <c r="A42" s="14" t="s">
        <v>50</v>
      </c>
      <c r="B42" s="30">
        <v>301</v>
      </c>
      <c r="C42" s="34">
        <v>0</v>
      </c>
      <c r="D42" s="34">
        <v>0</v>
      </c>
      <c r="E42" s="34">
        <v>0</v>
      </c>
      <c r="F42" s="34">
        <v>0</v>
      </c>
      <c r="G42" s="34">
        <v>0</v>
      </c>
      <c r="H42" s="34">
        <v>0</v>
      </c>
      <c r="I42" s="34">
        <v>0</v>
      </c>
      <c r="J42" s="34">
        <v>0</v>
      </c>
      <c r="K42" s="34">
        <v>0</v>
      </c>
      <c r="L42" s="34">
        <v>0</v>
      </c>
      <c r="M42" s="34">
        <v>0</v>
      </c>
      <c r="N42" s="34">
        <v>0</v>
      </c>
      <c r="O42" s="34">
        <v>0</v>
      </c>
      <c r="P42" s="34">
        <v>0</v>
      </c>
      <c r="Q42" s="34">
        <v>0</v>
      </c>
      <c r="R42" s="34">
        <v>0</v>
      </c>
      <c r="S42" s="30">
        <f t="shared" si="0"/>
        <v>0</v>
      </c>
    </row>
    <row r="43" spans="1:19" ht="12">
      <c r="A43" s="30"/>
      <c r="B43" s="31" t="s">
        <v>2</v>
      </c>
      <c r="C43" s="32">
        <f>SUM(C38:C42)</f>
        <v>0</v>
      </c>
      <c r="D43" s="32">
        <f aca="true" t="shared" si="6" ref="D43:R43">SUM(D38:D42)</f>
        <v>0</v>
      </c>
      <c r="E43" s="32">
        <f t="shared" si="6"/>
        <v>0</v>
      </c>
      <c r="F43" s="32">
        <f t="shared" si="6"/>
        <v>0</v>
      </c>
      <c r="G43" s="32">
        <f t="shared" si="6"/>
        <v>0</v>
      </c>
      <c r="H43" s="32">
        <f t="shared" si="6"/>
        <v>0</v>
      </c>
      <c r="I43" s="32">
        <f t="shared" si="6"/>
        <v>0</v>
      </c>
      <c r="J43" s="32">
        <f t="shared" si="6"/>
        <v>0</v>
      </c>
      <c r="K43" s="32">
        <f t="shared" si="6"/>
        <v>1</v>
      </c>
      <c r="L43" s="32">
        <f t="shared" si="6"/>
        <v>4</v>
      </c>
      <c r="M43" s="32">
        <f t="shared" si="6"/>
        <v>5</v>
      </c>
      <c r="N43" s="32">
        <f t="shared" si="6"/>
        <v>2</v>
      </c>
      <c r="O43" s="32">
        <f t="shared" si="6"/>
        <v>0</v>
      </c>
      <c r="P43" s="32">
        <f t="shared" si="6"/>
        <v>0</v>
      </c>
      <c r="Q43" s="32">
        <f t="shared" si="6"/>
        <v>0</v>
      </c>
      <c r="R43" s="32">
        <f t="shared" si="6"/>
        <v>0</v>
      </c>
      <c r="S43" s="31">
        <f t="shared" si="0"/>
        <v>12</v>
      </c>
    </row>
    <row r="44" spans="1:19" ht="12">
      <c r="A44" s="29" t="s">
        <v>46</v>
      </c>
      <c r="B44" s="29">
        <v>30</v>
      </c>
      <c r="C44" s="13"/>
      <c r="D44" s="13"/>
      <c r="E44" s="13"/>
      <c r="F44" s="13"/>
      <c r="G44" s="13"/>
      <c r="H44" s="13"/>
      <c r="I44" s="13"/>
      <c r="J44" s="13"/>
      <c r="K44" s="13"/>
      <c r="L44" s="13"/>
      <c r="M44" s="13"/>
      <c r="N44" s="13"/>
      <c r="O44" s="13"/>
      <c r="P44" s="13"/>
      <c r="Q44" s="13"/>
      <c r="R44" s="13"/>
      <c r="S44" s="29">
        <f t="shared" si="0"/>
        <v>0</v>
      </c>
    </row>
    <row r="45" spans="1:19" ht="12">
      <c r="A45" s="14" t="s">
        <v>42</v>
      </c>
      <c r="B45" s="14">
        <v>34</v>
      </c>
      <c r="C45" s="20">
        <v>0</v>
      </c>
      <c r="D45" s="20">
        <v>0</v>
      </c>
      <c r="E45" s="20">
        <v>0</v>
      </c>
      <c r="F45" s="20">
        <v>0</v>
      </c>
      <c r="G45" s="20">
        <v>0</v>
      </c>
      <c r="H45" s="20">
        <v>0</v>
      </c>
      <c r="I45" s="20">
        <v>0</v>
      </c>
      <c r="J45" s="20">
        <v>0</v>
      </c>
      <c r="K45" s="20">
        <v>0</v>
      </c>
      <c r="L45" s="20">
        <v>5</v>
      </c>
      <c r="M45" s="20">
        <v>0</v>
      </c>
      <c r="N45" s="20">
        <v>0</v>
      </c>
      <c r="O45" s="20">
        <v>0</v>
      </c>
      <c r="P45" s="20">
        <v>0</v>
      </c>
      <c r="Q45" s="20">
        <v>0</v>
      </c>
      <c r="R45" s="20">
        <v>0</v>
      </c>
      <c r="S45" s="14">
        <f t="shared" si="0"/>
        <v>5</v>
      </c>
    </row>
    <row r="46" spans="1:19" ht="12">
      <c r="A46" s="14" t="s">
        <v>47</v>
      </c>
      <c r="B46" s="14">
        <v>41</v>
      </c>
      <c r="C46" s="20"/>
      <c r="D46" s="20"/>
      <c r="E46" s="20"/>
      <c r="F46" s="20"/>
      <c r="G46" s="20"/>
      <c r="H46" s="20"/>
      <c r="I46" s="20"/>
      <c r="J46" s="20"/>
      <c r="K46" s="20"/>
      <c r="L46" s="20"/>
      <c r="M46" s="20"/>
      <c r="N46" s="20"/>
      <c r="O46" s="20"/>
      <c r="P46" s="20"/>
      <c r="Q46" s="20"/>
      <c r="R46" s="20"/>
      <c r="S46" s="14">
        <f t="shared" si="0"/>
        <v>0</v>
      </c>
    </row>
    <row r="47" spans="1:19" ht="12">
      <c r="A47" s="14" t="s">
        <v>4</v>
      </c>
      <c r="B47" s="14">
        <v>150</v>
      </c>
      <c r="C47" s="20"/>
      <c r="D47" s="20"/>
      <c r="E47" s="20"/>
      <c r="F47" s="20"/>
      <c r="G47" s="20"/>
      <c r="H47" s="20"/>
      <c r="I47" s="20"/>
      <c r="J47" s="20"/>
      <c r="K47" s="20"/>
      <c r="L47" s="20"/>
      <c r="M47" s="20"/>
      <c r="N47" s="20"/>
      <c r="O47" s="20"/>
      <c r="P47" s="20"/>
      <c r="Q47" s="20"/>
      <c r="R47" s="20"/>
      <c r="S47" s="14">
        <f t="shared" si="0"/>
        <v>0</v>
      </c>
    </row>
    <row r="48" spans="1:19" ht="12">
      <c r="A48" s="14" t="s">
        <v>50</v>
      </c>
      <c r="B48" s="30">
        <v>301</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0">
        <f t="shared" si="0"/>
        <v>0</v>
      </c>
    </row>
    <row r="49" spans="1:19" ht="12">
      <c r="A49" s="30"/>
      <c r="B49" s="31" t="s">
        <v>2</v>
      </c>
      <c r="C49" s="32">
        <f>SUM(C44:C48)</f>
        <v>0</v>
      </c>
      <c r="D49" s="32">
        <f aca="true" t="shared" si="7" ref="D49:R49">SUM(D44:D48)</f>
        <v>0</v>
      </c>
      <c r="E49" s="32">
        <f t="shared" si="7"/>
        <v>0</v>
      </c>
      <c r="F49" s="32">
        <f t="shared" si="7"/>
        <v>0</v>
      </c>
      <c r="G49" s="32">
        <f t="shared" si="7"/>
        <v>0</v>
      </c>
      <c r="H49" s="32">
        <f t="shared" si="7"/>
        <v>0</v>
      </c>
      <c r="I49" s="32">
        <f t="shared" si="7"/>
        <v>0</v>
      </c>
      <c r="J49" s="32">
        <f t="shared" si="7"/>
        <v>0</v>
      </c>
      <c r="K49" s="32">
        <f t="shared" si="7"/>
        <v>0</v>
      </c>
      <c r="L49" s="32">
        <f t="shared" si="7"/>
        <v>5</v>
      </c>
      <c r="M49" s="32">
        <f t="shared" si="7"/>
        <v>0</v>
      </c>
      <c r="N49" s="32">
        <f t="shared" si="7"/>
        <v>0</v>
      </c>
      <c r="O49" s="32">
        <f t="shared" si="7"/>
        <v>0</v>
      </c>
      <c r="P49" s="32">
        <f t="shared" si="7"/>
        <v>0</v>
      </c>
      <c r="Q49" s="32">
        <f t="shared" si="7"/>
        <v>0</v>
      </c>
      <c r="R49" s="32">
        <f t="shared" si="7"/>
        <v>0</v>
      </c>
      <c r="S49" s="31">
        <f t="shared" si="0"/>
        <v>5</v>
      </c>
    </row>
    <row r="50" spans="1:19" ht="12">
      <c r="A50" s="29" t="s">
        <v>48</v>
      </c>
      <c r="B50" s="29">
        <v>30</v>
      </c>
      <c r="C50" s="13"/>
      <c r="D50" s="13"/>
      <c r="E50" s="13"/>
      <c r="F50" s="13"/>
      <c r="G50" s="13"/>
      <c r="H50" s="13"/>
      <c r="I50" s="13"/>
      <c r="J50" s="13"/>
      <c r="K50" s="13"/>
      <c r="L50" s="13"/>
      <c r="M50" s="13"/>
      <c r="N50" s="13"/>
      <c r="O50" s="13"/>
      <c r="P50" s="13"/>
      <c r="Q50" s="13"/>
      <c r="R50" s="13"/>
      <c r="S50" s="29">
        <f t="shared" si="0"/>
        <v>0</v>
      </c>
    </row>
    <row r="51" spans="1:19" ht="12">
      <c r="A51" s="14" t="s">
        <v>42</v>
      </c>
      <c r="B51" s="14">
        <v>34</v>
      </c>
      <c r="C51" s="20"/>
      <c r="D51" s="20"/>
      <c r="E51" s="20"/>
      <c r="F51" s="20"/>
      <c r="G51" s="20"/>
      <c r="H51" s="20"/>
      <c r="I51" s="20"/>
      <c r="J51" s="20"/>
      <c r="K51" s="20"/>
      <c r="L51" s="20"/>
      <c r="M51" s="20"/>
      <c r="N51" s="20"/>
      <c r="O51" s="20"/>
      <c r="P51" s="20"/>
      <c r="Q51" s="20"/>
      <c r="R51" s="20"/>
      <c r="S51" s="14">
        <f t="shared" si="0"/>
        <v>0</v>
      </c>
    </row>
    <row r="52" spans="1:19" ht="12">
      <c r="A52" s="14" t="s">
        <v>47</v>
      </c>
      <c r="B52" s="14">
        <v>41</v>
      </c>
      <c r="C52" s="20"/>
      <c r="D52" s="20"/>
      <c r="E52" s="20"/>
      <c r="F52" s="20"/>
      <c r="G52" s="20"/>
      <c r="H52" s="20"/>
      <c r="I52" s="20"/>
      <c r="J52" s="20"/>
      <c r="K52" s="20"/>
      <c r="L52" s="20"/>
      <c r="M52" s="20"/>
      <c r="N52" s="20"/>
      <c r="O52" s="20"/>
      <c r="P52" s="20"/>
      <c r="Q52" s="20"/>
      <c r="R52" s="20"/>
      <c r="S52" s="14">
        <f t="shared" si="0"/>
        <v>0</v>
      </c>
    </row>
    <row r="53" spans="1:19" ht="12">
      <c r="A53" s="14" t="s">
        <v>4</v>
      </c>
      <c r="B53" s="14">
        <v>150</v>
      </c>
      <c r="C53" s="20"/>
      <c r="D53" s="20"/>
      <c r="E53" s="20"/>
      <c r="F53" s="20"/>
      <c r="G53" s="20"/>
      <c r="H53" s="20"/>
      <c r="I53" s="20"/>
      <c r="J53" s="20"/>
      <c r="K53" s="20"/>
      <c r="L53" s="20"/>
      <c r="M53" s="20"/>
      <c r="N53" s="20"/>
      <c r="O53" s="20"/>
      <c r="P53" s="20"/>
      <c r="Q53" s="20"/>
      <c r="R53" s="20"/>
      <c r="S53" s="14">
        <f t="shared" si="0"/>
        <v>0</v>
      </c>
    </row>
    <row r="54" spans="1:19" ht="12">
      <c r="A54" s="14" t="s">
        <v>54</v>
      </c>
      <c r="B54" s="30">
        <v>301</v>
      </c>
      <c r="C54" s="34">
        <v>0</v>
      </c>
      <c r="D54" s="34">
        <v>0</v>
      </c>
      <c r="E54" s="34">
        <v>0</v>
      </c>
      <c r="F54" s="34">
        <v>0</v>
      </c>
      <c r="G54" s="34">
        <v>0</v>
      </c>
      <c r="H54" s="34">
        <v>1</v>
      </c>
      <c r="I54" s="34">
        <v>2</v>
      </c>
      <c r="J54" s="34">
        <v>4</v>
      </c>
      <c r="K54" s="34">
        <v>3</v>
      </c>
      <c r="L54" s="34">
        <v>0</v>
      </c>
      <c r="M54" s="34">
        <v>1</v>
      </c>
      <c r="N54" s="34">
        <v>0</v>
      </c>
      <c r="O54" s="34">
        <v>3</v>
      </c>
      <c r="P54" s="34">
        <v>2</v>
      </c>
      <c r="Q54" s="34">
        <v>1</v>
      </c>
      <c r="R54" s="34">
        <v>0</v>
      </c>
      <c r="S54" s="30">
        <f t="shared" si="0"/>
        <v>17</v>
      </c>
    </row>
    <row r="55" spans="1:19" ht="12">
      <c r="A55" s="30"/>
      <c r="B55" s="31" t="s">
        <v>2</v>
      </c>
      <c r="C55" s="32">
        <f>SUM(C50:C54)</f>
        <v>0</v>
      </c>
      <c r="D55" s="32">
        <f aca="true" t="shared" si="8" ref="D55:R55">SUM(D50:D54)</f>
        <v>0</v>
      </c>
      <c r="E55" s="32">
        <f t="shared" si="8"/>
        <v>0</v>
      </c>
      <c r="F55" s="32">
        <f t="shared" si="8"/>
        <v>0</v>
      </c>
      <c r="G55" s="32">
        <f t="shared" si="8"/>
        <v>0</v>
      </c>
      <c r="H55" s="32">
        <f t="shared" si="8"/>
        <v>1</v>
      </c>
      <c r="I55" s="32">
        <f t="shared" si="8"/>
        <v>2</v>
      </c>
      <c r="J55" s="32">
        <f t="shared" si="8"/>
        <v>4</v>
      </c>
      <c r="K55" s="32">
        <f t="shared" si="8"/>
        <v>3</v>
      </c>
      <c r="L55" s="32">
        <f t="shared" si="8"/>
        <v>0</v>
      </c>
      <c r="M55" s="32">
        <f t="shared" si="8"/>
        <v>1</v>
      </c>
      <c r="N55" s="32">
        <f t="shared" si="8"/>
        <v>0</v>
      </c>
      <c r="O55" s="32">
        <f t="shared" si="8"/>
        <v>3</v>
      </c>
      <c r="P55" s="32">
        <f t="shared" si="8"/>
        <v>2</v>
      </c>
      <c r="Q55" s="32">
        <f t="shared" si="8"/>
        <v>1</v>
      </c>
      <c r="R55" s="32">
        <f t="shared" si="8"/>
        <v>0</v>
      </c>
      <c r="S55" s="31">
        <f t="shared" si="0"/>
        <v>17</v>
      </c>
    </row>
    <row r="56" spans="1:19" ht="12">
      <c r="A56" s="29" t="s">
        <v>46</v>
      </c>
      <c r="B56" s="29">
        <v>30</v>
      </c>
      <c r="C56" s="13"/>
      <c r="D56" s="13"/>
      <c r="E56" s="13"/>
      <c r="F56" s="13"/>
      <c r="G56" s="13"/>
      <c r="H56" s="13"/>
      <c r="I56" s="13"/>
      <c r="J56" s="13"/>
      <c r="K56" s="13"/>
      <c r="L56" s="13"/>
      <c r="M56" s="13"/>
      <c r="N56" s="13"/>
      <c r="O56" s="13"/>
      <c r="P56" s="13"/>
      <c r="Q56" s="13"/>
      <c r="R56" s="13"/>
      <c r="S56" s="29">
        <f t="shared" si="0"/>
        <v>0</v>
      </c>
    </row>
    <row r="57" spans="1:19" ht="12">
      <c r="A57" s="14" t="s">
        <v>42</v>
      </c>
      <c r="B57" s="14">
        <v>34</v>
      </c>
      <c r="C57" s="20"/>
      <c r="D57" s="20"/>
      <c r="E57" s="20"/>
      <c r="F57" s="20"/>
      <c r="G57" s="20"/>
      <c r="H57" s="20"/>
      <c r="I57" s="20"/>
      <c r="J57" s="20"/>
      <c r="K57" s="20"/>
      <c r="L57" s="20"/>
      <c r="M57" s="20"/>
      <c r="N57" s="20"/>
      <c r="O57" s="20"/>
      <c r="P57" s="20"/>
      <c r="Q57" s="20"/>
      <c r="R57" s="20"/>
      <c r="S57" s="14">
        <f t="shared" si="0"/>
        <v>0</v>
      </c>
    </row>
    <row r="58" spans="1:19" ht="12">
      <c r="A58" s="14" t="s">
        <v>47</v>
      </c>
      <c r="B58" s="14">
        <v>41</v>
      </c>
      <c r="C58" s="20"/>
      <c r="D58" s="20"/>
      <c r="E58" s="20"/>
      <c r="F58" s="20"/>
      <c r="G58" s="20"/>
      <c r="H58" s="20"/>
      <c r="I58" s="20"/>
      <c r="J58" s="20"/>
      <c r="K58" s="20"/>
      <c r="L58" s="20"/>
      <c r="M58" s="20"/>
      <c r="N58" s="20"/>
      <c r="O58" s="20"/>
      <c r="P58" s="20"/>
      <c r="Q58" s="20"/>
      <c r="R58" s="20"/>
      <c r="S58" s="14">
        <f t="shared" si="0"/>
        <v>0</v>
      </c>
    </row>
    <row r="59" spans="1:19" ht="12">
      <c r="A59" s="14" t="s">
        <v>4</v>
      </c>
      <c r="B59" s="14">
        <v>150</v>
      </c>
      <c r="C59" s="20"/>
      <c r="D59" s="20"/>
      <c r="E59" s="20"/>
      <c r="F59" s="20"/>
      <c r="G59" s="20"/>
      <c r="H59" s="20"/>
      <c r="I59" s="20"/>
      <c r="J59" s="20"/>
      <c r="K59" s="20"/>
      <c r="L59" s="20"/>
      <c r="M59" s="20"/>
      <c r="N59" s="20"/>
      <c r="O59" s="20"/>
      <c r="P59" s="20"/>
      <c r="Q59" s="20"/>
      <c r="R59" s="20"/>
      <c r="S59" s="14">
        <f t="shared" si="0"/>
        <v>0</v>
      </c>
    </row>
    <row r="60" spans="1:19" ht="12">
      <c r="A60" s="14" t="s">
        <v>54</v>
      </c>
      <c r="B60" s="30">
        <v>301</v>
      </c>
      <c r="C60" s="34">
        <v>0</v>
      </c>
      <c r="D60" s="34">
        <v>0</v>
      </c>
      <c r="E60" s="34">
        <v>0</v>
      </c>
      <c r="F60" s="34">
        <v>0</v>
      </c>
      <c r="G60" s="34">
        <v>0</v>
      </c>
      <c r="H60" s="34">
        <v>0</v>
      </c>
      <c r="I60" s="34">
        <v>0</v>
      </c>
      <c r="J60" s="34">
        <v>0</v>
      </c>
      <c r="K60" s="34">
        <v>0</v>
      </c>
      <c r="L60" s="34">
        <v>1</v>
      </c>
      <c r="M60" s="34">
        <v>0</v>
      </c>
      <c r="N60" s="34">
        <v>0</v>
      </c>
      <c r="O60" s="34">
        <v>0</v>
      </c>
      <c r="P60" s="34">
        <v>0</v>
      </c>
      <c r="Q60" s="34">
        <v>0</v>
      </c>
      <c r="R60" s="34">
        <v>0</v>
      </c>
      <c r="S60" s="30">
        <f t="shared" si="0"/>
        <v>1</v>
      </c>
    </row>
    <row r="61" spans="1:19" ht="12">
      <c r="A61" s="30"/>
      <c r="B61" s="31" t="s">
        <v>2</v>
      </c>
      <c r="C61" s="32">
        <f>SUM(C56:C60)</f>
        <v>0</v>
      </c>
      <c r="D61" s="32">
        <f aca="true" t="shared" si="9" ref="D61:R61">SUM(D56:D60)</f>
        <v>0</v>
      </c>
      <c r="E61" s="32">
        <f t="shared" si="9"/>
        <v>0</v>
      </c>
      <c r="F61" s="32">
        <f t="shared" si="9"/>
        <v>0</v>
      </c>
      <c r="G61" s="32">
        <f t="shared" si="9"/>
        <v>0</v>
      </c>
      <c r="H61" s="32">
        <f t="shared" si="9"/>
        <v>0</v>
      </c>
      <c r="I61" s="32">
        <f t="shared" si="9"/>
        <v>0</v>
      </c>
      <c r="J61" s="32">
        <f t="shared" si="9"/>
        <v>0</v>
      </c>
      <c r="K61" s="32">
        <f t="shared" si="9"/>
        <v>0</v>
      </c>
      <c r="L61" s="32">
        <f t="shared" si="9"/>
        <v>1</v>
      </c>
      <c r="M61" s="32">
        <f t="shared" si="9"/>
        <v>0</v>
      </c>
      <c r="N61" s="32">
        <f t="shared" si="9"/>
        <v>0</v>
      </c>
      <c r="O61" s="32">
        <f t="shared" si="9"/>
        <v>0</v>
      </c>
      <c r="P61" s="32">
        <f t="shared" si="9"/>
        <v>0</v>
      </c>
      <c r="Q61" s="32">
        <f t="shared" si="9"/>
        <v>0</v>
      </c>
      <c r="R61" s="32">
        <f t="shared" si="9"/>
        <v>0</v>
      </c>
      <c r="S61" s="31">
        <f t="shared" si="0"/>
        <v>1</v>
      </c>
    </row>
    <row r="62" spans="1:19" ht="12">
      <c r="A62" s="29" t="s">
        <v>46</v>
      </c>
      <c r="B62" s="29">
        <v>30</v>
      </c>
      <c r="C62" s="13"/>
      <c r="D62" s="13"/>
      <c r="E62" s="13"/>
      <c r="F62" s="13"/>
      <c r="G62" s="13"/>
      <c r="H62" s="13"/>
      <c r="I62" s="13"/>
      <c r="J62" s="13"/>
      <c r="K62" s="13"/>
      <c r="L62" s="13"/>
      <c r="M62" s="13"/>
      <c r="N62" s="13"/>
      <c r="O62" s="13"/>
      <c r="P62" s="13"/>
      <c r="Q62" s="13"/>
      <c r="R62" s="13"/>
      <c r="S62" s="29">
        <f t="shared" si="0"/>
        <v>0</v>
      </c>
    </row>
    <row r="63" spans="1:19" ht="12">
      <c r="A63" s="14" t="s">
        <v>42</v>
      </c>
      <c r="B63" s="14">
        <v>34</v>
      </c>
      <c r="C63" s="20"/>
      <c r="D63" s="20"/>
      <c r="E63" s="20"/>
      <c r="F63" s="20"/>
      <c r="G63" s="20"/>
      <c r="H63" s="20"/>
      <c r="I63" s="20"/>
      <c r="J63" s="20"/>
      <c r="K63" s="20"/>
      <c r="L63" s="20"/>
      <c r="M63" s="20"/>
      <c r="N63" s="20"/>
      <c r="O63" s="20"/>
      <c r="P63" s="20"/>
      <c r="Q63" s="20"/>
      <c r="R63" s="20"/>
      <c r="S63" s="14">
        <f t="shared" si="0"/>
        <v>0</v>
      </c>
    </row>
    <row r="64" spans="1:19" ht="12">
      <c r="A64" s="14" t="s">
        <v>47</v>
      </c>
      <c r="B64" s="14">
        <v>41</v>
      </c>
      <c r="C64" s="20"/>
      <c r="D64" s="20"/>
      <c r="E64" s="20"/>
      <c r="F64" s="20"/>
      <c r="G64" s="20"/>
      <c r="H64" s="20"/>
      <c r="I64" s="20"/>
      <c r="J64" s="20"/>
      <c r="K64" s="20"/>
      <c r="L64" s="20"/>
      <c r="M64" s="20"/>
      <c r="N64" s="20"/>
      <c r="O64" s="20"/>
      <c r="P64" s="20"/>
      <c r="Q64" s="20"/>
      <c r="R64" s="20"/>
      <c r="S64" s="14">
        <f t="shared" si="0"/>
        <v>0</v>
      </c>
    </row>
    <row r="65" spans="1:19" ht="12">
      <c r="A65" s="14" t="s">
        <v>4</v>
      </c>
      <c r="B65" s="14">
        <v>150</v>
      </c>
      <c r="C65" s="20"/>
      <c r="D65" s="20"/>
      <c r="E65" s="20"/>
      <c r="F65" s="20"/>
      <c r="G65" s="20"/>
      <c r="H65" s="20"/>
      <c r="I65" s="20"/>
      <c r="J65" s="20"/>
      <c r="K65" s="20"/>
      <c r="L65" s="20"/>
      <c r="M65" s="20"/>
      <c r="N65" s="20"/>
      <c r="O65" s="20"/>
      <c r="P65" s="20"/>
      <c r="Q65" s="20"/>
      <c r="R65" s="20"/>
      <c r="S65" s="14">
        <f t="shared" si="0"/>
        <v>0</v>
      </c>
    </row>
    <row r="66" spans="1:19" ht="12">
      <c r="A66" s="14" t="s">
        <v>76</v>
      </c>
      <c r="B66" s="30">
        <v>301</v>
      </c>
      <c r="C66" s="34">
        <v>0</v>
      </c>
      <c r="D66" s="34">
        <v>0</v>
      </c>
      <c r="E66" s="34">
        <v>0</v>
      </c>
      <c r="F66" s="34">
        <v>0</v>
      </c>
      <c r="G66" s="34">
        <v>0</v>
      </c>
      <c r="H66" s="34">
        <v>0</v>
      </c>
      <c r="I66" s="34">
        <v>0</v>
      </c>
      <c r="J66" s="34">
        <v>0</v>
      </c>
      <c r="K66" s="34">
        <v>0</v>
      </c>
      <c r="L66" s="34">
        <v>1</v>
      </c>
      <c r="M66" s="34">
        <v>0</v>
      </c>
      <c r="N66" s="34">
        <v>0</v>
      </c>
      <c r="O66" s="34">
        <v>0</v>
      </c>
      <c r="P66" s="34">
        <v>0</v>
      </c>
      <c r="Q66" s="34">
        <v>0</v>
      </c>
      <c r="R66" s="34">
        <v>0</v>
      </c>
      <c r="S66" s="30">
        <f t="shared" si="0"/>
        <v>1</v>
      </c>
    </row>
    <row r="67" spans="1:19" ht="12">
      <c r="A67" s="30"/>
      <c r="B67" s="31" t="s">
        <v>2</v>
      </c>
      <c r="C67" s="32">
        <f>SUM(C62:C66)</f>
        <v>0</v>
      </c>
      <c r="D67" s="32">
        <f aca="true" t="shared" si="10" ref="D67:R67">SUM(D62:D66)</f>
        <v>0</v>
      </c>
      <c r="E67" s="32">
        <f t="shared" si="10"/>
        <v>0</v>
      </c>
      <c r="F67" s="32">
        <f t="shared" si="10"/>
        <v>0</v>
      </c>
      <c r="G67" s="32">
        <f t="shared" si="10"/>
        <v>0</v>
      </c>
      <c r="H67" s="32">
        <f t="shared" si="10"/>
        <v>0</v>
      </c>
      <c r="I67" s="32">
        <f t="shared" si="10"/>
        <v>0</v>
      </c>
      <c r="J67" s="32">
        <f t="shared" si="10"/>
        <v>0</v>
      </c>
      <c r="K67" s="32">
        <f t="shared" si="10"/>
        <v>0</v>
      </c>
      <c r="L67" s="32">
        <f t="shared" si="10"/>
        <v>1</v>
      </c>
      <c r="M67" s="32">
        <f t="shared" si="10"/>
        <v>0</v>
      </c>
      <c r="N67" s="32">
        <f t="shared" si="10"/>
        <v>0</v>
      </c>
      <c r="O67" s="32">
        <f t="shared" si="10"/>
        <v>0</v>
      </c>
      <c r="P67" s="32">
        <f t="shared" si="10"/>
        <v>0</v>
      </c>
      <c r="Q67" s="32">
        <f t="shared" si="10"/>
        <v>0</v>
      </c>
      <c r="R67" s="32">
        <f t="shared" si="10"/>
        <v>0</v>
      </c>
      <c r="S67" s="31">
        <f t="shared" si="0"/>
        <v>1</v>
      </c>
    </row>
    <row r="68" spans="1:19" ht="12">
      <c r="A68" s="29" t="s">
        <v>48</v>
      </c>
      <c r="B68" s="29">
        <v>30</v>
      </c>
      <c r="C68" s="13"/>
      <c r="D68" s="13"/>
      <c r="E68" s="13"/>
      <c r="F68" s="13"/>
      <c r="G68" s="13"/>
      <c r="H68" s="13"/>
      <c r="I68" s="13"/>
      <c r="J68" s="13"/>
      <c r="K68" s="13"/>
      <c r="L68" s="13"/>
      <c r="M68" s="13"/>
      <c r="N68" s="13"/>
      <c r="O68" s="13"/>
      <c r="P68" s="13"/>
      <c r="Q68" s="13"/>
      <c r="R68" s="13"/>
      <c r="S68" s="29">
        <f t="shared" si="0"/>
        <v>0</v>
      </c>
    </row>
    <row r="69" spans="1:19" ht="12">
      <c r="A69" s="14" t="s">
        <v>42</v>
      </c>
      <c r="B69" s="14">
        <v>34</v>
      </c>
      <c r="C69" s="20"/>
      <c r="D69" s="20"/>
      <c r="E69" s="20"/>
      <c r="F69" s="20"/>
      <c r="G69" s="20"/>
      <c r="H69" s="20"/>
      <c r="I69" s="20"/>
      <c r="J69" s="20"/>
      <c r="K69" s="20"/>
      <c r="L69" s="20"/>
      <c r="M69" s="20"/>
      <c r="N69" s="20"/>
      <c r="O69" s="20"/>
      <c r="P69" s="20"/>
      <c r="Q69" s="20"/>
      <c r="R69" s="20"/>
      <c r="S69" s="14">
        <f t="shared" si="0"/>
        <v>0</v>
      </c>
    </row>
    <row r="70" spans="1:19" ht="12">
      <c r="A70" s="14" t="s">
        <v>47</v>
      </c>
      <c r="B70" s="14">
        <v>41</v>
      </c>
      <c r="C70" s="20"/>
      <c r="D70" s="20"/>
      <c r="E70" s="20"/>
      <c r="F70" s="20"/>
      <c r="G70" s="20"/>
      <c r="H70" s="20"/>
      <c r="I70" s="20"/>
      <c r="J70" s="20"/>
      <c r="K70" s="20"/>
      <c r="L70" s="20"/>
      <c r="M70" s="20"/>
      <c r="N70" s="20"/>
      <c r="O70" s="20"/>
      <c r="P70" s="20"/>
      <c r="Q70" s="20"/>
      <c r="R70" s="20"/>
      <c r="S70" s="14">
        <f t="shared" si="0"/>
        <v>0</v>
      </c>
    </row>
    <row r="71" spans="1:19" ht="12">
      <c r="A71" s="14" t="s">
        <v>4</v>
      </c>
      <c r="B71" s="14">
        <v>150</v>
      </c>
      <c r="C71" s="20"/>
      <c r="D71" s="20"/>
      <c r="E71" s="20"/>
      <c r="F71" s="20"/>
      <c r="G71" s="20"/>
      <c r="H71" s="20"/>
      <c r="I71" s="20"/>
      <c r="J71" s="20"/>
      <c r="K71" s="20"/>
      <c r="L71" s="20"/>
      <c r="M71" s="20"/>
      <c r="N71" s="20"/>
      <c r="O71" s="20"/>
      <c r="P71" s="20"/>
      <c r="Q71" s="20"/>
      <c r="R71" s="20"/>
      <c r="S71" s="14">
        <f t="shared" si="0"/>
        <v>0</v>
      </c>
    </row>
    <row r="72" spans="1:19" ht="12">
      <c r="A72" s="14" t="s">
        <v>94</v>
      </c>
      <c r="B72" s="30">
        <v>301</v>
      </c>
      <c r="C72" s="34">
        <v>0</v>
      </c>
      <c r="D72" s="34">
        <v>0</v>
      </c>
      <c r="E72" s="34">
        <v>0</v>
      </c>
      <c r="F72" s="34">
        <v>0</v>
      </c>
      <c r="G72" s="34">
        <v>0</v>
      </c>
      <c r="H72" s="34">
        <v>1</v>
      </c>
      <c r="I72" s="34">
        <v>0</v>
      </c>
      <c r="J72" s="34">
        <v>0</v>
      </c>
      <c r="K72" s="34">
        <v>0</v>
      </c>
      <c r="L72" s="34">
        <v>1</v>
      </c>
      <c r="M72" s="34">
        <v>0</v>
      </c>
      <c r="N72" s="34">
        <v>0</v>
      </c>
      <c r="O72" s="34">
        <v>0</v>
      </c>
      <c r="P72" s="34">
        <v>0</v>
      </c>
      <c r="Q72" s="34">
        <v>0</v>
      </c>
      <c r="R72" s="34">
        <v>0</v>
      </c>
      <c r="S72" s="30">
        <f aca="true" t="shared" si="11" ref="S72:S135">SUM(C72:R72)</f>
        <v>2</v>
      </c>
    </row>
    <row r="73" spans="1:19" ht="12">
      <c r="A73" s="30"/>
      <c r="B73" s="31" t="s">
        <v>2</v>
      </c>
      <c r="C73" s="32">
        <f>SUM(C68:C72)</f>
        <v>0</v>
      </c>
      <c r="D73" s="32">
        <f aca="true" t="shared" si="12" ref="D73:R73">SUM(D68:D72)</f>
        <v>0</v>
      </c>
      <c r="E73" s="32">
        <f t="shared" si="12"/>
        <v>0</v>
      </c>
      <c r="F73" s="32">
        <f t="shared" si="12"/>
        <v>0</v>
      </c>
      <c r="G73" s="32">
        <f t="shared" si="12"/>
        <v>0</v>
      </c>
      <c r="H73" s="32">
        <f t="shared" si="12"/>
        <v>1</v>
      </c>
      <c r="I73" s="32">
        <f t="shared" si="12"/>
        <v>0</v>
      </c>
      <c r="J73" s="32">
        <f t="shared" si="12"/>
        <v>0</v>
      </c>
      <c r="K73" s="32">
        <f t="shared" si="12"/>
        <v>0</v>
      </c>
      <c r="L73" s="32">
        <f t="shared" si="12"/>
        <v>1</v>
      </c>
      <c r="M73" s="32">
        <f t="shared" si="12"/>
        <v>0</v>
      </c>
      <c r="N73" s="32">
        <f t="shared" si="12"/>
        <v>0</v>
      </c>
      <c r="O73" s="32">
        <f t="shared" si="12"/>
        <v>0</v>
      </c>
      <c r="P73" s="32">
        <f t="shared" si="12"/>
        <v>0</v>
      </c>
      <c r="Q73" s="32">
        <f t="shared" si="12"/>
        <v>0</v>
      </c>
      <c r="R73" s="32">
        <f t="shared" si="12"/>
        <v>0</v>
      </c>
      <c r="S73" s="31">
        <f t="shared" si="11"/>
        <v>2</v>
      </c>
    </row>
    <row r="74" spans="1:19" ht="12">
      <c r="A74" s="29" t="s">
        <v>41</v>
      </c>
      <c r="B74" s="29">
        <v>30</v>
      </c>
      <c r="C74" s="13"/>
      <c r="D74" s="13"/>
      <c r="E74" s="13"/>
      <c r="F74" s="13"/>
      <c r="G74" s="13"/>
      <c r="H74" s="13"/>
      <c r="I74" s="13"/>
      <c r="J74" s="13"/>
      <c r="K74" s="13"/>
      <c r="L74" s="13"/>
      <c r="M74" s="13"/>
      <c r="N74" s="13"/>
      <c r="O74" s="13"/>
      <c r="P74" s="13"/>
      <c r="Q74" s="13"/>
      <c r="R74" s="13"/>
      <c r="S74" s="29">
        <f t="shared" si="11"/>
        <v>0</v>
      </c>
    </row>
    <row r="75" spans="1:19" ht="12">
      <c r="A75" s="14" t="s">
        <v>42</v>
      </c>
      <c r="B75" s="14">
        <v>34</v>
      </c>
      <c r="C75" s="20">
        <v>0</v>
      </c>
      <c r="D75" s="20">
        <v>0</v>
      </c>
      <c r="E75" s="20">
        <v>0</v>
      </c>
      <c r="F75" s="20">
        <v>0</v>
      </c>
      <c r="G75" s="20">
        <v>0</v>
      </c>
      <c r="H75" s="20">
        <v>0</v>
      </c>
      <c r="I75" s="20">
        <v>0</v>
      </c>
      <c r="J75" s="20">
        <v>0</v>
      </c>
      <c r="K75" s="20">
        <v>0</v>
      </c>
      <c r="L75" s="20">
        <v>0</v>
      </c>
      <c r="M75" s="20">
        <v>0</v>
      </c>
      <c r="N75" s="20">
        <v>0</v>
      </c>
      <c r="O75" s="20">
        <v>0</v>
      </c>
      <c r="P75" s="20">
        <v>0</v>
      </c>
      <c r="Q75" s="20">
        <v>0</v>
      </c>
      <c r="R75" s="20">
        <v>0</v>
      </c>
      <c r="S75" s="14">
        <f t="shared" si="11"/>
        <v>0</v>
      </c>
    </row>
    <row r="76" spans="1:19" ht="12">
      <c r="A76" s="14" t="s">
        <v>56</v>
      </c>
      <c r="B76" s="14">
        <v>41</v>
      </c>
      <c r="C76" s="20"/>
      <c r="D76" s="20"/>
      <c r="E76" s="20"/>
      <c r="F76" s="20"/>
      <c r="G76" s="20"/>
      <c r="H76" s="20"/>
      <c r="I76" s="20"/>
      <c r="J76" s="20"/>
      <c r="K76" s="20"/>
      <c r="L76" s="20"/>
      <c r="M76" s="20"/>
      <c r="N76" s="20"/>
      <c r="O76" s="20"/>
      <c r="P76" s="20"/>
      <c r="Q76" s="20"/>
      <c r="R76" s="20"/>
      <c r="S76" s="14">
        <f t="shared" si="11"/>
        <v>0</v>
      </c>
    </row>
    <row r="77" spans="1:19" ht="12">
      <c r="A77" s="14" t="s">
        <v>4</v>
      </c>
      <c r="B77" s="14">
        <v>150</v>
      </c>
      <c r="C77" s="20"/>
      <c r="D77" s="20"/>
      <c r="E77" s="20"/>
      <c r="F77" s="20"/>
      <c r="G77" s="20"/>
      <c r="H77" s="20"/>
      <c r="I77" s="20"/>
      <c r="J77" s="20"/>
      <c r="K77" s="20"/>
      <c r="L77" s="20"/>
      <c r="M77" s="20"/>
      <c r="N77" s="20"/>
      <c r="O77" s="20"/>
      <c r="P77" s="20"/>
      <c r="Q77" s="20"/>
      <c r="R77" s="20"/>
      <c r="S77" s="14">
        <f t="shared" si="11"/>
        <v>0</v>
      </c>
    </row>
    <row r="78" spans="1:19" ht="12">
      <c r="A78" s="14" t="s">
        <v>80</v>
      </c>
      <c r="B78" s="30">
        <v>301</v>
      </c>
      <c r="C78" s="34"/>
      <c r="D78" s="34"/>
      <c r="E78" s="34"/>
      <c r="F78" s="34"/>
      <c r="G78" s="34"/>
      <c r="H78" s="34"/>
      <c r="I78" s="34"/>
      <c r="J78" s="34"/>
      <c r="K78" s="34"/>
      <c r="L78" s="34"/>
      <c r="M78" s="34"/>
      <c r="N78" s="34"/>
      <c r="O78" s="34"/>
      <c r="P78" s="34"/>
      <c r="Q78" s="34"/>
      <c r="R78" s="34"/>
      <c r="S78" s="30">
        <f t="shared" si="11"/>
        <v>0</v>
      </c>
    </row>
    <row r="79" spans="1:19" ht="12">
      <c r="A79" s="30"/>
      <c r="B79" s="31" t="s">
        <v>2</v>
      </c>
      <c r="C79" s="32">
        <f>SUM(C74:C78)</f>
        <v>0</v>
      </c>
      <c r="D79" s="32">
        <f aca="true" t="shared" si="13" ref="D79:R79">SUM(D74:D78)</f>
        <v>0</v>
      </c>
      <c r="E79" s="32">
        <f t="shared" si="13"/>
        <v>0</v>
      </c>
      <c r="F79" s="32">
        <f t="shared" si="13"/>
        <v>0</v>
      </c>
      <c r="G79" s="32">
        <f t="shared" si="13"/>
        <v>0</v>
      </c>
      <c r="H79" s="32">
        <f t="shared" si="13"/>
        <v>0</v>
      </c>
      <c r="I79" s="32">
        <f t="shared" si="13"/>
        <v>0</v>
      </c>
      <c r="J79" s="32">
        <f t="shared" si="13"/>
        <v>0</v>
      </c>
      <c r="K79" s="32">
        <f t="shared" si="13"/>
        <v>0</v>
      </c>
      <c r="L79" s="32">
        <f t="shared" si="13"/>
        <v>0</v>
      </c>
      <c r="M79" s="32">
        <f t="shared" si="13"/>
        <v>0</v>
      </c>
      <c r="N79" s="32">
        <f t="shared" si="13"/>
        <v>0</v>
      </c>
      <c r="O79" s="32">
        <f t="shared" si="13"/>
        <v>0</v>
      </c>
      <c r="P79" s="32">
        <f t="shared" si="13"/>
        <v>0</v>
      </c>
      <c r="Q79" s="32">
        <f t="shared" si="13"/>
        <v>0</v>
      </c>
      <c r="R79" s="32">
        <f t="shared" si="13"/>
        <v>0</v>
      </c>
      <c r="S79" s="31">
        <f t="shared" si="11"/>
        <v>0</v>
      </c>
    </row>
    <row r="80" spans="1:19" ht="12">
      <c r="A80" s="29" t="s">
        <v>45</v>
      </c>
      <c r="B80" s="29">
        <v>30</v>
      </c>
      <c r="C80" s="13"/>
      <c r="D80" s="13"/>
      <c r="E80" s="13"/>
      <c r="F80" s="13"/>
      <c r="G80" s="13"/>
      <c r="H80" s="13"/>
      <c r="I80" s="13"/>
      <c r="J80" s="13"/>
      <c r="K80" s="13"/>
      <c r="L80" s="13"/>
      <c r="M80" s="13"/>
      <c r="N80" s="13"/>
      <c r="O80" s="13"/>
      <c r="P80" s="13"/>
      <c r="Q80" s="13"/>
      <c r="R80" s="13"/>
      <c r="S80" s="29">
        <f t="shared" si="11"/>
        <v>0</v>
      </c>
    </row>
    <row r="81" spans="1:19" ht="12">
      <c r="A81" s="14" t="s">
        <v>42</v>
      </c>
      <c r="B81" s="14">
        <v>34</v>
      </c>
      <c r="C81" s="20">
        <v>0</v>
      </c>
      <c r="D81" s="20">
        <v>0</v>
      </c>
      <c r="E81" s="20">
        <v>0</v>
      </c>
      <c r="F81" s="20">
        <v>0</v>
      </c>
      <c r="G81" s="20">
        <v>0</v>
      </c>
      <c r="H81" s="20">
        <v>0</v>
      </c>
      <c r="I81" s="20">
        <v>0</v>
      </c>
      <c r="J81" s="20">
        <v>0</v>
      </c>
      <c r="K81" s="20">
        <v>1</v>
      </c>
      <c r="L81" s="20">
        <v>0</v>
      </c>
      <c r="M81" s="20">
        <v>0</v>
      </c>
      <c r="N81" s="20">
        <v>0</v>
      </c>
      <c r="O81" s="20">
        <v>1</v>
      </c>
      <c r="P81" s="20">
        <v>0</v>
      </c>
      <c r="Q81" s="20">
        <v>0</v>
      </c>
      <c r="R81" s="20">
        <v>0</v>
      </c>
      <c r="S81" s="14">
        <f t="shared" si="11"/>
        <v>2</v>
      </c>
    </row>
    <row r="82" spans="1:19" ht="12">
      <c r="A82" s="14" t="s">
        <v>56</v>
      </c>
      <c r="B82" s="14">
        <v>41</v>
      </c>
      <c r="C82" s="20"/>
      <c r="D82" s="20"/>
      <c r="E82" s="20"/>
      <c r="F82" s="20"/>
      <c r="G82" s="20"/>
      <c r="H82" s="20"/>
      <c r="I82" s="20"/>
      <c r="J82" s="20"/>
      <c r="K82" s="20"/>
      <c r="L82" s="20"/>
      <c r="M82" s="20"/>
      <c r="N82" s="20"/>
      <c r="O82" s="20"/>
      <c r="P82" s="20"/>
      <c r="Q82" s="20"/>
      <c r="R82" s="20"/>
      <c r="S82" s="14">
        <f t="shared" si="11"/>
        <v>0</v>
      </c>
    </row>
    <row r="83" spans="1:19" ht="12">
      <c r="A83" s="14" t="s">
        <v>4</v>
      </c>
      <c r="B83" s="14">
        <v>150</v>
      </c>
      <c r="C83" s="20"/>
      <c r="D83" s="20"/>
      <c r="E83" s="20"/>
      <c r="F83" s="20"/>
      <c r="G83" s="20"/>
      <c r="H83" s="20"/>
      <c r="I83" s="20"/>
      <c r="J83" s="20"/>
      <c r="K83" s="20"/>
      <c r="L83" s="20"/>
      <c r="M83" s="20"/>
      <c r="N83" s="20"/>
      <c r="O83" s="20"/>
      <c r="P83" s="20"/>
      <c r="Q83" s="20"/>
      <c r="R83" s="20"/>
      <c r="S83" s="14">
        <f t="shared" si="11"/>
        <v>0</v>
      </c>
    </row>
    <row r="84" spans="1:19" ht="12">
      <c r="A84" s="14" t="s">
        <v>80</v>
      </c>
      <c r="B84" s="30">
        <v>301</v>
      </c>
      <c r="C84" s="34"/>
      <c r="D84" s="34"/>
      <c r="E84" s="34"/>
      <c r="F84" s="34"/>
      <c r="G84" s="34"/>
      <c r="H84" s="34"/>
      <c r="I84" s="34"/>
      <c r="J84" s="34"/>
      <c r="K84" s="34"/>
      <c r="L84" s="34"/>
      <c r="M84" s="34"/>
      <c r="N84" s="34"/>
      <c r="O84" s="34"/>
      <c r="P84" s="34"/>
      <c r="Q84" s="34"/>
      <c r="R84" s="34"/>
      <c r="S84" s="30">
        <f t="shared" si="11"/>
        <v>0</v>
      </c>
    </row>
    <row r="85" spans="1:19" ht="12">
      <c r="A85" s="30"/>
      <c r="B85" s="31" t="s">
        <v>2</v>
      </c>
      <c r="C85" s="32">
        <f>SUM(C80:C84)</f>
        <v>0</v>
      </c>
      <c r="D85" s="32">
        <f aca="true" t="shared" si="14" ref="D85:R85">SUM(D80:D84)</f>
        <v>0</v>
      </c>
      <c r="E85" s="32">
        <f t="shared" si="14"/>
        <v>0</v>
      </c>
      <c r="F85" s="32">
        <f t="shared" si="14"/>
        <v>0</v>
      </c>
      <c r="G85" s="32">
        <f t="shared" si="14"/>
        <v>0</v>
      </c>
      <c r="H85" s="32">
        <f t="shared" si="14"/>
        <v>0</v>
      </c>
      <c r="I85" s="32">
        <f t="shared" si="14"/>
        <v>0</v>
      </c>
      <c r="J85" s="32">
        <f t="shared" si="14"/>
        <v>0</v>
      </c>
      <c r="K85" s="32">
        <f t="shared" si="14"/>
        <v>1</v>
      </c>
      <c r="L85" s="32">
        <f t="shared" si="14"/>
        <v>0</v>
      </c>
      <c r="M85" s="32">
        <f t="shared" si="14"/>
        <v>0</v>
      </c>
      <c r="N85" s="32">
        <f t="shared" si="14"/>
        <v>0</v>
      </c>
      <c r="O85" s="32">
        <f t="shared" si="14"/>
        <v>1</v>
      </c>
      <c r="P85" s="32">
        <f t="shared" si="14"/>
        <v>0</v>
      </c>
      <c r="Q85" s="32">
        <f t="shared" si="14"/>
        <v>0</v>
      </c>
      <c r="R85" s="32">
        <f t="shared" si="14"/>
        <v>0</v>
      </c>
      <c r="S85" s="31">
        <f t="shared" si="11"/>
        <v>2</v>
      </c>
    </row>
    <row r="86" spans="1:19" ht="12">
      <c r="A86" s="29" t="s">
        <v>41</v>
      </c>
      <c r="B86" s="29">
        <v>30</v>
      </c>
      <c r="C86" s="13"/>
      <c r="D86" s="13"/>
      <c r="E86" s="13"/>
      <c r="F86" s="13"/>
      <c r="G86" s="13"/>
      <c r="H86" s="13"/>
      <c r="I86" s="13"/>
      <c r="J86" s="13"/>
      <c r="K86" s="13"/>
      <c r="L86" s="13"/>
      <c r="M86" s="13"/>
      <c r="N86" s="13"/>
      <c r="O86" s="13"/>
      <c r="P86" s="13"/>
      <c r="Q86" s="13"/>
      <c r="R86" s="13"/>
      <c r="S86" s="29">
        <f t="shared" si="11"/>
        <v>0</v>
      </c>
    </row>
    <row r="87" spans="1:19" ht="12">
      <c r="A87" s="14" t="s">
        <v>42</v>
      </c>
      <c r="B87" s="14">
        <v>34</v>
      </c>
      <c r="C87" s="20">
        <v>0</v>
      </c>
      <c r="D87" s="20">
        <v>0</v>
      </c>
      <c r="E87" s="20">
        <v>0</v>
      </c>
      <c r="F87" s="20">
        <v>0</v>
      </c>
      <c r="G87" s="20">
        <v>0</v>
      </c>
      <c r="H87" s="20">
        <v>0</v>
      </c>
      <c r="I87" s="20">
        <v>0</v>
      </c>
      <c r="J87" s="20">
        <v>0</v>
      </c>
      <c r="K87" s="20">
        <v>0</v>
      </c>
      <c r="L87" s="20">
        <v>0</v>
      </c>
      <c r="M87" s="20">
        <v>0</v>
      </c>
      <c r="N87" s="20">
        <v>0</v>
      </c>
      <c r="O87" s="20">
        <v>0</v>
      </c>
      <c r="P87" s="20">
        <v>0</v>
      </c>
      <c r="Q87" s="20">
        <v>0</v>
      </c>
      <c r="R87" s="20">
        <v>0</v>
      </c>
      <c r="S87" s="14">
        <f t="shared" si="11"/>
        <v>0</v>
      </c>
    </row>
    <row r="88" spans="1:19" ht="12">
      <c r="A88" s="14" t="s">
        <v>56</v>
      </c>
      <c r="B88" s="14">
        <v>41</v>
      </c>
      <c r="C88" s="20"/>
      <c r="D88" s="20"/>
      <c r="E88" s="20"/>
      <c r="F88" s="20"/>
      <c r="G88" s="20"/>
      <c r="H88" s="20"/>
      <c r="I88" s="20"/>
      <c r="J88" s="20"/>
      <c r="K88" s="20"/>
      <c r="L88" s="20"/>
      <c r="M88" s="20"/>
      <c r="N88" s="20"/>
      <c r="O88" s="20"/>
      <c r="P88" s="20"/>
      <c r="Q88" s="20"/>
      <c r="R88" s="20"/>
      <c r="S88" s="14">
        <f t="shared" si="11"/>
        <v>0</v>
      </c>
    </row>
    <row r="89" spans="1:19" ht="12">
      <c r="A89" s="14" t="s">
        <v>4</v>
      </c>
      <c r="B89" s="14">
        <v>150</v>
      </c>
      <c r="C89" s="20"/>
      <c r="D89" s="20"/>
      <c r="E89" s="20"/>
      <c r="F89" s="20"/>
      <c r="G89" s="20"/>
      <c r="H89" s="20"/>
      <c r="I89" s="20"/>
      <c r="J89" s="20"/>
      <c r="K89" s="20"/>
      <c r="L89" s="20"/>
      <c r="M89" s="20"/>
      <c r="N89" s="20"/>
      <c r="O89" s="20"/>
      <c r="P89" s="20"/>
      <c r="Q89" s="20"/>
      <c r="R89" s="20"/>
      <c r="S89" s="14">
        <f t="shared" si="11"/>
        <v>0</v>
      </c>
    </row>
    <row r="90" spans="1:19" ht="12">
      <c r="A90" s="14" t="s">
        <v>55</v>
      </c>
      <c r="B90" s="30">
        <v>301</v>
      </c>
      <c r="C90" s="34"/>
      <c r="D90" s="34"/>
      <c r="E90" s="34"/>
      <c r="F90" s="34"/>
      <c r="G90" s="34"/>
      <c r="H90" s="34"/>
      <c r="I90" s="34"/>
      <c r="J90" s="34"/>
      <c r="K90" s="34"/>
      <c r="L90" s="34"/>
      <c r="M90" s="34"/>
      <c r="N90" s="34"/>
      <c r="O90" s="34"/>
      <c r="P90" s="34"/>
      <c r="Q90" s="34"/>
      <c r="R90" s="34"/>
      <c r="S90" s="30">
        <f t="shared" si="11"/>
        <v>0</v>
      </c>
    </row>
    <row r="91" spans="1:19" ht="12">
      <c r="A91" s="30"/>
      <c r="B91" s="31" t="s">
        <v>2</v>
      </c>
      <c r="C91" s="32">
        <f>SUM(C86:C90)</f>
        <v>0</v>
      </c>
      <c r="D91" s="32">
        <f aca="true" t="shared" si="15" ref="D91:R91">SUM(D86:D90)</f>
        <v>0</v>
      </c>
      <c r="E91" s="32">
        <f t="shared" si="15"/>
        <v>0</v>
      </c>
      <c r="F91" s="32">
        <f t="shared" si="15"/>
        <v>0</v>
      </c>
      <c r="G91" s="32">
        <f t="shared" si="15"/>
        <v>0</v>
      </c>
      <c r="H91" s="32">
        <f t="shared" si="15"/>
        <v>0</v>
      </c>
      <c r="I91" s="32">
        <f t="shared" si="15"/>
        <v>0</v>
      </c>
      <c r="J91" s="32">
        <f t="shared" si="15"/>
        <v>0</v>
      </c>
      <c r="K91" s="32">
        <f t="shared" si="15"/>
        <v>0</v>
      </c>
      <c r="L91" s="32">
        <f t="shared" si="15"/>
        <v>0</v>
      </c>
      <c r="M91" s="32">
        <f t="shared" si="15"/>
        <v>0</v>
      </c>
      <c r="N91" s="32">
        <f t="shared" si="15"/>
        <v>0</v>
      </c>
      <c r="O91" s="32">
        <f t="shared" si="15"/>
        <v>0</v>
      </c>
      <c r="P91" s="32">
        <f t="shared" si="15"/>
        <v>0</v>
      </c>
      <c r="Q91" s="32">
        <f t="shared" si="15"/>
        <v>0</v>
      </c>
      <c r="R91" s="32">
        <f t="shared" si="15"/>
        <v>0</v>
      </c>
      <c r="S91" s="31">
        <f t="shared" si="11"/>
        <v>0</v>
      </c>
    </row>
    <row r="92" spans="1:19" ht="12">
      <c r="A92" s="29" t="s">
        <v>46</v>
      </c>
      <c r="B92" s="29">
        <v>30</v>
      </c>
      <c r="C92" s="13"/>
      <c r="D92" s="13"/>
      <c r="E92" s="13"/>
      <c r="F92" s="13"/>
      <c r="G92" s="13"/>
      <c r="H92" s="13"/>
      <c r="I92" s="13"/>
      <c r="J92" s="13"/>
      <c r="K92" s="13"/>
      <c r="L92" s="13"/>
      <c r="M92" s="13"/>
      <c r="N92" s="13"/>
      <c r="O92" s="13"/>
      <c r="P92" s="13"/>
      <c r="Q92" s="13"/>
      <c r="R92" s="13"/>
      <c r="S92" s="29">
        <f t="shared" si="11"/>
        <v>0</v>
      </c>
    </row>
    <row r="93" spans="1:19" ht="12">
      <c r="A93" s="14" t="s">
        <v>42</v>
      </c>
      <c r="B93" s="14">
        <v>34</v>
      </c>
      <c r="C93" s="20">
        <v>0</v>
      </c>
      <c r="D93" s="20">
        <v>0</v>
      </c>
      <c r="E93" s="20">
        <v>0</v>
      </c>
      <c r="F93" s="20">
        <v>0</v>
      </c>
      <c r="G93" s="20">
        <v>3</v>
      </c>
      <c r="H93" s="20">
        <v>6</v>
      </c>
      <c r="I93" s="20">
        <v>3</v>
      </c>
      <c r="J93" s="20">
        <v>2</v>
      </c>
      <c r="K93" s="20">
        <v>6</v>
      </c>
      <c r="L93" s="20">
        <v>8</v>
      </c>
      <c r="M93" s="20">
        <v>4</v>
      </c>
      <c r="N93" s="20">
        <v>5</v>
      </c>
      <c r="O93" s="20">
        <v>0</v>
      </c>
      <c r="P93" s="20">
        <v>0</v>
      </c>
      <c r="Q93" s="20">
        <v>0</v>
      </c>
      <c r="R93" s="20">
        <v>0</v>
      </c>
      <c r="S93" s="14">
        <f t="shared" si="11"/>
        <v>37</v>
      </c>
    </row>
    <row r="94" spans="1:19" ht="12">
      <c r="A94" s="14" t="s">
        <v>56</v>
      </c>
      <c r="B94" s="14">
        <v>41</v>
      </c>
      <c r="C94" s="20"/>
      <c r="D94" s="20"/>
      <c r="E94" s="20"/>
      <c r="F94" s="20"/>
      <c r="G94" s="20"/>
      <c r="H94" s="20"/>
      <c r="I94" s="20"/>
      <c r="J94" s="20"/>
      <c r="K94" s="20"/>
      <c r="L94" s="20"/>
      <c r="M94" s="20"/>
      <c r="N94" s="20"/>
      <c r="O94" s="20"/>
      <c r="P94" s="20"/>
      <c r="Q94" s="20"/>
      <c r="R94" s="20"/>
      <c r="S94" s="14">
        <f t="shared" si="11"/>
        <v>0</v>
      </c>
    </row>
    <row r="95" spans="1:19" ht="12">
      <c r="A95" s="14" t="s">
        <v>4</v>
      </c>
      <c r="B95" s="14">
        <v>150</v>
      </c>
      <c r="C95" s="20"/>
      <c r="D95" s="20"/>
      <c r="E95" s="20"/>
      <c r="F95" s="20"/>
      <c r="G95" s="20"/>
      <c r="H95" s="20"/>
      <c r="I95" s="20"/>
      <c r="J95" s="20"/>
      <c r="K95" s="20"/>
      <c r="L95" s="20"/>
      <c r="M95" s="20"/>
      <c r="N95" s="20"/>
      <c r="O95" s="20"/>
      <c r="P95" s="20"/>
      <c r="Q95" s="20"/>
      <c r="R95" s="20"/>
      <c r="S95" s="14">
        <f t="shared" si="11"/>
        <v>0</v>
      </c>
    </row>
    <row r="96" spans="1:19" ht="12">
      <c r="A96" s="14" t="s">
        <v>164</v>
      </c>
      <c r="B96" s="30">
        <v>301</v>
      </c>
      <c r="C96" s="34"/>
      <c r="D96" s="34"/>
      <c r="E96" s="34"/>
      <c r="F96" s="34"/>
      <c r="G96" s="34"/>
      <c r="H96" s="34"/>
      <c r="I96" s="34"/>
      <c r="J96" s="34"/>
      <c r="K96" s="34"/>
      <c r="L96" s="34"/>
      <c r="M96" s="34"/>
      <c r="N96" s="34"/>
      <c r="O96" s="34"/>
      <c r="P96" s="34"/>
      <c r="Q96" s="34"/>
      <c r="R96" s="34"/>
      <c r="S96" s="30">
        <f t="shared" si="11"/>
        <v>0</v>
      </c>
    </row>
    <row r="97" spans="1:19" ht="12">
      <c r="A97" s="30"/>
      <c r="B97" s="31" t="s">
        <v>2</v>
      </c>
      <c r="C97" s="32">
        <f>SUM(C92:C96)</f>
        <v>0</v>
      </c>
      <c r="D97" s="32">
        <f aca="true" t="shared" si="16" ref="D97:R97">SUM(D92:D96)</f>
        <v>0</v>
      </c>
      <c r="E97" s="32">
        <f t="shared" si="16"/>
        <v>0</v>
      </c>
      <c r="F97" s="32">
        <f t="shared" si="16"/>
        <v>0</v>
      </c>
      <c r="G97" s="32">
        <f t="shared" si="16"/>
        <v>3</v>
      </c>
      <c r="H97" s="32">
        <f t="shared" si="16"/>
        <v>6</v>
      </c>
      <c r="I97" s="32">
        <f t="shared" si="16"/>
        <v>3</v>
      </c>
      <c r="J97" s="32">
        <f t="shared" si="16"/>
        <v>2</v>
      </c>
      <c r="K97" s="32">
        <f t="shared" si="16"/>
        <v>6</v>
      </c>
      <c r="L97" s="32">
        <f t="shared" si="16"/>
        <v>8</v>
      </c>
      <c r="M97" s="32">
        <f t="shared" si="16"/>
        <v>4</v>
      </c>
      <c r="N97" s="32">
        <f t="shared" si="16"/>
        <v>5</v>
      </c>
      <c r="O97" s="32">
        <f t="shared" si="16"/>
        <v>0</v>
      </c>
      <c r="P97" s="32">
        <f t="shared" si="16"/>
        <v>0</v>
      </c>
      <c r="Q97" s="32">
        <f t="shared" si="16"/>
        <v>0</v>
      </c>
      <c r="R97" s="32">
        <f t="shared" si="16"/>
        <v>0</v>
      </c>
      <c r="S97" s="31">
        <f t="shared" si="11"/>
        <v>37</v>
      </c>
    </row>
    <row r="98" spans="1:19" ht="12">
      <c r="A98" s="29" t="s">
        <v>41</v>
      </c>
      <c r="B98" s="29">
        <v>30</v>
      </c>
      <c r="C98" s="13">
        <v>0</v>
      </c>
      <c r="D98" s="13">
        <v>0</v>
      </c>
      <c r="E98" s="13">
        <v>2</v>
      </c>
      <c r="F98" s="13">
        <v>1</v>
      </c>
      <c r="G98" s="13">
        <v>0</v>
      </c>
      <c r="H98" s="13">
        <v>0</v>
      </c>
      <c r="I98" s="13">
        <v>1</v>
      </c>
      <c r="J98" s="13">
        <v>2</v>
      </c>
      <c r="K98" s="13">
        <v>2</v>
      </c>
      <c r="L98" s="13">
        <v>1</v>
      </c>
      <c r="M98" s="13">
        <v>2</v>
      </c>
      <c r="N98" s="13">
        <v>3</v>
      </c>
      <c r="O98" s="13">
        <v>0</v>
      </c>
      <c r="P98" s="13">
        <v>0</v>
      </c>
      <c r="Q98" s="13">
        <v>0</v>
      </c>
      <c r="R98" s="13">
        <v>0</v>
      </c>
      <c r="S98" s="29">
        <f t="shared" si="11"/>
        <v>14</v>
      </c>
    </row>
    <row r="99" spans="1:19" ht="12">
      <c r="A99" s="14" t="s">
        <v>42</v>
      </c>
      <c r="B99" s="14">
        <v>34</v>
      </c>
      <c r="C99" s="20">
        <v>0</v>
      </c>
      <c r="D99" s="20">
        <v>0</v>
      </c>
      <c r="E99" s="20">
        <v>0</v>
      </c>
      <c r="F99" s="20">
        <v>0</v>
      </c>
      <c r="G99" s="20">
        <v>0</v>
      </c>
      <c r="H99" s="20">
        <v>1</v>
      </c>
      <c r="I99" s="20">
        <v>0</v>
      </c>
      <c r="J99" s="20">
        <v>0</v>
      </c>
      <c r="K99" s="20">
        <v>0</v>
      </c>
      <c r="L99" s="20">
        <v>3</v>
      </c>
      <c r="M99" s="20">
        <v>3</v>
      </c>
      <c r="N99" s="20">
        <v>0</v>
      </c>
      <c r="O99" s="20">
        <v>2</v>
      </c>
      <c r="P99" s="20">
        <v>0</v>
      </c>
      <c r="Q99" s="20">
        <v>0</v>
      </c>
      <c r="R99" s="20">
        <v>1</v>
      </c>
      <c r="S99" s="14">
        <f t="shared" si="11"/>
        <v>10</v>
      </c>
    </row>
    <row r="100" spans="1:19" ht="12">
      <c r="A100" s="14" t="s">
        <v>51</v>
      </c>
      <c r="B100" s="14">
        <v>41</v>
      </c>
      <c r="C100" s="20">
        <v>0</v>
      </c>
      <c r="D100" s="20">
        <v>0</v>
      </c>
      <c r="E100" s="20">
        <v>0</v>
      </c>
      <c r="F100" s="20">
        <v>1</v>
      </c>
      <c r="G100" s="20">
        <v>0</v>
      </c>
      <c r="H100" s="20">
        <v>0</v>
      </c>
      <c r="I100" s="20">
        <v>1</v>
      </c>
      <c r="J100" s="20">
        <v>0</v>
      </c>
      <c r="K100" s="20">
        <v>1</v>
      </c>
      <c r="L100" s="20">
        <v>0</v>
      </c>
      <c r="M100" s="20">
        <v>2</v>
      </c>
      <c r="N100" s="20">
        <v>3</v>
      </c>
      <c r="O100" s="20">
        <v>1</v>
      </c>
      <c r="P100" s="20">
        <v>1</v>
      </c>
      <c r="Q100" s="20">
        <v>2</v>
      </c>
      <c r="R100" s="20">
        <v>2</v>
      </c>
      <c r="S100" s="14">
        <f t="shared" si="11"/>
        <v>14</v>
      </c>
    </row>
    <row r="101" spans="1:19" ht="12">
      <c r="A101" s="14" t="s">
        <v>4</v>
      </c>
      <c r="B101" s="14">
        <v>150</v>
      </c>
      <c r="C101" s="20">
        <v>0</v>
      </c>
      <c r="D101" s="20">
        <v>0</v>
      </c>
      <c r="E101" s="20">
        <v>0</v>
      </c>
      <c r="F101" s="20">
        <v>0</v>
      </c>
      <c r="G101" s="20">
        <v>0</v>
      </c>
      <c r="H101" s="20">
        <v>0</v>
      </c>
      <c r="I101" s="20">
        <v>0</v>
      </c>
      <c r="J101" s="20">
        <v>0</v>
      </c>
      <c r="K101" s="20">
        <v>0</v>
      </c>
      <c r="L101" s="20">
        <v>0</v>
      </c>
      <c r="M101" s="20">
        <v>4</v>
      </c>
      <c r="N101" s="20">
        <v>3</v>
      </c>
      <c r="O101" s="20">
        <v>0</v>
      </c>
      <c r="P101" s="20">
        <v>0</v>
      </c>
      <c r="Q101" s="20">
        <v>0</v>
      </c>
      <c r="R101" s="20">
        <v>0</v>
      </c>
      <c r="S101" s="14">
        <f t="shared" si="11"/>
        <v>7</v>
      </c>
    </row>
    <row r="102" spans="1:19" ht="12">
      <c r="A102" s="14" t="s">
        <v>89</v>
      </c>
      <c r="B102" s="30">
        <v>301</v>
      </c>
      <c r="C102" s="34">
        <v>0</v>
      </c>
      <c r="D102" s="34">
        <v>0</v>
      </c>
      <c r="E102" s="34">
        <v>0</v>
      </c>
      <c r="F102" s="34">
        <v>1</v>
      </c>
      <c r="G102" s="34">
        <v>0</v>
      </c>
      <c r="H102" s="34">
        <v>0</v>
      </c>
      <c r="I102" s="34">
        <v>0</v>
      </c>
      <c r="J102" s="34">
        <v>3</v>
      </c>
      <c r="K102" s="34">
        <v>0</v>
      </c>
      <c r="L102" s="34">
        <v>1</v>
      </c>
      <c r="M102" s="34">
        <v>0</v>
      </c>
      <c r="N102" s="34">
        <v>0</v>
      </c>
      <c r="O102" s="34">
        <v>0</v>
      </c>
      <c r="P102" s="34">
        <v>0</v>
      </c>
      <c r="Q102" s="34">
        <v>0</v>
      </c>
      <c r="R102" s="34">
        <v>0</v>
      </c>
      <c r="S102" s="30">
        <f t="shared" si="11"/>
        <v>5</v>
      </c>
    </row>
    <row r="103" spans="1:19" ht="12">
      <c r="A103" s="30"/>
      <c r="B103" s="31" t="s">
        <v>2</v>
      </c>
      <c r="C103" s="32">
        <f>SUM(C98:C102)</f>
        <v>0</v>
      </c>
      <c r="D103" s="32">
        <f aca="true" t="shared" si="17" ref="D103:R103">SUM(D98:D102)</f>
        <v>0</v>
      </c>
      <c r="E103" s="32">
        <f t="shared" si="17"/>
        <v>2</v>
      </c>
      <c r="F103" s="32">
        <f t="shared" si="17"/>
        <v>3</v>
      </c>
      <c r="G103" s="32">
        <f t="shared" si="17"/>
        <v>0</v>
      </c>
      <c r="H103" s="32">
        <f t="shared" si="17"/>
        <v>1</v>
      </c>
      <c r="I103" s="32">
        <f t="shared" si="17"/>
        <v>2</v>
      </c>
      <c r="J103" s="32">
        <f t="shared" si="17"/>
        <v>5</v>
      </c>
      <c r="K103" s="32">
        <f t="shared" si="17"/>
        <v>3</v>
      </c>
      <c r="L103" s="32">
        <f t="shared" si="17"/>
        <v>5</v>
      </c>
      <c r="M103" s="32">
        <f t="shared" si="17"/>
        <v>11</v>
      </c>
      <c r="N103" s="32">
        <f t="shared" si="17"/>
        <v>9</v>
      </c>
      <c r="O103" s="32">
        <f t="shared" si="17"/>
        <v>3</v>
      </c>
      <c r="P103" s="32">
        <f t="shared" si="17"/>
        <v>1</v>
      </c>
      <c r="Q103" s="32">
        <f t="shared" si="17"/>
        <v>2</v>
      </c>
      <c r="R103" s="32">
        <f t="shared" si="17"/>
        <v>3</v>
      </c>
      <c r="S103" s="31">
        <f t="shared" si="11"/>
        <v>50</v>
      </c>
    </row>
    <row r="104" spans="1:19" ht="12">
      <c r="A104" s="29" t="s">
        <v>45</v>
      </c>
      <c r="B104" s="29">
        <v>30</v>
      </c>
      <c r="C104" s="13">
        <v>0</v>
      </c>
      <c r="D104" s="13">
        <v>0</v>
      </c>
      <c r="E104" s="13">
        <v>0</v>
      </c>
      <c r="F104" s="13">
        <v>0</v>
      </c>
      <c r="G104" s="13">
        <v>0</v>
      </c>
      <c r="H104" s="13">
        <v>1</v>
      </c>
      <c r="I104" s="13">
        <v>0</v>
      </c>
      <c r="J104" s="13">
        <v>0</v>
      </c>
      <c r="K104" s="13">
        <v>0</v>
      </c>
      <c r="L104" s="13">
        <v>0</v>
      </c>
      <c r="M104" s="13">
        <v>1</v>
      </c>
      <c r="N104" s="13">
        <v>3</v>
      </c>
      <c r="O104" s="13">
        <v>3</v>
      </c>
      <c r="P104" s="13">
        <v>3</v>
      </c>
      <c r="Q104" s="13">
        <v>0</v>
      </c>
      <c r="R104" s="13">
        <v>0</v>
      </c>
      <c r="S104" s="29">
        <f t="shared" si="11"/>
        <v>11</v>
      </c>
    </row>
    <row r="105" spans="1:19" ht="12">
      <c r="A105" s="14" t="s">
        <v>42</v>
      </c>
      <c r="B105" s="14">
        <v>34</v>
      </c>
      <c r="C105" s="20">
        <v>0</v>
      </c>
      <c r="D105" s="20">
        <v>0</v>
      </c>
      <c r="E105" s="20">
        <v>0</v>
      </c>
      <c r="F105" s="20">
        <v>0</v>
      </c>
      <c r="G105" s="20">
        <v>3</v>
      </c>
      <c r="H105" s="20">
        <v>1</v>
      </c>
      <c r="I105" s="20">
        <v>3</v>
      </c>
      <c r="J105" s="20">
        <v>3</v>
      </c>
      <c r="K105" s="20">
        <v>1</v>
      </c>
      <c r="L105" s="20">
        <v>2</v>
      </c>
      <c r="M105" s="20">
        <v>3</v>
      </c>
      <c r="N105" s="20">
        <v>0</v>
      </c>
      <c r="O105" s="20">
        <v>6</v>
      </c>
      <c r="P105" s="20">
        <v>1</v>
      </c>
      <c r="Q105" s="20">
        <v>7</v>
      </c>
      <c r="R105" s="20">
        <v>3</v>
      </c>
      <c r="S105" s="14">
        <f t="shared" si="11"/>
        <v>33</v>
      </c>
    </row>
    <row r="106" spans="1:19" ht="12">
      <c r="A106" s="14" t="s">
        <v>51</v>
      </c>
      <c r="B106" s="14">
        <v>41</v>
      </c>
      <c r="C106" s="20">
        <v>1</v>
      </c>
      <c r="D106" s="20">
        <v>1</v>
      </c>
      <c r="E106" s="20">
        <v>0</v>
      </c>
      <c r="F106" s="20">
        <v>0</v>
      </c>
      <c r="G106" s="20">
        <v>1</v>
      </c>
      <c r="H106" s="20">
        <v>4</v>
      </c>
      <c r="I106" s="20">
        <v>0</v>
      </c>
      <c r="J106" s="20">
        <v>1</v>
      </c>
      <c r="K106" s="20">
        <v>9</v>
      </c>
      <c r="L106" s="20">
        <v>10</v>
      </c>
      <c r="M106" s="20">
        <v>7</v>
      </c>
      <c r="N106" s="20">
        <v>7</v>
      </c>
      <c r="O106" s="20">
        <v>3</v>
      </c>
      <c r="P106" s="20">
        <v>3</v>
      </c>
      <c r="Q106" s="20">
        <v>5</v>
      </c>
      <c r="R106" s="20">
        <v>4</v>
      </c>
      <c r="S106" s="14">
        <f t="shared" si="11"/>
        <v>56</v>
      </c>
    </row>
    <row r="107" spans="1:19" ht="12">
      <c r="A107" s="14" t="s">
        <v>4</v>
      </c>
      <c r="B107" s="14">
        <v>150</v>
      </c>
      <c r="C107" s="20">
        <v>0</v>
      </c>
      <c r="D107" s="20">
        <v>0</v>
      </c>
      <c r="E107" s="20">
        <v>0</v>
      </c>
      <c r="F107" s="20">
        <v>0</v>
      </c>
      <c r="G107" s="20">
        <v>0</v>
      </c>
      <c r="H107" s="20">
        <v>0</v>
      </c>
      <c r="I107" s="20">
        <v>0</v>
      </c>
      <c r="J107" s="20">
        <v>0</v>
      </c>
      <c r="K107" s="20">
        <v>0</v>
      </c>
      <c r="L107" s="20">
        <v>0</v>
      </c>
      <c r="M107" s="20">
        <v>0</v>
      </c>
      <c r="N107" s="20">
        <v>0</v>
      </c>
      <c r="O107" s="20">
        <v>0</v>
      </c>
      <c r="P107" s="20">
        <v>0</v>
      </c>
      <c r="Q107" s="20">
        <v>0</v>
      </c>
      <c r="R107" s="20">
        <v>0</v>
      </c>
      <c r="S107" s="14">
        <f t="shared" si="11"/>
        <v>0</v>
      </c>
    </row>
    <row r="108" spans="1:19" ht="12">
      <c r="A108" s="14" t="s">
        <v>89</v>
      </c>
      <c r="B108" s="30">
        <v>301</v>
      </c>
      <c r="C108" s="34">
        <v>0</v>
      </c>
      <c r="D108" s="34">
        <v>0</v>
      </c>
      <c r="E108" s="34">
        <v>0</v>
      </c>
      <c r="F108" s="34">
        <v>0</v>
      </c>
      <c r="G108" s="34">
        <v>0</v>
      </c>
      <c r="H108" s="34">
        <v>0</v>
      </c>
      <c r="I108" s="34">
        <v>0</v>
      </c>
      <c r="J108" s="34">
        <v>0</v>
      </c>
      <c r="K108" s="34">
        <v>0</v>
      </c>
      <c r="L108" s="34">
        <v>0</v>
      </c>
      <c r="M108" s="34">
        <v>0</v>
      </c>
      <c r="N108" s="34">
        <v>0</v>
      </c>
      <c r="O108" s="34">
        <v>0</v>
      </c>
      <c r="P108" s="34">
        <v>0</v>
      </c>
      <c r="Q108" s="34">
        <v>0</v>
      </c>
      <c r="R108" s="34">
        <v>0</v>
      </c>
      <c r="S108" s="30">
        <f t="shared" si="11"/>
        <v>0</v>
      </c>
    </row>
    <row r="109" spans="1:19" ht="12">
      <c r="A109" s="30"/>
      <c r="B109" s="31" t="s">
        <v>2</v>
      </c>
      <c r="C109" s="32">
        <f>SUM(C104:C108)</f>
        <v>1</v>
      </c>
      <c r="D109" s="32">
        <f aca="true" t="shared" si="18" ref="D109:R109">SUM(D104:D108)</f>
        <v>1</v>
      </c>
      <c r="E109" s="32">
        <f t="shared" si="18"/>
        <v>0</v>
      </c>
      <c r="F109" s="32">
        <f t="shared" si="18"/>
        <v>0</v>
      </c>
      <c r="G109" s="32">
        <f t="shared" si="18"/>
        <v>4</v>
      </c>
      <c r="H109" s="32">
        <f t="shared" si="18"/>
        <v>6</v>
      </c>
      <c r="I109" s="32">
        <f t="shared" si="18"/>
        <v>3</v>
      </c>
      <c r="J109" s="32">
        <f t="shared" si="18"/>
        <v>4</v>
      </c>
      <c r="K109" s="32">
        <f t="shared" si="18"/>
        <v>10</v>
      </c>
      <c r="L109" s="32">
        <f t="shared" si="18"/>
        <v>12</v>
      </c>
      <c r="M109" s="32">
        <f t="shared" si="18"/>
        <v>11</v>
      </c>
      <c r="N109" s="32">
        <f t="shared" si="18"/>
        <v>10</v>
      </c>
      <c r="O109" s="32">
        <f t="shared" si="18"/>
        <v>12</v>
      </c>
      <c r="P109" s="32">
        <f t="shared" si="18"/>
        <v>7</v>
      </c>
      <c r="Q109" s="32">
        <f t="shared" si="18"/>
        <v>12</v>
      </c>
      <c r="R109" s="32">
        <f t="shared" si="18"/>
        <v>7</v>
      </c>
      <c r="S109" s="31">
        <f t="shared" si="11"/>
        <v>100</v>
      </c>
    </row>
    <row r="110" spans="1:19" ht="12">
      <c r="A110" s="29" t="s">
        <v>41</v>
      </c>
      <c r="B110" s="29">
        <v>30</v>
      </c>
      <c r="C110" s="13">
        <v>1</v>
      </c>
      <c r="D110" s="13">
        <v>0</v>
      </c>
      <c r="E110" s="13">
        <v>0</v>
      </c>
      <c r="F110" s="13">
        <v>0</v>
      </c>
      <c r="G110" s="13">
        <v>2</v>
      </c>
      <c r="H110" s="13">
        <v>1</v>
      </c>
      <c r="I110" s="13">
        <v>1</v>
      </c>
      <c r="J110" s="13">
        <v>6</v>
      </c>
      <c r="K110" s="13">
        <v>5</v>
      </c>
      <c r="L110" s="13">
        <v>4</v>
      </c>
      <c r="M110" s="13">
        <v>9</v>
      </c>
      <c r="N110" s="13">
        <v>7</v>
      </c>
      <c r="O110" s="13">
        <v>3</v>
      </c>
      <c r="P110" s="13">
        <v>0</v>
      </c>
      <c r="Q110" s="13">
        <v>0</v>
      </c>
      <c r="R110" s="13">
        <v>0</v>
      </c>
      <c r="S110" s="29">
        <f t="shared" si="11"/>
        <v>39</v>
      </c>
    </row>
    <row r="111" spans="1:19" ht="12">
      <c r="A111" s="14" t="s">
        <v>42</v>
      </c>
      <c r="B111" s="14">
        <v>34</v>
      </c>
      <c r="C111" s="20">
        <v>0</v>
      </c>
      <c r="D111" s="20">
        <v>0</v>
      </c>
      <c r="E111" s="20">
        <v>0</v>
      </c>
      <c r="F111" s="20">
        <v>0</v>
      </c>
      <c r="G111" s="20">
        <v>0</v>
      </c>
      <c r="H111" s="20">
        <v>1</v>
      </c>
      <c r="I111" s="20">
        <v>0</v>
      </c>
      <c r="J111" s="20">
        <v>1</v>
      </c>
      <c r="K111" s="20">
        <v>1</v>
      </c>
      <c r="L111" s="20">
        <v>1</v>
      </c>
      <c r="M111" s="20">
        <v>10</v>
      </c>
      <c r="N111" s="20">
        <v>3</v>
      </c>
      <c r="O111" s="20">
        <v>3</v>
      </c>
      <c r="P111" s="20">
        <v>1</v>
      </c>
      <c r="Q111" s="20">
        <v>2</v>
      </c>
      <c r="R111" s="20">
        <v>5</v>
      </c>
      <c r="S111" s="14">
        <f t="shared" si="11"/>
        <v>28</v>
      </c>
    </row>
    <row r="112" spans="1:19" ht="12">
      <c r="A112" s="14" t="s">
        <v>51</v>
      </c>
      <c r="B112" s="14">
        <v>41</v>
      </c>
      <c r="C112" s="20">
        <v>0</v>
      </c>
      <c r="D112" s="20">
        <v>0</v>
      </c>
      <c r="E112" s="20">
        <v>1</v>
      </c>
      <c r="F112" s="20">
        <v>0</v>
      </c>
      <c r="G112" s="20">
        <v>0</v>
      </c>
      <c r="H112" s="20">
        <v>2</v>
      </c>
      <c r="I112" s="20">
        <v>5</v>
      </c>
      <c r="J112" s="20">
        <v>5</v>
      </c>
      <c r="K112" s="20">
        <v>5</v>
      </c>
      <c r="L112" s="20">
        <v>7</v>
      </c>
      <c r="M112" s="20">
        <v>6</v>
      </c>
      <c r="N112" s="20">
        <v>8</v>
      </c>
      <c r="O112" s="20">
        <v>9</v>
      </c>
      <c r="P112" s="20">
        <v>3</v>
      </c>
      <c r="Q112" s="20">
        <v>4</v>
      </c>
      <c r="R112" s="20">
        <v>3</v>
      </c>
      <c r="S112" s="14">
        <f t="shared" si="11"/>
        <v>58</v>
      </c>
    </row>
    <row r="113" spans="1:19" ht="12">
      <c r="A113" s="14" t="s">
        <v>4</v>
      </c>
      <c r="B113" s="14">
        <v>150</v>
      </c>
      <c r="C113" s="20">
        <v>0</v>
      </c>
      <c r="D113" s="20">
        <v>0</v>
      </c>
      <c r="E113" s="20">
        <v>0</v>
      </c>
      <c r="F113" s="20">
        <v>0</v>
      </c>
      <c r="G113" s="20">
        <v>0</v>
      </c>
      <c r="H113" s="20">
        <v>0</v>
      </c>
      <c r="I113" s="20">
        <v>0</v>
      </c>
      <c r="J113" s="20">
        <v>0</v>
      </c>
      <c r="K113" s="20">
        <v>1</v>
      </c>
      <c r="L113" s="20">
        <v>3</v>
      </c>
      <c r="M113" s="20">
        <v>9</v>
      </c>
      <c r="N113" s="20">
        <v>2</v>
      </c>
      <c r="O113" s="20">
        <v>5</v>
      </c>
      <c r="P113" s="20">
        <v>0</v>
      </c>
      <c r="Q113" s="20">
        <v>0</v>
      </c>
      <c r="R113" s="20">
        <v>0</v>
      </c>
      <c r="S113" s="14">
        <f t="shared" si="11"/>
        <v>20</v>
      </c>
    </row>
    <row r="114" spans="1:19" ht="12">
      <c r="A114" s="14" t="s">
        <v>52</v>
      </c>
      <c r="B114" s="30">
        <v>301</v>
      </c>
      <c r="C114" s="34">
        <v>0</v>
      </c>
      <c r="D114" s="34">
        <v>0</v>
      </c>
      <c r="E114" s="34">
        <v>0</v>
      </c>
      <c r="F114" s="34">
        <v>0</v>
      </c>
      <c r="G114" s="34">
        <v>0</v>
      </c>
      <c r="H114" s="34">
        <v>3</v>
      </c>
      <c r="I114" s="34">
        <v>0</v>
      </c>
      <c r="J114" s="34">
        <v>4</v>
      </c>
      <c r="K114" s="34">
        <v>2</v>
      </c>
      <c r="L114" s="34">
        <v>1</v>
      </c>
      <c r="M114" s="34">
        <v>0</v>
      </c>
      <c r="N114" s="34">
        <v>2</v>
      </c>
      <c r="O114" s="34">
        <v>0</v>
      </c>
      <c r="P114" s="34">
        <v>0</v>
      </c>
      <c r="Q114" s="34">
        <v>1</v>
      </c>
      <c r="R114" s="34">
        <v>0</v>
      </c>
      <c r="S114" s="30">
        <f t="shared" si="11"/>
        <v>13</v>
      </c>
    </row>
    <row r="115" spans="1:19" ht="12">
      <c r="A115" s="30"/>
      <c r="B115" s="31" t="s">
        <v>2</v>
      </c>
      <c r="C115" s="32">
        <f>SUM(C110:C114)</f>
        <v>1</v>
      </c>
      <c r="D115" s="32">
        <f aca="true" t="shared" si="19" ref="D115:R115">SUM(D110:D114)</f>
        <v>0</v>
      </c>
      <c r="E115" s="32">
        <f t="shared" si="19"/>
        <v>1</v>
      </c>
      <c r="F115" s="32">
        <f t="shared" si="19"/>
        <v>0</v>
      </c>
      <c r="G115" s="32">
        <f t="shared" si="19"/>
        <v>2</v>
      </c>
      <c r="H115" s="32">
        <f t="shared" si="19"/>
        <v>7</v>
      </c>
      <c r="I115" s="32">
        <f t="shared" si="19"/>
        <v>6</v>
      </c>
      <c r="J115" s="32">
        <f t="shared" si="19"/>
        <v>16</v>
      </c>
      <c r="K115" s="32">
        <f t="shared" si="19"/>
        <v>14</v>
      </c>
      <c r="L115" s="32">
        <f t="shared" si="19"/>
        <v>16</v>
      </c>
      <c r="M115" s="32">
        <f t="shared" si="19"/>
        <v>34</v>
      </c>
      <c r="N115" s="32">
        <f t="shared" si="19"/>
        <v>22</v>
      </c>
      <c r="O115" s="32">
        <f t="shared" si="19"/>
        <v>20</v>
      </c>
      <c r="P115" s="32">
        <f t="shared" si="19"/>
        <v>4</v>
      </c>
      <c r="Q115" s="32">
        <f t="shared" si="19"/>
        <v>7</v>
      </c>
      <c r="R115" s="32">
        <f t="shared" si="19"/>
        <v>8</v>
      </c>
      <c r="S115" s="31">
        <f t="shared" si="11"/>
        <v>158</v>
      </c>
    </row>
    <row r="116" spans="1:19" ht="12">
      <c r="A116" s="29" t="s">
        <v>45</v>
      </c>
      <c r="B116" s="29">
        <v>30</v>
      </c>
      <c r="C116" s="13">
        <v>0</v>
      </c>
      <c r="D116" s="13">
        <v>0</v>
      </c>
      <c r="E116" s="13">
        <v>0</v>
      </c>
      <c r="F116" s="13">
        <v>2</v>
      </c>
      <c r="G116" s="13">
        <v>0</v>
      </c>
      <c r="H116" s="13">
        <v>1</v>
      </c>
      <c r="I116" s="13">
        <v>8</v>
      </c>
      <c r="J116" s="13">
        <v>1</v>
      </c>
      <c r="K116" s="13">
        <v>0</v>
      </c>
      <c r="L116" s="13">
        <v>13</v>
      </c>
      <c r="M116" s="13">
        <v>18</v>
      </c>
      <c r="N116" s="13">
        <v>10</v>
      </c>
      <c r="O116" s="13">
        <v>30</v>
      </c>
      <c r="P116" s="13">
        <v>14</v>
      </c>
      <c r="Q116" s="13">
        <v>0</v>
      </c>
      <c r="R116" s="13">
        <v>0</v>
      </c>
      <c r="S116" s="29">
        <f t="shared" si="11"/>
        <v>97</v>
      </c>
    </row>
    <row r="117" spans="1:19" ht="12">
      <c r="A117" s="14" t="s">
        <v>42</v>
      </c>
      <c r="B117" s="14">
        <v>34</v>
      </c>
      <c r="C117" s="20">
        <v>0</v>
      </c>
      <c r="D117" s="20">
        <v>0</v>
      </c>
      <c r="E117" s="20">
        <v>0</v>
      </c>
      <c r="F117" s="20">
        <v>0</v>
      </c>
      <c r="G117" s="20">
        <v>3</v>
      </c>
      <c r="H117" s="20">
        <v>12</v>
      </c>
      <c r="I117" s="20">
        <v>15</v>
      </c>
      <c r="J117" s="20">
        <v>27</v>
      </c>
      <c r="K117" s="20">
        <v>6</v>
      </c>
      <c r="L117" s="20">
        <v>28</v>
      </c>
      <c r="M117" s="20">
        <v>37</v>
      </c>
      <c r="N117" s="20">
        <v>7</v>
      </c>
      <c r="O117" s="20">
        <v>31</v>
      </c>
      <c r="P117" s="20">
        <v>18</v>
      </c>
      <c r="Q117" s="20">
        <v>27</v>
      </c>
      <c r="R117" s="20">
        <v>20</v>
      </c>
      <c r="S117" s="14">
        <f t="shared" si="11"/>
        <v>231</v>
      </c>
    </row>
    <row r="118" spans="1:19" ht="12">
      <c r="A118" s="14" t="s">
        <v>51</v>
      </c>
      <c r="B118" s="14">
        <v>41</v>
      </c>
      <c r="C118" s="20">
        <v>0</v>
      </c>
      <c r="D118" s="20">
        <v>0</v>
      </c>
      <c r="E118" s="20">
        <v>0</v>
      </c>
      <c r="F118" s="20">
        <v>2</v>
      </c>
      <c r="G118" s="20">
        <v>3</v>
      </c>
      <c r="H118" s="20">
        <v>9</v>
      </c>
      <c r="I118" s="20">
        <v>9</v>
      </c>
      <c r="J118" s="20">
        <v>26</v>
      </c>
      <c r="K118" s="20">
        <v>23</v>
      </c>
      <c r="L118" s="20">
        <v>41</v>
      </c>
      <c r="M118" s="20">
        <v>18</v>
      </c>
      <c r="N118" s="20">
        <v>21</v>
      </c>
      <c r="O118" s="20">
        <v>27</v>
      </c>
      <c r="P118" s="20">
        <v>14</v>
      </c>
      <c r="Q118" s="20">
        <v>19</v>
      </c>
      <c r="R118" s="20">
        <v>8</v>
      </c>
      <c r="S118" s="14">
        <f t="shared" si="11"/>
        <v>220</v>
      </c>
    </row>
    <row r="119" spans="1:19" ht="12">
      <c r="A119" s="14" t="s">
        <v>4</v>
      </c>
      <c r="B119" s="14">
        <v>150</v>
      </c>
      <c r="C119" s="20">
        <v>0</v>
      </c>
      <c r="D119" s="20">
        <v>0</v>
      </c>
      <c r="E119" s="20">
        <v>0</v>
      </c>
      <c r="F119" s="20">
        <v>0</v>
      </c>
      <c r="G119" s="20">
        <v>0</v>
      </c>
      <c r="H119" s="20">
        <v>0</v>
      </c>
      <c r="I119" s="20">
        <v>0</v>
      </c>
      <c r="J119" s="20">
        <v>0</v>
      </c>
      <c r="K119" s="20">
        <v>0</v>
      </c>
      <c r="L119" s="20">
        <v>0</v>
      </c>
      <c r="M119" s="20">
        <v>0</v>
      </c>
      <c r="N119" s="20">
        <v>0</v>
      </c>
      <c r="O119" s="20">
        <v>0</v>
      </c>
      <c r="P119" s="20">
        <v>0</v>
      </c>
      <c r="Q119" s="20">
        <v>0</v>
      </c>
      <c r="R119" s="20">
        <v>0</v>
      </c>
      <c r="S119" s="14">
        <f t="shared" si="11"/>
        <v>0</v>
      </c>
    </row>
    <row r="120" spans="1:19" ht="12">
      <c r="A120" s="14" t="s">
        <v>52</v>
      </c>
      <c r="B120" s="30">
        <v>301</v>
      </c>
      <c r="C120" s="34">
        <v>0</v>
      </c>
      <c r="D120" s="34">
        <v>0</v>
      </c>
      <c r="E120" s="34">
        <v>0</v>
      </c>
      <c r="F120" s="34">
        <v>0</v>
      </c>
      <c r="G120" s="34">
        <v>0</v>
      </c>
      <c r="H120" s="34">
        <v>0</v>
      </c>
      <c r="I120" s="34">
        <v>1</v>
      </c>
      <c r="J120" s="34">
        <v>0</v>
      </c>
      <c r="K120" s="34">
        <v>0</v>
      </c>
      <c r="L120" s="34">
        <v>1</v>
      </c>
      <c r="M120" s="34">
        <v>0</v>
      </c>
      <c r="N120" s="34">
        <v>1</v>
      </c>
      <c r="O120" s="34">
        <v>0</v>
      </c>
      <c r="P120" s="34">
        <v>0</v>
      </c>
      <c r="Q120" s="34">
        <v>0</v>
      </c>
      <c r="R120" s="34">
        <v>0</v>
      </c>
      <c r="S120" s="30">
        <f t="shared" si="11"/>
        <v>3</v>
      </c>
    </row>
    <row r="121" spans="1:19" ht="12">
      <c r="A121" s="30"/>
      <c r="B121" s="31" t="s">
        <v>2</v>
      </c>
      <c r="C121" s="32">
        <f>SUM(C116:C120)</f>
        <v>0</v>
      </c>
      <c r="D121" s="32">
        <f aca="true" t="shared" si="20" ref="D121:R121">SUM(D116:D120)</f>
        <v>0</v>
      </c>
      <c r="E121" s="32">
        <f t="shared" si="20"/>
        <v>0</v>
      </c>
      <c r="F121" s="32">
        <f t="shared" si="20"/>
        <v>4</v>
      </c>
      <c r="G121" s="32">
        <f t="shared" si="20"/>
        <v>6</v>
      </c>
      <c r="H121" s="32">
        <f t="shared" si="20"/>
        <v>22</v>
      </c>
      <c r="I121" s="32">
        <f t="shared" si="20"/>
        <v>33</v>
      </c>
      <c r="J121" s="32">
        <f t="shared" si="20"/>
        <v>54</v>
      </c>
      <c r="K121" s="32">
        <f t="shared" si="20"/>
        <v>29</v>
      </c>
      <c r="L121" s="32">
        <f t="shared" si="20"/>
        <v>83</v>
      </c>
      <c r="M121" s="32">
        <f t="shared" si="20"/>
        <v>73</v>
      </c>
      <c r="N121" s="32">
        <f t="shared" si="20"/>
        <v>39</v>
      </c>
      <c r="O121" s="32">
        <f t="shared" si="20"/>
        <v>88</v>
      </c>
      <c r="P121" s="32">
        <f t="shared" si="20"/>
        <v>46</v>
      </c>
      <c r="Q121" s="32">
        <f t="shared" si="20"/>
        <v>46</v>
      </c>
      <c r="R121" s="32">
        <f t="shared" si="20"/>
        <v>28</v>
      </c>
      <c r="S121" s="31">
        <f t="shared" si="11"/>
        <v>551</v>
      </c>
    </row>
    <row r="122" spans="1:19" ht="12">
      <c r="A122" s="29" t="s">
        <v>48</v>
      </c>
      <c r="B122" s="29">
        <v>30</v>
      </c>
      <c r="C122" s="13">
        <v>0</v>
      </c>
      <c r="D122" s="13">
        <v>0</v>
      </c>
      <c r="E122" s="13">
        <v>0</v>
      </c>
      <c r="F122" s="13">
        <v>0</v>
      </c>
      <c r="G122" s="13">
        <v>5</v>
      </c>
      <c r="H122" s="13">
        <v>2</v>
      </c>
      <c r="I122" s="13">
        <v>1</v>
      </c>
      <c r="J122" s="13">
        <v>0</v>
      </c>
      <c r="K122" s="13">
        <v>2</v>
      </c>
      <c r="L122" s="13">
        <v>7</v>
      </c>
      <c r="M122" s="13">
        <v>1</v>
      </c>
      <c r="N122" s="13">
        <v>5</v>
      </c>
      <c r="O122" s="13">
        <v>2</v>
      </c>
      <c r="P122" s="13">
        <v>4</v>
      </c>
      <c r="Q122" s="13">
        <v>0</v>
      </c>
      <c r="R122" s="13">
        <v>0</v>
      </c>
      <c r="S122" s="29">
        <f t="shared" si="11"/>
        <v>29</v>
      </c>
    </row>
    <row r="123" spans="1:19" ht="12">
      <c r="A123" s="14" t="s">
        <v>42</v>
      </c>
      <c r="B123" s="14">
        <v>34</v>
      </c>
      <c r="C123" s="20">
        <v>0</v>
      </c>
      <c r="D123" s="20">
        <v>0</v>
      </c>
      <c r="E123" s="20">
        <v>0</v>
      </c>
      <c r="F123" s="20">
        <v>1</v>
      </c>
      <c r="G123" s="20">
        <v>1</v>
      </c>
      <c r="H123" s="20">
        <v>5</v>
      </c>
      <c r="I123" s="20">
        <v>5</v>
      </c>
      <c r="J123" s="20">
        <v>7</v>
      </c>
      <c r="K123" s="20">
        <v>6</v>
      </c>
      <c r="L123" s="20">
        <v>6</v>
      </c>
      <c r="M123" s="20">
        <v>11</v>
      </c>
      <c r="N123" s="20">
        <v>11</v>
      </c>
      <c r="O123" s="20">
        <v>4</v>
      </c>
      <c r="P123" s="20">
        <v>2</v>
      </c>
      <c r="Q123" s="20">
        <v>2</v>
      </c>
      <c r="R123" s="20">
        <v>2</v>
      </c>
      <c r="S123" s="14">
        <f t="shared" si="11"/>
        <v>63</v>
      </c>
    </row>
    <row r="124" spans="1:19" ht="12">
      <c r="A124" s="14" t="s">
        <v>51</v>
      </c>
      <c r="B124" s="14">
        <v>41</v>
      </c>
      <c r="C124" s="20">
        <v>1</v>
      </c>
      <c r="D124" s="20">
        <v>0</v>
      </c>
      <c r="E124" s="20">
        <v>0</v>
      </c>
      <c r="F124" s="20">
        <v>0</v>
      </c>
      <c r="G124" s="20">
        <v>2</v>
      </c>
      <c r="H124" s="20">
        <v>2</v>
      </c>
      <c r="I124" s="20">
        <v>6</v>
      </c>
      <c r="J124" s="20">
        <v>6</v>
      </c>
      <c r="K124" s="20">
        <v>7</v>
      </c>
      <c r="L124" s="20">
        <v>5</v>
      </c>
      <c r="M124" s="20">
        <v>23</v>
      </c>
      <c r="N124" s="20">
        <v>31</v>
      </c>
      <c r="O124" s="20">
        <v>29</v>
      </c>
      <c r="P124" s="20">
        <v>10</v>
      </c>
      <c r="Q124" s="20">
        <v>1</v>
      </c>
      <c r="R124" s="20">
        <v>6</v>
      </c>
      <c r="S124" s="14">
        <f t="shared" si="11"/>
        <v>129</v>
      </c>
    </row>
    <row r="125" spans="1:19" ht="12">
      <c r="A125" s="14" t="s">
        <v>4</v>
      </c>
      <c r="B125" s="14">
        <v>150</v>
      </c>
      <c r="C125" s="20">
        <v>0</v>
      </c>
      <c r="D125" s="20">
        <v>0</v>
      </c>
      <c r="E125" s="20">
        <v>0</v>
      </c>
      <c r="F125" s="20">
        <v>0</v>
      </c>
      <c r="G125" s="20">
        <v>0</v>
      </c>
      <c r="H125" s="20">
        <v>0</v>
      </c>
      <c r="I125" s="20">
        <v>0</v>
      </c>
      <c r="J125" s="20">
        <v>0</v>
      </c>
      <c r="K125" s="20">
        <v>0</v>
      </c>
      <c r="L125" s="20">
        <v>0</v>
      </c>
      <c r="M125" s="20">
        <v>0</v>
      </c>
      <c r="N125" s="20">
        <v>0</v>
      </c>
      <c r="O125" s="20">
        <v>0</v>
      </c>
      <c r="P125" s="20">
        <v>0</v>
      </c>
      <c r="Q125" s="20">
        <v>0</v>
      </c>
      <c r="R125" s="20">
        <v>0</v>
      </c>
      <c r="S125" s="14">
        <f t="shared" si="11"/>
        <v>0</v>
      </c>
    </row>
    <row r="126" spans="1:19" ht="12">
      <c r="A126" s="14" t="s">
        <v>53</v>
      </c>
      <c r="B126" s="30">
        <v>301</v>
      </c>
      <c r="C126" s="34">
        <v>0</v>
      </c>
      <c r="D126" s="34">
        <v>0</v>
      </c>
      <c r="E126" s="34">
        <v>0</v>
      </c>
      <c r="F126" s="34">
        <v>0</v>
      </c>
      <c r="G126" s="34">
        <v>0</v>
      </c>
      <c r="H126" s="34">
        <v>0</v>
      </c>
      <c r="I126" s="34">
        <v>0</v>
      </c>
      <c r="J126" s="34">
        <v>0</v>
      </c>
      <c r="K126" s="34">
        <v>1</v>
      </c>
      <c r="L126" s="34">
        <v>0</v>
      </c>
      <c r="M126" s="34">
        <v>0</v>
      </c>
      <c r="N126" s="34">
        <v>1</v>
      </c>
      <c r="O126" s="34">
        <v>0</v>
      </c>
      <c r="P126" s="34">
        <v>0</v>
      </c>
      <c r="Q126" s="34">
        <v>0</v>
      </c>
      <c r="R126" s="34">
        <v>0</v>
      </c>
      <c r="S126" s="30">
        <f t="shared" si="11"/>
        <v>2</v>
      </c>
    </row>
    <row r="127" spans="1:19" ht="12">
      <c r="A127" s="30"/>
      <c r="B127" s="31" t="s">
        <v>2</v>
      </c>
      <c r="C127" s="32">
        <f>SUM(C122:C126)</f>
        <v>1</v>
      </c>
      <c r="D127" s="32">
        <f aca="true" t="shared" si="21" ref="D127:R127">SUM(D122:D126)</f>
        <v>0</v>
      </c>
      <c r="E127" s="32">
        <f t="shared" si="21"/>
        <v>0</v>
      </c>
      <c r="F127" s="32">
        <f t="shared" si="21"/>
        <v>1</v>
      </c>
      <c r="G127" s="32">
        <f t="shared" si="21"/>
        <v>8</v>
      </c>
      <c r="H127" s="32">
        <f t="shared" si="21"/>
        <v>9</v>
      </c>
      <c r="I127" s="32">
        <f t="shared" si="21"/>
        <v>12</v>
      </c>
      <c r="J127" s="32">
        <f t="shared" si="21"/>
        <v>13</v>
      </c>
      <c r="K127" s="32">
        <f t="shared" si="21"/>
        <v>16</v>
      </c>
      <c r="L127" s="32">
        <f t="shared" si="21"/>
        <v>18</v>
      </c>
      <c r="M127" s="32">
        <f t="shared" si="21"/>
        <v>35</v>
      </c>
      <c r="N127" s="32">
        <f t="shared" si="21"/>
        <v>48</v>
      </c>
      <c r="O127" s="32">
        <f t="shared" si="21"/>
        <v>35</v>
      </c>
      <c r="P127" s="32">
        <f t="shared" si="21"/>
        <v>16</v>
      </c>
      <c r="Q127" s="32">
        <f t="shared" si="21"/>
        <v>3</v>
      </c>
      <c r="R127" s="32">
        <f t="shared" si="21"/>
        <v>8</v>
      </c>
      <c r="S127" s="31">
        <f t="shared" si="11"/>
        <v>223</v>
      </c>
    </row>
    <row r="128" spans="1:19" ht="12">
      <c r="A128" s="29" t="s">
        <v>46</v>
      </c>
      <c r="B128" s="29">
        <v>30</v>
      </c>
      <c r="C128" s="13">
        <v>0</v>
      </c>
      <c r="D128" s="13">
        <v>1</v>
      </c>
      <c r="E128" s="13">
        <v>1</v>
      </c>
      <c r="F128" s="13">
        <v>4</v>
      </c>
      <c r="G128" s="13">
        <v>3</v>
      </c>
      <c r="H128" s="13">
        <v>1</v>
      </c>
      <c r="I128" s="13">
        <v>1</v>
      </c>
      <c r="J128" s="13">
        <v>5</v>
      </c>
      <c r="K128" s="13">
        <v>6</v>
      </c>
      <c r="L128" s="13">
        <v>3</v>
      </c>
      <c r="M128" s="13">
        <v>5</v>
      </c>
      <c r="N128" s="13">
        <v>10</v>
      </c>
      <c r="O128" s="13">
        <v>5</v>
      </c>
      <c r="P128" s="13">
        <v>0</v>
      </c>
      <c r="Q128" s="13">
        <v>0</v>
      </c>
      <c r="R128" s="13">
        <v>0</v>
      </c>
      <c r="S128" s="29">
        <f t="shared" si="11"/>
        <v>45</v>
      </c>
    </row>
    <row r="129" spans="1:19" ht="12">
      <c r="A129" s="14" t="s">
        <v>42</v>
      </c>
      <c r="B129" s="14">
        <v>34</v>
      </c>
      <c r="C129" s="20">
        <v>0</v>
      </c>
      <c r="D129" s="20">
        <v>0</v>
      </c>
      <c r="E129" s="20">
        <v>2</v>
      </c>
      <c r="F129" s="20">
        <v>3</v>
      </c>
      <c r="G129" s="20">
        <v>0</v>
      </c>
      <c r="H129" s="20">
        <v>1</v>
      </c>
      <c r="I129" s="20">
        <v>3</v>
      </c>
      <c r="J129" s="20">
        <v>2</v>
      </c>
      <c r="K129" s="20">
        <v>1</v>
      </c>
      <c r="L129" s="20">
        <v>3</v>
      </c>
      <c r="M129" s="20">
        <v>4</v>
      </c>
      <c r="N129" s="20">
        <v>5</v>
      </c>
      <c r="O129" s="20">
        <v>5</v>
      </c>
      <c r="P129" s="20">
        <v>6</v>
      </c>
      <c r="Q129" s="20">
        <v>4</v>
      </c>
      <c r="R129" s="20">
        <v>5</v>
      </c>
      <c r="S129" s="14">
        <f t="shared" si="11"/>
        <v>44</v>
      </c>
    </row>
    <row r="130" spans="1:19" ht="12">
      <c r="A130" s="14" t="s">
        <v>51</v>
      </c>
      <c r="B130" s="14">
        <v>41</v>
      </c>
      <c r="C130" s="20">
        <v>0</v>
      </c>
      <c r="D130" s="20">
        <v>2</v>
      </c>
      <c r="E130" s="20">
        <v>0</v>
      </c>
      <c r="F130" s="20">
        <v>0</v>
      </c>
      <c r="G130" s="20">
        <v>1</v>
      </c>
      <c r="H130" s="20">
        <v>6</v>
      </c>
      <c r="I130" s="20">
        <v>6</v>
      </c>
      <c r="J130" s="20">
        <v>4</v>
      </c>
      <c r="K130" s="20">
        <v>7</v>
      </c>
      <c r="L130" s="20">
        <v>4</v>
      </c>
      <c r="M130" s="20">
        <v>5</v>
      </c>
      <c r="N130" s="20">
        <v>10</v>
      </c>
      <c r="O130" s="20">
        <v>7</v>
      </c>
      <c r="P130" s="20">
        <v>7</v>
      </c>
      <c r="Q130" s="20">
        <v>3</v>
      </c>
      <c r="R130" s="20">
        <v>1</v>
      </c>
      <c r="S130" s="14">
        <f t="shared" si="11"/>
        <v>63</v>
      </c>
    </row>
    <row r="131" spans="1:19" ht="12">
      <c r="A131" s="14" t="s">
        <v>4</v>
      </c>
      <c r="B131" s="14">
        <v>150</v>
      </c>
      <c r="C131" s="20">
        <v>0</v>
      </c>
      <c r="D131" s="20">
        <v>0</v>
      </c>
      <c r="E131" s="20">
        <v>0</v>
      </c>
      <c r="F131" s="20">
        <v>0</v>
      </c>
      <c r="G131" s="20">
        <v>0</v>
      </c>
      <c r="H131" s="20">
        <v>0</v>
      </c>
      <c r="I131" s="20">
        <v>0</v>
      </c>
      <c r="J131" s="20">
        <v>0</v>
      </c>
      <c r="K131" s="20">
        <v>5</v>
      </c>
      <c r="L131" s="20">
        <v>9</v>
      </c>
      <c r="M131" s="20">
        <v>6</v>
      </c>
      <c r="N131" s="20">
        <v>8</v>
      </c>
      <c r="O131" s="20">
        <v>0</v>
      </c>
      <c r="P131" s="20">
        <v>0</v>
      </c>
      <c r="Q131" s="20">
        <v>0</v>
      </c>
      <c r="R131" s="20">
        <v>0</v>
      </c>
      <c r="S131" s="14">
        <f t="shared" si="11"/>
        <v>28</v>
      </c>
    </row>
    <row r="132" spans="1:19" ht="12">
      <c r="A132" s="14" t="s">
        <v>53</v>
      </c>
      <c r="B132" s="30">
        <v>301</v>
      </c>
      <c r="C132" s="34">
        <v>0</v>
      </c>
      <c r="D132" s="34">
        <v>1</v>
      </c>
      <c r="E132" s="34">
        <v>1</v>
      </c>
      <c r="F132" s="34">
        <v>0</v>
      </c>
      <c r="G132" s="34">
        <v>0</v>
      </c>
      <c r="H132" s="34">
        <v>2</v>
      </c>
      <c r="I132" s="34">
        <v>0</v>
      </c>
      <c r="J132" s="34">
        <v>0</v>
      </c>
      <c r="K132" s="34">
        <v>1</v>
      </c>
      <c r="L132" s="34">
        <v>1</v>
      </c>
      <c r="M132" s="34">
        <v>1</v>
      </c>
      <c r="N132" s="34">
        <v>0</v>
      </c>
      <c r="O132" s="34">
        <v>0</v>
      </c>
      <c r="P132" s="34">
        <v>0</v>
      </c>
      <c r="Q132" s="34">
        <v>0</v>
      </c>
      <c r="R132" s="34">
        <v>0</v>
      </c>
      <c r="S132" s="30">
        <f t="shared" si="11"/>
        <v>7</v>
      </c>
    </row>
    <row r="133" spans="1:19" ht="12">
      <c r="A133" s="30"/>
      <c r="B133" s="31" t="s">
        <v>2</v>
      </c>
      <c r="C133" s="32">
        <f>SUM(C128:C132)</f>
        <v>0</v>
      </c>
      <c r="D133" s="32">
        <f aca="true" t="shared" si="22" ref="D133:R133">SUM(D128:D132)</f>
        <v>4</v>
      </c>
      <c r="E133" s="32">
        <f t="shared" si="22"/>
        <v>4</v>
      </c>
      <c r="F133" s="32">
        <f t="shared" si="22"/>
        <v>7</v>
      </c>
      <c r="G133" s="32">
        <f t="shared" si="22"/>
        <v>4</v>
      </c>
      <c r="H133" s="32">
        <f t="shared" si="22"/>
        <v>10</v>
      </c>
      <c r="I133" s="32">
        <f t="shared" si="22"/>
        <v>10</v>
      </c>
      <c r="J133" s="32">
        <f t="shared" si="22"/>
        <v>11</v>
      </c>
      <c r="K133" s="32">
        <f t="shared" si="22"/>
        <v>20</v>
      </c>
      <c r="L133" s="32">
        <f t="shared" si="22"/>
        <v>20</v>
      </c>
      <c r="M133" s="32">
        <f t="shared" si="22"/>
        <v>21</v>
      </c>
      <c r="N133" s="32">
        <f t="shared" si="22"/>
        <v>33</v>
      </c>
      <c r="O133" s="32">
        <f t="shared" si="22"/>
        <v>17</v>
      </c>
      <c r="P133" s="32">
        <f t="shared" si="22"/>
        <v>13</v>
      </c>
      <c r="Q133" s="32">
        <f t="shared" si="22"/>
        <v>7</v>
      </c>
      <c r="R133" s="32">
        <f t="shared" si="22"/>
        <v>6</v>
      </c>
      <c r="S133" s="31">
        <f t="shared" si="11"/>
        <v>187</v>
      </c>
    </row>
    <row r="134" spans="1:19" ht="12">
      <c r="A134" s="29" t="s">
        <v>46</v>
      </c>
      <c r="B134" s="29">
        <v>3</v>
      </c>
      <c r="C134" s="13">
        <v>1</v>
      </c>
      <c r="D134" s="13">
        <v>4</v>
      </c>
      <c r="E134" s="13">
        <v>6</v>
      </c>
      <c r="F134" s="13">
        <v>6</v>
      </c>
      <c r="G134" s="13">
        <v>15</v>
      </c>
      <c r="H134" s="13">
        <v>30</v>
      </c>
      <c r="I134" s="13">
        <v>18</v>
      </c>
      <c r="J134" s="13">
        <v>11</v>
      </c>
      <c r="K134" s="13">
        <v>16</v>
      </c>
      <c r="L134" s="13">
        <v>17</v>
      </c>
      <c r="M134" s="13">
        <v>20</v>
      </c>
      <c r="N134" s="13">
        <v>14</v>
      </c>
      <c r="O134" s="13">
        <v>6</v>
      </c>
      <c r="P134" s="13">
        <v>8</v>
      </c>
      <c r="Q134" s="13">
        <v>4</v>
      </c>
      <c r="R134" s="13">
        <v>2</v>
      </c>
      <c r="S134" s="29">
        <f t="shared" si="11"/>
        <v>178</v>
      </c>
    </row>
    <row r="135" spans="1:19" ht="12">
      <c r="A135" s="14" t="s">
        <v>42</v>
      </c>
      <c r="B135" s="14"/>
      <c r="C135" s="20"/>
      <c r="D135" s="20"/>
      <c r="E135" s="20"/>
      <c r="F135" s="20"/>
      <c r="G135" s="20"/>
      <c r="H135" s="20"/>
      <c r="I135" s="20"/>
      <c r="J135" s="20"/>
      <c r="K135" s="20"/>
      <c r="L135" s="20"/>
      <c r="M135" s="20"/>
      <c r="N135" s="20"/>
      <c r="O135" s="20"/>
      <c r="P135" s="20"/>
      <c r="Q135" s="20"/>
      <c r="R135" s="20"/>
      <c r="S135" s="14">
        <f t="shared" si="11"/>
        <v>0</v>
      </c>
    </row>
    <row r="136" spans="1:19" ht="12">
      <c r="A136" s="14" t="s">
        <v>158</v>
      </c>
      <c r="B136" s="14"/>
      <c r="C136" s="20"/>
      <c r="D136" s="20"/>
      <c r="E136" s="20"/>
      <c r="F136" s="20"/>
      <c r="G136" s="20"/>
      <c r="H136" s="20"/>
      <c r="I136" s="20"/>
      <c r="J136" s="20"/>
      <c r="K136" s="20"/>
      <c r="L136" s="20"/>
      <c r="M136" s="20"/>
      <c r="N136" s="20"/>
      <c r="O136" s="20"/>
      <c r="P136" s="20"/>
      <c r="Q136" s="20"/>
      <c r="R136" s="20"/>
      <c r="S136" s="14">
        <f>SUM(C136:R136)</f>
        <v>0</v>
      </c>
    </row>
    <row r="137" spans="1:19" ht="12">
      <c r="A137" s="14" t="s">
        <v>4</v>
      </c>
      <c r="B137" s="14"/>
      <c r="C137" s="20"/>
      <c r="D137" s="20"/>
      <c r="E137" s="20"/>
      <c r="F137" s="20"/>
      <c r="G137" s="20"/>
      <c r="H137" s="20"/>
      <c r="I137" s="20"/>
      <c r="J137" s="20"/>
      <c r="K137" s="20"/>
      <c r="L137" s="20"/>
      <c r="M137" s="20"/>
      <c r="N137" s="20"/>
      <c r="O137" s="20"/>
      <c r="P137" s="20"/>
      <c r="Q137" s="20"/>
      <c r="R137" s="20"/>
      <c r="S137" s="14">
        <f>SUM(C137:R137)</f>
        <v>0</v>
      </c>
    </row>
    <row r="138" spans="1:19" ht="12">
      <c r="A138" s="14" t="s">
        <v>159</v>
      </c>
      <c r="B138" s="14"/>
      <c r="C138" s="20"/>
      <c r="D138" s="20"/>
      <c r="E138" s="20"/>
      <c r="F138" s="20"/>
      <c r="G138" s="20"/>
      <c r="H138" s="20"/>
      <c r="I138" s="20"/>
      <c r="J138" s="20"/>
      <c r="K138" s="20"/>
      <c r="L138" s="20"/>
      <c r="M138" s="20"/>
      <c r="N138" s="20"/>
      <c r="O138" s="20"/>
      <c r="P138" s="20"/>
      <c r="Q138" s="20"/>
      <c r="R138" s="20"/>
      <c r="S138" s="14">
        <f>SUM(C138:R138)</f>
        <v>0</v>
      </c>
    </row>
    <row r="139" spans="1:19" ht="12">
      <c r="A139" s="30"/>
      <c r="B139" s="31" t="s">
        <v>2</v>
      </c>
      <c r="C139" s="32">
        <f>SUM(C134:C138)</f>
        <v>1</v>
      </c>
      <c r="D139" s="32">
        <f aca="true" t="shared" si="23" ref="D139:R139">SUM(D134:D138)</f>
        <v>4</v>
      </c>
      <c r="E139" s="32">
        <f t="shared" si="23"/>
        <v>6</v>
      </c>
      <c r="F139" s="32">
        <f t="shared" si="23"/>
        <v>6</v>
      </c>
      <c r="G139" s="32">
        <f t="shared" si="23"/>
        <v>15</v>
      </c>
      <c r="H139" s="32">
        <f t="shared" si="23"/>
        <v>30</v>
      </c>
      <c r="I139" s="32">
        <f t="shared" si="23"/>
        <v>18</v>
      </c>
      <c r="J139" s="32">
        <f t="shared" si="23"/>
        <v>11</v>
      </c>
      <c r="K139" s="32">
        <f t="shared" si="23"/>
        <v>16</v>
      </c>
      <c r="L139" s="32">
        <f t="shared" si="23"/>
        <v>17</v>
      </c>
      <c r="M139" s="32">
        <f t="shared" si="23"/>
        <v>20</v>
      </c>
      <c r="N139" s="32">
        <f t="shared" si="23"/>
        <v>14</v>
      </c>
      <c r="O139" s="32">
        <f t="shared" si="23"/>
        <v>6</v>
      </c>
      <c r="P139" s="32">
        <f t="shared" si="23"/>
        <v>8</v>
      </c>
      <c r="Q139" s="32">
        <f t="shared" si="23"/>
        <v>4</v>
      </c>
      <c r="R139" s="32">
        <f t="shared" si="23"/>
        <v>2</v>
      </c>
      <c r="S139" s="31">
        <f>SUM(C139:R139)</f>
        <v>178</v>
      </c>
    </row>
  </sheetData>
  <sheetProtection/>
  <mergeCells count="3">
    <mergeCell ref="A1:S1"/>
    <mergeCell ref="C4:S4"/>
    <mergeCell ref="A2:S2"/>
  </mergeCells>
  <printOptions horizontalCentered="1"/>
  <pageMargins left="0.25" right="0.25" top="0.5" bottom="0" header="0" footer="0"/>
  <pageSetup horizontalDpi="300" verticalDpi="300" orientation="landscape" r:id="rId1"/>
  <rowBreaks count="3" manualBreakCount="3">
    <brk id="43" max="255" man="1"/>
    <brk id="85" max="255" man="1"/>
    <brk id="127" max="255" man="1"/>
  </rowBreaks>
</worksheet>
</file>

<file path=xl/worksheets/sheet9.xml><?xml version="1.0" encoding="utf-8"?>
<worksheet xmlns="http://schemas.openxmlformats.org/spreadsheetml/2006/main" xmlns:r="http://schemas.openxmlformats.org/officeDocument/2006/relationships">
  <sheetPr transitionEvaluation="1"/>
  <dimension ref="A1:S33"/>
  <sheetViews>
    <sheetView showGridLines="0" workbookViewId="0" topLeftCell="A1">
      <selection activeCell="A1" sqref="A1:D1"/>
    </sheetView>
  </sheetViews>
  <sheetFormatPr defaultColWidth="9.75390625" defaultRowHeight="12.75"/>
  <cols>
    <col min="1" max="1" width="13.75390625" style="20" customWidth="1"/>
    <col min="2" max="2" width="26.75390625" style="20" customWidth="1"/>
    <col min="3" max="3" width="24.75390625" style="20" customWidth="1"/>
    <col min="4" max="4" width="32.75390625" style="20" customWidth="1"/>
    <col min="5" max="16384" width="9.75390625" style="20" customWidth="1"/>
  </cols>
  <sheetData>
    <row r="1" spans="1:19" ht="14.25">
      <c r="A1" s="65" t="s">
        <v>218</v>
      </c>
      <c r="B1" s="65"/>
      <c r="C1" s="65"/>
      <c r="D1" s="65"/>
      <c r="E1" s="60"/>
      <c r="F1" s="60"/>
      <c r="G1" s="60"/>
      <c r="H1" s="60"/>
      <c r="I1" s="60"/>
      <c r="J1" s="60"/>
      <c r="K1" s="60"/>
      <c r="L1" s="60"/>
      <c r="M1" s="60"/>
      <c r="N1" s="60"/>
      <c r="O1" s="60"/>
      <c r="P1" s="60"/>
      <c r="Q1" s="60"/>
      <c r="R1" s="60"/>
      <c r="S1" s="60"/>
    </row>
    <row r="2" spans="1:4" ht="14.25">
      <c r="A2" s="65" t="s">
        <v>196</v>
      </c>
      <c r="B2" s="65"/>
      <c r="C2" s="65"/>
      <c r="D2" s="65"/>
    </row>
    <row r="4" spans="1:4" ht="13.5">
      <c r="A4" s="46" t="s">
        <v>19</v>
      </c>
      <c r="B4" s="46" t="s">
        <v>14</v>
      </c>
      <c r="C4" s="51" t="s">
        <v>199</v>
      </c>
      <c r="D4" s="52"/>
    </row>
    <row r="5" spans="1:4" ht="13.5">
      <c r="A5" s="39"/>
      <c r="B5" s="39"/>
      <c r="C5" s="51" t="s">
        <v>200</v>
      </c>
      <c r="D5" s="52"/>
    </row>
    <row r="6" spans="1:4" ht="13.5">
      <c r="A6" s="39"/>
      <c r="B6" s="39"/>
      <c r="C6" s="46" t="s">
        <v>201</v>
      </c>
      <c r="D6" s="50" t="s">
        <v>108</v>
      </c>
    </row>
    <row r="7" spans="1:4" ht="12">
      <c r="A7" s="39"/>
      <c r="B7" s="39"/>
      <c r="C7" s="47"/>
      <c r="D7" s="50" t="s">
        <v>197</v>
      </c>
    </row>
    <row r="8" spans="1:4" ht="13.5">
      <c r="A8" s="39"/>
      <c r="B8" s="39"/>
      <c r="C8" s="51" t="s">
        <v>202</v>
      </c>
      <c r="D8" s="52"/>
    </row>
    <row r="9" spans="1:4" ht="13.5">
      <c r="A9" s="39"/>
      <c r="B9" s="39"/>
      <c r="C9" s="49" t="s">
        <v>203</v>
      </c>
      <c r="D9" s="43"/>
    </row>
    <row r="10" spans="1:4" ht="13.5">
      <c r="A10" s="39"/>
      <c r="B10" s="40"/>
      <c r="C10" s="51" t="s">
        <v>204</v>
      </c>
      <c r="D10" s="52"/>
    </row>
    <row r="11" spans="1:4" ht="13.5">
      <c r="A11" s="39"/>
      <c r="B11" s="11" t="s">
        <v>95</v>
      </c>
      <c r="C11" s="51" t="s">
        <v>205</v>
      </c>
      <c r="D11" s="52"/>
    </row>
    <row r="12" spans="1:4" ht="13.5">
      <c r="A12" s="39"/>
      <c r="B12" s="39"/>
      <c r="C12" s="51" t="s">
        <v>206</v>
      </c>
      <c r="D12" s="52"/>
    </row>
    <row r="13" spans="1:4" ht="13.5">
      <c r="A13" s="39"/>
      <c r="B13" s="39"/>
      <c r="C13" s="49" t="s">
        <v>207</v>
      </c>
      <c r="D13" s="43"/>
    </row>
    <row r="14" spans="1:4" ht="13.5">
      <c r="A14" s="46" t="s">
        <v>20</v>
      </c>
      <c r="B14" s="46" t="s">
        <v>84</v>
      </c>
      <c r="C14" s="51" t="s">
        <v>208</v>
      </c>
      <c r="D14" s="52"/>
    </row>
    <row r="15" spans="1:4" ht="13.5">
      <c r="A15" s="39"/>
      <c r="B15" s="39"/>
      <c r="C15" s="51" t="s">
        <v>209</v>
      </c>
      <c r="D15" s="52"/>
    </row>
    <row r="16" spans="1:4" ht="13.5">
      <c r="A16" s="39"/>
      <c r="B16" s="39"/>
      <c r="C16" s="51" t="s">
        <v>210</v>
      </c>
      <c r="D16" s="52"/>
    </row>
    <row r="17" spans="1:4" ht="13.5">
      <c r="A17" s="39"/>
      <c r="B17" s="39"/>
      <c r="C17" s="46" t="s">
        <v>211</v>
      </c>
      <c r="D17" s="50" t="s">
        <v>108</v>
      </c>
    </row>
    <row r="18" spans="1:4" ht="12">
      <c r="A18" s="39"/>
      <c r="B18" s="39"/>
      <c r="C18" s="30"/>
      <c r="D18" s="50" t="s">
        <v>198</v>
      </c>
    </row>
    <row r="19" spans="1:4" ht="13.5">
      <c r="A19" s="39"/>
      <c r="B19" s="39"/>
      <c r="C19" s="51" t="s">
        <v>212</v>
      </c>
      <c r="D19" s="52"/>
    </row>
    <row r="20" spans="1:4" ht="13.5">
      <c r="A20" s="39"/>
      <c r="B20" s="39"/>
      <c r="C20" s="49" t="s">
        <v>213</v>
      </c>
      <c r="D20" s="43"/>
    </row>
    <row r="21" spans="1:4" ht="13.5">
      <c r="A21" s="39"/>
      <c r="B21" s="40"/>
      <c r="C21" s="51" t="s">
        <v>214</v>
      </c>
      <c r="D21" s="52"/>
    </row>
    <row r="22" spans="1:4" ht="13.5">
      <c r="A22" s="39"/>
      <c r="B22" s="46" t="s">
        <v>96</v>
      </c>
      <c r="C22" s="51" t="s">
        <v>215</v>
      </c>
      <c r="D22" s="52"/>
    </row>
    <row r="23" spans="1:4" ht="13.5">
      <c r="A23" s="39"/>
      <c r="B23" s="39"/>
      <c r="C23" s="51" t="s">
        <v>216</v>
      </c>
      <c r="D23" s="52"/>
    </row>
    <row r="24" spans="1:4" ht="13.5">
      <c r="A24" s="40"/>
      <c r="B24" s="40"/>
      <c r="C24" s="51" t="s">
        <v>217</v>
      </c>
      <c r="D24" s="52"/>
    </row>
    <row r="25" spans="1:2" ht="12">
      <c r="A25" s="48"/>
      <c r="B25" s="48"/>
    </row>
    <row r="26" spans="1:4" s="61" customFormat="1" ht="11.25">
      <c r="A26" s="72" t="s">
        <v>219</v>
      </c>
      <c r="B26" s="73"/>
      <c r="C26" s="73"/>
      <c r="D26" s="73"/>
    </row>
    <row r="27" spans="1:4" s="61" customFormat="1" ht="11.25">
      <c r="A27" s="72" t="s">
        <v>220</v>
      </c>
      <c r="B27" s="73"/>
      <c r="C27" s="73"/>
      <c r="D27" s="73"/>
    </row>
    <row r="28" spans="1:4" s="61" customFormat="1" ht="11.25">
      <c r="A28" s="74" t="s">
        <v>221</v>
      </c>
      <c r="B28" s="75"/>
      <c r="C28" s="75"/>
      <c r="D28" s="75"/>
    </row>
    <row r="29" spans="1:4" s="61" customFormat="1" ht="11.25">
      <c r="A29" s="74" t="s">
        <v>222</v>
      </c>
      <c r="B29" s="75"/>
      <c r="C29" s="75"/>
      <c r="D29" s="75"/>
    </row>
    <row r="30" spans="1:4" s="61" customFormat="1" ht="11.25">
      <c r="A30" s="74" t="s">
        <v>223</v>
      </c>
      <c r="B30" s="75"/>
      <c r="C30" s="75"/>
      <c r="D30" s="75"/>
    </row>
    <row r="31" spans="1:4" s="61" customFormat="1" ht="11.25">
      <c r="A31" s="74" t="s">
        <v>224</v>
      </c>
      <c r="B31" s="75"/>
      <c r="C31" s="75"/>
      <c r="D31" s="75"/>
    </row>
    <row r="32" spans="1:4" s="61" customFormat="1" ht="11.25">
      <c r="A32" s="74" t="s">
        <v>225</v>
      </c>
      <c r="B32" s="75"/>
      <c r="C32" s="75"/>
      <c r="D32" s="75"/>
    </row>
    <row r="33" spans="1:4" s="61" customFormat="1" ht="11.25">
      <c r="A33" s="74" t="s">
        <v>226</v>
      </c>
      <c r="B33" s="75"/>
      <c r="C33" s="75"/>
      <c r="D33" s="75"/>
    </row>
  </sheetData>
  <sheetProtection/>
  <mergeCells count="10">
    <mergeCell ref="A33:D33"/>
    <mergeCell ref="A29:D29"/>
    <mergeCell ref="A30:D30"/>
    <mergeCell ref="A31:D31"/>
    <mergeCell ref="A32:D32"/>
    <mergeCell ref="A26:D26"/>
    <mergeCell ref="A27:D27"/>
    <mergeCell ref="A28:D28"/>
    <mergeCell ref="A1:D1"/>
    <mergeCell ref="A2:D2"/>
  </mergeCells>
  <printOptions horizontalCentered="1" verticalCentered="1"/>
  <pageMargins left="0.25" right="0.25" top="0.25" bottom="0.25"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TPS</dc:creator>
  <cp:keywords/>
  <dc:description/>
  <cp:lastModifiedBy>rmonet</cp:lastModifiedBy>
  <cp:lastPrinted>2011-06-13T23:46:26Z</cp:lastPrinted>
  <dcterms:created xsi:type="dcterms:W3CDTF">1997-10-02T14:49:52Z</dcterms:created>
  <dcterms:modified xsi:type="dcterms:W3CDTF">2014-04-17T18:24:37Z</dcterms:modified>
  <cp:category/>
  <cp:version/>
  <cp:contentType/>
  <cp:contentStatus/>
</cp:coreProperties>
</file>