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2130" windowWidth="9630" windowHeight="5115" tabRatio="917"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<sst xmlns="http://schemas.openxmlformats.org/spreadsheetml/2006/main" count="1932" uniqueCount="227">
  <si>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</si>
  <si>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</si>
  <si>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</si>
  <si>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</si>
  <si>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</si>
  <si>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</si>
  <si>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</si>
  <si>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</si>
  <si>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</si>
  <si>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</si>
  <si>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</si>
  <si>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</si>
  <si>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</si>
  <si>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</si>
  <si>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</si>
  <si>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</si>
  <si>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</si>
  <si>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</si>
  <si>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</si>
  <si>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</si>
  <si>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</si>
  <si>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</si>
  <si>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</si>
  <si>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</si>
  <si>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</si>
  <si>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</si>
  <si>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</si>
  <si>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</si>
  <si>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</si>
  <si>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</si>
  <si>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</si>
  <si>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</si>
  <si>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</si>
  <si>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</si>
  <si>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</si>
  <si>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</si>
  <si>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</si>
  <si>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</si>
  <si>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</si>
  <si>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</si>
  <si>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</si>
  <si>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</si>
  <si>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</si>
  <si>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La Jolla Village Drive</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</si>
  <si>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</si>
  <si>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</si>
  <si>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</si>
  <si>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</si>
  <si>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</si>
  <si>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</si>
  <si>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</si>
  <si>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</si>
  <si>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</si>
  <si>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</si>
  <si>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</si>
  <si>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Voigt Drive</t>
  </si>
  <si>
    <t>Campus Point Drive</t>
  </si>
  <si>
    <t>Bus Stop</t>
  </si>
  <si>
    <t>Day</t>
  </si>
  <si>
    <t>Date</t>
  </si>
  <si>
    <t>North Side of La Jolla Village Drive at Torrey Pines Road</t>
  </si>
  <si>
    <t>Thursday</t>
  </si>
  <si>
    <t>South Side of La Jolla Village Drive at Torrey Pines Road</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</si>
  <si>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</si>
  <si>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</si>
  <si>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</si>
  <si>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</si>
  <si>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</si>
  <si>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</si>
  <si>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</si>
  <si>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</si>
  <si>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</si>
  <si>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</si>
  <si>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</si>
  <si>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</si>
  <si>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</si>
  <si>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</si>
  <si>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</si>
  <si>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</si>
  <si>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</si>
  <si>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Genesee Avenue</t>
  </si>
  <si>
    <t>North Side of Campus Point Drive at Genesee Avenue</t>
  </si>
  <si>
    <t>North Side of Campus Point Drive at Voigt Drive</t>
  </si>
  <si>
    <t>South Side of Campus Point Drive at Genesee Avenue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</si>
  <si>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</si>
  <si>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</si>
  <si>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</si>
  <si>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</si>
  <si>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</si>
  <si>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</si>
  <si>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</si>
  <si>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</si>
  <si>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</si>
  <si>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</si>
  <si>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</si>
  <si>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</si>
  <si>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</si>
  <si>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</si>
  <si>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</si>
  <si>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</si>
  <si>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</si>
  <si>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</si>
  <si>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Northpoint Drive</t>
  </si>
  <si>
    <t>At Health Sciences Drive</t>
  </si>
  <si>
    <t>La Jolla Campus Entering</t>
  </si>
  <si>
    <t>Single-Occupant Automobiles</t>
  </si>
  <si>
    <t>Medical Center Hillcrest Entering</t>
  </si>
  <si>
    <t>La Jolla Campus Exiting</t>
  </si>
  <si>
    <t>At Torrey Pines Road Entering</t>
  </si>
  <si>
    <t>At Revelle College Drive Entering</t>
  </si>
  <si>
    <t>At La Jolla Shores Drive Entering</t>
  </si>
  <si>
    <t>At Muir College Drive Entering</t>
  </si>
  <si>
    <t>At Torrey Pines Scenic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</si>
  <si>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</si>
  <si>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</si>
  <si>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</si>
  <si>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</si>
  <si>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</si>
  <si>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</si>
  <si>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</si>
  <si>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</si>
  <si>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</si>
  <si>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</si>
  <si>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</si>
  <si>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</si>
  <si>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</si>
  <si>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</si>
  <si>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</si>
  <si>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Torrey Pines Scenic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</si>
  <si>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</si>
  <si>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</si>
  <si>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</si>
  <si>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</si>
  <si>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</si>
  <si>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</si>
  <si>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</si>
  <si>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</si>
  <si>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</si>
  <si>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</si>
  <si>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</si>
  <si>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</si>
  <si>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</si>
  <si>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</si>
  <si>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</si>
  <si>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</si>
  <si>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</si>
  <si>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At Torrey Pines Scenic Drive</t>
  </si>
  <si>
    <t>West Side of Torrey Pines Road at North Torrey Pines Road</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</si>
  <si>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</si>
  <si>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</si>
  <si>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</si>
  <si>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</si>
  <si>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</si>
  <si>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</si>
  <si>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</si>
  <si>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</si>
  <si>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</si>
  <si>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</si>
  <si>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</si>
  <si>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</si>
  <si>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</si>
  <si>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Bachman Structure South</t>
  </si>
  <si>
    <t>January 10</t>
  </si>
  <si>
    <t>January 30</t>
  </si>
  <si>
    <t>February 7</t>
  </si>
  <si>
    <t>February 12</t>
  </si>
  <si>
    <t>February 20</t>
  </si>
  <si>
    <t>February 28</t>
  </si>
  <si>
    <t>At Villa La Jolla Drive</t>
  </si>
  <si>
    <t>March 19</t>
  </si>
  <si>
    <t>March 20</t>
  </si>
  <si>
    <t>January 11</t>
  </si>
  <si>
    <t>January 16</t>
  </si>
  <si>
    <t>January 22</t>
  </si>
  <si>
    <t>January 25</t>
  </si>
  <si>
    <t>February 8</t>
  </si>
  <si>
    <t>February 13</t>
  </si>
  <si>
    <t>March 1</t>
  </si>
  <si>
    <t>March 6</t>
  </si>
  <si>
    <t>March 7</t>
  </si>
  <si>
    <t>March 12</t>
  </si>
  <si>
    <t>March 15</t>
  </si>
  <si>
    <t>University of California, San Diego Survey of Pedestrian and Vehicular Traffic, Winter 2001</t>
  </si>
  <si>
    <t>By Location: Entering</t>
  </si>
  <si>
    <t>By Location: Exiting</t>
  </si>
  <si>
    <t>By Entrance: Entering</t>
  </si>
  <si>
    <t>By Entrance: Exiting</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</si>
  <si>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</si>
  <si>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</si>
  <si>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</si>
  <si>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t>Carpools</t>
  </si>
  <si>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</si>
  <si>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</si>
  <si>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</si>
  <si>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</si>
  <si>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</si>
  <si>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</si>
  <si>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</si>
  <si>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</si>
  <si>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</si>
  <si>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</si>
  <si>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t>Carpool People</t>
  </si>
  <si>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</si>
  <si>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</si>
  <si>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</si>
  <si>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</si>
  <si>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</si>
  <si>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</si>
  <si>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t>Key to Modes</t>
  </si>
  <si>
    <t>Schedule</t>
  </si>
  <si>
    <t>By Location: Bus People Arriving</t>
  </si>
  <si>
    <t>By Location: Bus People Departing</t>
  </si>
  <si>
    <t>By Bus Stop: Bus People Arriving</t>
  </si>
  <si>
    <t>By Bus Stop: Bus People Departing</t>
  </si>
  <si>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</si>
  <si>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</si>
  <si>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3</t>
    </r>
    <r>
      <rPr>
        <sz val="8"/>
        <color indexed="56"/>
        <rFont val="Arial"/>
        <family val="2"/>
      </rPr>
      <t xml:space="preserve"> Coaster Shuttle and Hillcrest/Campus Shuttle. From TS Shuttle Services shuttle schedules.</t>
    </r>
  </si>
  <si>
    <r>
      <t>4</t>
    </r>
    <r>
      <rPr>
        <sz val="8"/>
        <color indexed="56"/>
        <rFont val="Arial"/>
        <family val="2"/>
      </rPr>
      <t xml:space="preserve"> Metropolitan Transit System (MTS) and North County Transit District (NCTD) buses. From MTS and NCTD bus schedules.</t>
    </r>
  </si>
  <si>
    <r>
      <t>5</t>
    </r>
    <r>
      <rPr>
        <sz val="8"/>
        <color indexed="56"/>
        <rFont val="Arial"/>
        <family val="2"/>
      </rPr>
      <t xml:space="preserve"> Scripps Institution of Oceanography Shuttle and Torrey Pines Center Shuttle. From TS Shuttle Services shuttle schedules.</t>
    </r>
  </si>
  <si>
    <r>
      <t>6</t>
    </r>
    <r>
      <rPr>
        <sz val="8"/>
        <color indexed="56"/>
        <rFont val="Arial"/>
        <family val="2"/>
      </rPr>
      <t xml:space="preserve"> Coaster Shuttle and Hillcrest/Campus Shuttle. From TS Shuttle Services passenger logs.</t>
    </r>
  </si>
  <si>
    <r>
      <t>7</t>
    </r>
    <r>
      <rPr>
        <sz val="8"/>
        <color indexed="56"/>
        <rFont val="Arial"/>
        <family val="2"/>
      </rPr>
      <t xml:space="preserve"> Metropolitan Transit System (MTS) and North County Transit District (NCTD) buses. From visual survey at bus stops.</t>
    </r>
  </si>
  <si>
    <r>
      <t>8</t>
    </r>
    <r>
      <rPr>
        <sz val="8"/>
        <color indexed="56"/>
        <rFont val="Arial"/>
        <family val="2"/>
      </rPr>
      <t xml:space="preserve"> Scripps Institution of Oceanography Shuttle and Torrey Pines Center Shuttle. From TS Shuttle Services passenger logs.</t>
    </r>
  </si>
  <si>
    <t>At Mesa Housing Footpaths</t>
  </si>
  <si>
    <t>At Mesa Housing Footpaths Entering</t>
  </si>
  <si>
    <t>At Mesa Housing Footpaths Exiting</t>
  </si>
  <si>
    <t>Commuter People</t>
  </si>
  <si>
    <t>Noncommuter People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</si>
</sst>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s>
  <fonts count="12">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vertAlign val="superscript"/>
      <sz val="8"/>
      <color indexed="56"/>
      <name val="Arial"/>
      <family val="2"/>
    </font>
    <fon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4">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11"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center" vertical="center"/>
      <protection/>
    </xf>
    <xf numFmtId="49" fontId="5" fillId="0" borderId="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3" borderId="11"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49" fontId="5" fillId="0" borderId="6" xfId="0" applyNumberFormat="1" applyFont="1" applyFill="1" applyBorder="1" applyAlignment="1" applyProtection="1">
      <alignment vertical="center"/>
      <protection/>
    </xf>
    <xf numFmtId="0" fontId="7" fillId="0" borderId="0" xfId="0" applyNumberFormat="1" applyFont="1" applyFill="1" applyAlignment="1" applyProtection="1">
      <alignment vertical="center"/>
      <protection/>
    </xf>
    <xf numFmtId="0" fontId="11"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1"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3"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protection/>
    </xf>
    <xf numFmtId="164" fontId="10" fillId="0" borderId="0" xfId="0"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wrapText="1"/>
      <protection/>
    </xf>
    <xf numFmtId="164" fontId="11"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183</v>
      </c>
      <c r="B2" s="63"/>
      <c r="C2" s="63"/>
      <c r="D2" s="63"/>
      <c r="E2" s="63"/>
      <c r="F2" s="63"/>
      <c r="G2" s="63"/>
      <c r="H2" s="63"/>
      <c r="I2" s="63"/>
      <c r="J2" s="63"/>
      <c r="K2" s="63"/>
      <c r="L2" s="63"/>
      <c r="M2" s="63"/>
      <c r="N2" s="63"/>
      <c r="O2" s="63"/>
      <c r="P2" s="63"/>
      <c r="Q2" s="63"/>
      <c r="R2" s="63"/>
      <c r="S2" s="63"/>
    </row>
    <row r="4" spans="1:19" ht="12">
      <c r="A4" s="64"/>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104</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f>
        <v>80</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f>
        <v>273</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f>
        <v>285</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f>
        <v>308</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f>
        <v>183</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f>
        <v>153</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f>
        <v>157</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f>
        <v>113</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f>
        <v>94</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f>
        <v>102</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f>
        <v>68</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f>
        <v>54</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f>
        <v>61</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f>
        <v>26</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f>
        <v>10</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f>
        <v>10</v>
      </c>
      <c r="S7" s="14">
        <f>SUM(C7:R7)</f>
        <v>1977</v>
      </c>
    </row>
    <row r="8" spans="1:19" ht="12">
      <c r="A8" s="61"/>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f>
        <v>19</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f>
        <v>103</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f>
        <v>137</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f>
        <v>163</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f>
        <v>85</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f>
        <v>68</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f>
        <v>36</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f>
        <v>35</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f>
        <v>37</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f>
        <v>33</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f>
        <v>16</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f>
        <v>27</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f>
        <v>8</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f>
        <v>8</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f>
        <v>2</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f>
        <v>4</v>
      </c>
      <c r="S8" s="18">
        <f aca="true" t="shared" si="0" ref="S8:S62">SUM(C8:R8)</f>
        <v>781</v>
      </c>
    </row>
    <row r="9" spans="1:19" ht="12">
      <c r="A9" s="61"/>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f>
        <v>19</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f>
        <v>103</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f>
        <v>137</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f>
        <v>163</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f>
        <v>85</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f>
        <v>68</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f>
        <v>36</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f>
        <v>35</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f>
        <v>37</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f>
        <v>33</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f>
        <v>16</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f>
        <v>27</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f>
        <v>8</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f>
        <v>8</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f>
        <v>2</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f>
        <v>4</v>
      </c>
      <c r="S9" s="18">
        <f t="shared" si="0"/>
        <v>781</v>
      </c>
    </row>
    <row r="10" spans="1:19" ht="12">
      <c r="A10" s="61"/>
      <c r="B10" s="11" t="s">
        <v>85</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f>
        <v>3</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f>
        <v>9</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f>
        <v>10</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f>
        <v>13</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f>
        <v>14</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f>
        <v>9</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f>
        <v>14</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f>
        <v>3</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f>
        <v>4</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f>
        <v>7</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f>
        <v>3</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f>
        <v>3</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f>
        <v>3</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f>
        <v>2</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f>
        <v>2</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f>
        <v>0</v>
      </c>
      <c r="S10" s="14">
        <f t="shared" si="0"/>
        <v>99</v>
      </c>
    </row>
    <row r="11" spans="1:19" ht="12">
      <c r="A11" s="61"/>
      <c r="B11" s="11" t="s">
        <v>86</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f>
        <v>3</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f>
        <v>9</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f>
        <v>10</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f>
        <v>13</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f>
        <v>15</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f>
        <v>9</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f>
        <v>14</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f>
        <v>3</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f>
        <v>4</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f>
        <v>7</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f>
        <v>3</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f>
        <v>3</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f>
        <v>3</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f>
        <v>2</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f>
        <v>2</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f>
        <v>0</v>
      </c>
      <c r="S11" s="14">
        <f t="shared" si="0"/>
        <v>100</v>
      </c>
    </row>
    <row r="12" spans="1:19" ht="12">
      <c r="A12" s="61"/>
      <c r="B12" s="15" t="s">
        <v>105</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f>
        <v>680</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f>
        <v>2439</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f>
        <v>2694</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f>
        <v>3146</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f>
        <v>2015</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f>
        <v>1441</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f>
        <v>1800</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f>
        <v>1533</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f>
        <v>1448</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f>
        <v>1475</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f>
        <v>1458</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f>
        <v>1528</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f>
        <v>1504</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f>
        <v>917</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f>
        <v>552</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f>
        <v>414</v>
      </c>
      <c r="S12" s="18">
        <f t="shared" si="0"/>
        <v>25044</v>
      </c>
    </row>
    <row r="13" spans="1:19" ht="12">
      <c r="A13" s="61"/>
      <c r="B13" s="15" t="s">
        <v>190</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f>
        <v>56</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f>
        <v>274</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f>
        <v>399</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f>
        <v>406</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f>
        <v>263</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f>
        <v>207</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f>
        <v>267</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f>
        <v>325</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f>
        <v>250</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f>
        <v>269</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f>
        <v>221</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f>
        <v>239</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f>
        <v>275</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f>
        <v>194</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f>
        <v>154</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f>
        <v>134</v>
      </c>
      <c r="S13" s="18">
        <f t="shared" si="0"/>
        <v>3933</v>
      </c>
    </row>
    <row r="14" spans="1:19" ht="12">
      <c r="A14" s="61"/>
      <c r="B14" s="15" t="s">
        <v>201</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f>
        <v>118</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f>
        <v>560</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f>
        <v>818</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f>
        <v>845</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f>
        <v>547</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f>
        <v>436</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f>
        <v>565</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f>
        <v>677</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f>
        <v>526</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f>
        <v>573</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f>
        <v>467</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f>
        <v>503</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f>
        <v>574</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f>
        <v>413</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f>
        <v>340</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f>
        <v>287</v>
      </c>
      <c r="S14" s="18">
        <f t="shared" si="0"/>
        <v>8249</v>
      </c>
    </row>
    <row r="15" spans="1:19" ht="12">
      <c r="A15" s="61"/>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f>
        <v>736</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f>
        <v>2713</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f>
        <v>3093</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f>
        <v>3552</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f>
        <v>2278</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f>
        <v>1648</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f>
        <v>2067</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f>
        <v>1858</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f>
        <v>1698</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f>
        <v>1744</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f>
        <v>1679</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f>
        <v>1767</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f>
        <v>1779</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f>
        <v>1111</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f>
        <v>706</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f>
        <v>548</v>
      </c>
      <c r="S15" s="18">
        <f t="shared" si="0"/>
        <v>28977</v>
      </c>
    </row>
    <row r="16" spans="1:19" ht="12">
      <c r="A16" s="61"/>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f>
        <v>798</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f>
        <v>2999</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f>
        <v>3512</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f>
        <v>3991</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f>
        <v>2562</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f>
        <v>1877</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f>
        <v>2365</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f>
        <v>2210</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f>
        <v>1974</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f>
        <v>2048</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f>
        <v>1925</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f>
        <v>2031</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f>
        <v>2078</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f>
        <v>1330</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f>
        <v>892</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f>
        <v>701</v>
      </c>
      <c r="S16" s="18">
        <f t="shared" si="0"/>
        <v>33293</v>
      </c>
    </row>
    <row r="17" spans="1:19" ht="12">
      <c r="A17" s="61"/>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f>
        <v>0</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f>
        <v>20</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f>
        <v>0</v>
      </c>
      <c r="S17" s="14">
        <f t="shared" si="0"/>
        <v>20</v>
      </c>
    </row>
    <row r="18" spans="1:19" ht="12">
      <c r="A18" s="61"/>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f>
        <v>0</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f>
        <v>202</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f>
        <v>0</v>
      </c>
      <c r="S18" s="14">
        <f t="shared" si="0"/>
        <v>202</v>
      </c>
    </row>
    <row r="19" spans="1:19" ht="12">
      <c r="A19" s="61"/>
      <c r="B19" s="15" t="s">
        <v>87</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f>
        <v>4</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f>
        <v>3</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f>
        <v>2</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f>
        <v>2</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f>
        <v>2</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f>
        <v>2</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f>
        <v>2</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f>
        <v>2</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f>
        <v>3</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f>
        <v>3</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f>
        <v>4</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f>
        <v>3</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f>
        <v>1</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f>
        <v>0</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f>
        <v>1</v>
      </c>
      <c r="S19" s="18">
        <f t="shared" si="0"/>
        <v>37</v>
      </c>
    </row>
    <row r="20" spans="1:19" ht="12">
      <c r="A20" s="61"/>
      <c r="B20" s="15" t="s">
        <v>88</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f>
        <v>28</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f>
        <v>104</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f>
        <v>62</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f>
        <v>0</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f>
        <v>57</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f>
        <v>17</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f>
        <v>15</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f>
        <v>12</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f>
        <v>15</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f>
        <v>20</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f>
        <v>18</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f>
        <v>21</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f>
        <v>13</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f>
        <v>4</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f>
        <v>0</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f>
        <v>2</v>
      </c>
      <c r="S20" s="18">
        <f t="shared" si="0"/>
        <v>388</v>
      </c>
    </row>
    <row r="21" spans="1:19" ht="12">
      <c r="A21" s="61"/>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f>
        <v>24</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f>
        <v>26</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f>
        <v>24</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f>
        <v>25</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f>
        <v>22</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f>
        <v>22</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f>
        <v>22</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f>
        <v>21</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f>
        <v>22</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f>
        <v>22</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f>
        <v>20</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f>
        <v>20</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f>
        <v>20</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f>
        <v>14</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f>
        <v>14</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f>
        <v>12</v>
      </c>
      <c r="S21" s="14">
        <f t="shared" si="0"/>
        <v>330</v>
      </c>
    </row>
    <row r="22" spans="1:19" ht="12">
      <c r="A22" s="61"/>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f>
        <v>19</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f>
        <v>134</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f>
        <v>249</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f>
        <v>259</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f>
        <v>191</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f>
        <v>92</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f>
        <v>105</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f>
        <v>62</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f>
        <v>60</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f>
        <v>38</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f>
        <v>23</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f>
        <v>19</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f>
        <v>19</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f>
        <v>18</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f>
        <v>4</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f>
        <v>4</v>
      </c>
      <c r="S22" s="14">
        <f t="shared" si="0"/>
        <v>1296</v>
      </c>
    </row>
    <row r="23" spans="1:19" ht="12">
      <c r="A23" s="61"/>
      <c r="B23" s="21" t="s">
        <v>14</v>
      </c>
      <c r="C23" s="22">
        <f>SUM(C8,C10,C15,C17,C19,C21)</f>
        <v>785</v>
      </c>
      <c r="D23" s="23">
        <f aca="true" t="shared" si="1" ref="D23:R23">SUM(D8,D10,D15,D17,D19,D21)</f>
        <v>2875</v>
      </c>
      <c r="E23" s="23">
        <f t="shared" si="1"/>
        <v>3267</v>
      </c>
      <c r="F23" s="23">
        <f t="shared" si="1"/>
        <v>3755</v>
      </c>
      <c r="G23" s="23">
        <f t="shared" si="1"/>
        <v>2401</v>
      </c>
      <c r="H23" s="23">
        <f t="shared" si="1"/>
        <v>1749</v>
      </c>
      <c r="I23" s="23">
        <f t="shared" si="1"/>
        <v>2141</v>
      </c>
      <c r="J23" s="23">
        <f t="shared" si="1"/>
        <v>1919</v>
      </c>
      <c r="K23" s="23">
        <f t="shared" si="1"/>
        <v>1763</v>
      </c>
      <c r="L23" s="23">
        <f t="shared" si="1"/>
        <v>1809</v>
      </c>
      <c r="M23" s="23">
        <f t="shared" si="1"/>
        <v>1721</v>
      </c>
      <c r="N23" s="23">
        <f t="shared" si="1"/>
        <v>1821</v>
      </c>
      <c r="O23" s="23">
        <f t="shared" si="1"/>
        <v>1813</v>
      </c>
      <c r="P23" s="23">
        <f t="shared" si="1"/>
        <v>1136</v>
      </c>
      <c r="Q23" s="23">
        <f t="shared" si="1"/>
        <v>724</v>
      </c>
      <c r="R23" s="23">
        <f t="shared" si="1"/>
        <v>565</v>
      </c>
      <c r="S23" s="24">
        <f t="shared" si="0"/>
        <v>30244</v>
      </c>
    </row>
    <row r="24" spans="1:19" ht="12">
      <c r="A24" s="61"/>
      <c r="B24" s="25" t="s">
        <v>225</v>
      </c>
      <c r="C24" s="26">
        <f>SUM(C7,C9,C11,C16,C18,C20,C22)</f>
        <v>947</v>
      </c>
      <c r="D24" s="27">
        <f aca="true" t="shared" si="2" ref="D24:R24">SUM(D7,D9,D11,D16,D18,D20,D22)</f>
        <v>3824</v>
      </c>
      <c r="E24" s="27">
        <f t="shared" si="2"/>
        <v>4255</v>
      </c>
      <c r="F24" s="27">
        <f t="shared" si="2"/>
        <v>4734</v>
      </c>
      <c r="G24" s="27">
        <f t="shared" si="2"/>
        <v>3093</v>
      </c>
      <c r="H24" s="27">
        <f t="shared" si="2"/>
        <v>2216</v>
      </c>
      <c r="I24" s="27">
        <f t="shared" si="2"/>
        <v>2692</v>
      </c>
      <c r="J24" s="27">
        <f t="shared" si="2"/>
        <v>2435</v>
      </c>
      <c r="K24" s="27">
        <f t="shared" si="2"/>
        <v>2184</v>
      </c>
      <c r="L24" s="27">
        <f t="shared" si="2"/>
        <v>2248</v>
      </c>
      <c r="M24" s="27">
        <f t="shared" si="2"/>
        <v>2053</v>
      </c>
      <c r="N24" s="27">
        <f t="shared" si="2"/>
        <v>2155</v>
      </c>
      <c r="O24" s="27">
        <f t="shared" si="2"/>
        <v>2182</v>
      </c>
      <c r="P24" s="27">
        <f t="shared" si="2"/>
        <v>1388</v>
      </c>
      <c r="Q24" s="27">
        <f t="shared" si="2"/>
        <v>910</v>
      </c>
      <c r="R24" s="27">
        <f t="shared" si="2"/>
        <v>721</v>
      </c>
      <c r="S24" s="28">
        <f t="shared" si="0"/>
        <v>38037</v>
      </c>
    </row>
    <row r="25" spans="1:19" ht="12">
      <c r="A25" s="61"/>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f>
        <v>50</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f>
        <v>39</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f>
        <v>66</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f>
        <v>62</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f>
        <v>77</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f>
        <v>64</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f>
        <v>72</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f>
        <v>70</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f>
        <v>42</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f>
        <v>53</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f>
        <v>39</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f>
        <v>21</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f>
        <v>8</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f>
        <v>6</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f>
        <v>1</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f>
        <v>3</v>
      </c>
      <c r="S25" s="14">
        <f t="shared" si="0"/>
        <v>673</v>
      </c>
    </row>
    <row r="26" spans="1:19" ht="12">
      <c r="A26" s="61"/>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f>
        <v>54</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f>
        <v>49</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f>
        <v>77</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f>
        <v>81</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f>
        <v>86</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f>
        <v>69</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f>
        <v>88</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f>
        <v>86</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f>
        <v>48</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f>
        <v>55</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f>
        <v>45</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f>
        <v>28</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f>
        <v>10</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f>
        <v>7</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f>
        <v>1</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f>
        <v>3</v>
      </c>
      <c r="S26" s="14">
        <f t="shared" si="0"/>
        <v>787</v>
      </c>
    </row>
    <row r="27" spans="1:19" ht="12">
      <c r="A27" s="61"/>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f>
        <v>9</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f>
        <v>19</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f>
        <v>41</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f>
        <v>37</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f>
        <v>44</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f>
        <v>36</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f>
        <v>39</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f>
        <v>41</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f>
        <v>50</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f>
        <v>31</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f>
        <v>14</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f>
        <v>2</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f>
        <v>6</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f>
        <v>10</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f>
        <v>13</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f>
        <v>6</v>
      </c>
      <c r="S27" s="18">
        <f t="shared" si="0"/>
        <v>398</v>
      </c>
    </row>
    <row r="28" spans="1:19" ht="12">
      <c r="A28" s="61"/>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f>
        <v>9</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f>
        <v>23</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f>
        <v>46</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f>
        <v>40</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f>
        <v>49</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f>
        <v>42</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f>
        <v>45</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f>
        <v>47</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f>
        <v>56</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f>
        <v>37</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f>
        <v>14</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f>
        <v>2</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f>
        <v>7</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f>
        <v>10</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f>
        <v>17</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f>
        <v>6</v>
      </c>
      <c r="S28" s="18">
        <f t="shared" si="0"/>
        <v>450</v>
      </c>
    </row>
    <row r="29" spans="1:19" ht="12">
      <c r="A29" s="61"/>
      <c r="B29" s="11" t="s">
        <v>91</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f>
        <v>4</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f>
        <v>6</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f>
        <v>6</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f>
        <v>6</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f>
        <v>6</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f>
        <v>6</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f>
        <v>6</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f>
        <v>6</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f>
        <v>6</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f>
        <v>6</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f>
        <v>3</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f>
        <v>0</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f>
        <v>0</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f>
        <v>0</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f>
        <v>0</v>
      </c>
      <c r="S29" s="14">
        <f t="shared" si="0"/>
        <v>61</v>
      </c>
    </row>
    <row r="30" spans="1:19" ht="12">
      <c r="A30" s="61"/>
      <c r="B30" s="11" t="s">
        <v>92</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f>
        <v>3</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f>
        <v>7</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f>
        <v>9</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f>
        <v>15</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f>
        <v>14</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f>
        <v>30</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f>
        <v>22</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f>
        <v>18</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f>
        <v>25</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f>
        <v>16</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f>
        <v>11</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f>
        <v>0</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f>
        <v>0</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f>
        <v>0</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f>
        <v>0</v>
      </c>
      <c r="S30" s="14">
        <f t="shared" si="0"/>
        <v>170</v>
      </c>
    </row>
    <row r="31" spans="1:19" ht="12">
      <c r="A31" s="61"/>
      <c r="B31" s="21" t="s">
        <v>95</v>
      </c>
      <c r="C31" s="22">
        <f>SUM(C25,C27,C29)</f>
        <v>59</v>
      </c>
      <c r="D31" s="23">
        <f aca="true" t="shared" si="3" ref="D31:R31">SUM(D25,D27,D29)</f>
        <v>62</v>
      </c>
      <c r="E31" s="23">
        <f t="shared" si="3"/>
        <v>113</v>
      </c>
      <c r="F31" s="23">
        <f t="shared" si="3"/>
        <v>105</v>
      </c>
      <c r="G31" s="23">
        <f t="shared" si="3"/>
        <v>127</v>
      </c>
      <c r="H31" s="23">
        <f t="shared" si="3"/>
        <v>106</v>
      </c>
      <c r="I31" s="23">
        <f t="shared" si="3"/>
        <v>117</v>
      </c>
      <c r="J31" s="23">
        <f t="shared" si="3"/>
        <v>117</v>
      </c>
      <c r="K31" s="23">
        <f t="shared" si="3"/>
        <v>98</v>
      </c>
      <c r="L31" s="23">
        <f t="shared" si="3"/>
        <v>90</v>
      </c>
      <c r="M31" s="23">
        <f t="shared" si="3"/>
        <v>59</v>
      </c>
      <c r="N31" s="23">
        <f t="shared" si="3"/>
        <v>26</v>
      </c>
      <c r="O31" s="23">
        <f t="shared" si="3"/>
        <v>14</v>
      </c>
      <c r="P31" s="23">
        <f t="shared" si="3"/>
        <v>16</v>
      </c>
      <c r="Q31" s="23">
        <f t="shared" si="3"/>
        <v>14</v>
      </c>
      <c r="R31" s="23">
        <f t="shared" si="3"/>
        <v>9</v>
      </c>
      <c r="S31" s="24">
        <f t="shared" si="0"/>
        <v>1132</v>
      </c>
    </row>
    <row r="32" spans="1:19" ht="12">
      <c r="A32" s="61"/>
      <c r="B32" s="25" t="s">
        <v>226</v>
      </c>
      <c r="C32" s="26">
        <f>SUM(C26,C28,C30)</f>
        <v>63</v>
      </c>
      <c r="D32" s="27">
        <f aca="true" t="shared" si="4" ref="D32:R32">SUM(D26,D28,D30)</f>
        <v>75</v>
      </c>
      <c r="E32" s="27">
        <f t="shared" si="4"/>
        <v>130</v>
      </c>
      <c r="F32" s="27">
        <f t="shared" si="4"/>
        <v>130</v>
      </c>
      <c r="G32" s="27">
        <f t="shared" si="4"/>
        <v>150</v>
      </c>
      <c r="H32" s="27">
        <f t="shared" si="4"/>
        <v>125</v>
      </c>
      <c r="I32" s="27">
        <f t="shared" si="4"/>
        <v>163</v>
      </c>
      <c r="J32" s="27">
        <f t="shared" si="4"/>
        <v>155</v>
      </c>
      <c r="K32" s="27">
        <f t="shared" si="4"/>
        <v>122</v>
      </c>
      <c r="L32" s="27">
        <f t="shared" si="4"/>
        <v>117</v>
      </c>
      <c r="M32" s="27">
        <f t="shared" si="4"/>
        <v>75</v>
      </c>
      <c r="N32" s="27">
        <f t="shared" si="4"/>
        <v>41</v>
      </c>
      <c r="O32" s="27">
        <f t="shared" si="4"/>
        <v>17</v>
      </c>
      <c r="P32" s="27">
        <f t="shared" si="4"/>
        <v>17</v>
      </c>
      <c r="Q32" s="27">
        <f t="shared" si="4"/>
        <v>18</v>
      </c>
      <c r="R32" s="27">
        <f t="shared" si="4"/>
        <v>9</v>
      </c>
      <c r="S32" s="28">
        <f t="shared" si="0"/>
        <v>1407</v>
      </c>
    </row>
    <row r="33" spans="1:19" ht="12">
      <c r="A33" s="61"/>
      <c r="B33" s="21" t="s">
        <v>19</v>
      </c>
      <c r="C33" s="22">
        <f>SUM(C23,C31)</f>
        <v>844</v>
      </c>
      <c r="D33" s="23">
        <f aca="true" t="shared" si="5" ref="D33:R33">SUM(D23,D31)</f>
        <v>2937</v>
      </c>
      <c r="E33" s="23">
        <f t="shared" si="5"/>
        <v>3380</v>
      </c>
      <c r="F33" s="23">
        <f t="shared" si="5"/>
        <v>3860</v>
      </c>
      <c r="G33" s="23">
        <f t="shared" si="5"/>
        <v>2528</v>
      </c>
      <c r="H33" s="23">
        <f t="shared" si="5"/>
        <v>1855</v>
      </c>
      <c r="I33" s="23">
        <f t="shared" si="5"/>
        <v>2258</v>
      </c>
      <c r="J33" s="23">
        <f t="shared" si="5"/>
        <v>2036</v>
      </c>
      <c r="K33" s="23">
        <f t="shared" si="5"/>
        <v>1861</v>
      </c>
      <c r="L33" s="23">
        <f t="shared" si="5"/>
        <v>1899</v>
      </c>
      <c r="M33" s="23">
        <f t="shared" si="5"/>
        <v>1780</v>
      </c>
      <c r="N33" s="23">
        <f t="shared" si="5"/>
        <v>1847</v>
      </c>
      <c r="O33" s="23">
        <f t="shared" si="5"/>
        <v>1827</v>
      </c>
      <c r="P33" s="23">
        <f t="shared" si="5"/>
        <v>1152</v>
      </c>
      <c r="Q33" s="23">
        <f t="shared" si="5"/>
        <v>738</v>
      </c>
      <c r="R33" s="23">
        <f t="shared" si="5"/>
        <v>574</v>
      </c>
      <c r="S33" s="24">
        <f t="shared" si="0"/>
        <v>31376</v>
      </c>
    </row>
    <row r="34" spans="1:19" ht="12">
      <c r="A34" s="62"/>
      <c r="B34" s="25" t="s">
        <v>20</v>
      </c>
      <c r="C34" s="26">
        <f>SUM(C24,C32)</f>
        <v>1010</v>
      </c>
      <c r="D34" s="27">
        <f aca="true" t="shared" si="6" ref="D34:R34">SUM(D24,D32)</f>
        <v>3899</v>
      </c>
      <c r="E34" s="27">
        <f t="shared" si="6"/>
        <v>4385</v>
      </c>
      <c r="F34" s="27">
        <f t="shared" si="6"/>
        <v>4864</v>
      </c>
      <c r="G34" s="27">
        <f t="shared" si="6"/>
        <v>3243</v>
      </c>
      <c r="H34" s="27">
        <f t="shared" si="6"/>
        <v>2341</v>
      </c>
      <c r="I34" s="27">
        <f t="shared" si="6"/>
        <v>2855</v>
      </c>
      <c r="J34" s="27">
        <f t="shared" si="6"/>
        <v>2590</v>
      </c>
      <c r="K34" s="27">
        <f t="shared" si="6"/>
        <v>2306</v>
      </c>
      <c r="L34" s="27">
        <f t="shared" si="6"/>
        <v>2365</v>
      </c>
      <c r="M34" s="27">
        <f t="shared" si="6"/>
        <v>2128</v>
      </c>
      <c r="N34" s="27">
        <f t="shared" si="6"/>
        <v>2196</v>
      </c>
      <c r="O34" s="27">
        <f t="shared" si="6"/>
        <v>2199</v>
      </c>
      <c r="P34" s="27">
        <f t="shared" si="6"/>
        <v>1405</v>
      </c>
      <c r="Q34" s="27">
        <f t="shared" si="6"/>
        <v>928</v>
      </c>
      <c r="R34" s="27">
        <f t="shared" si="6"/>
        <v>730</v>
      </c>
      <c r="S34" s="28">
        <f t="shared" si="0"/>
        <v>39444</v>
      </c>
    </row>
    <row r="35" spans="1:19" ht="12" customHeight="1">
      <c r="A35" s="60" t="s">
        <v>106</v>
      </c>
      <c r="B35" s="11" t="s">
        <v>5</v>
      </c>
      <c r="C35" s="19">
        <f>SUM('By Entrance Entering'!C343,'By Entrance Entering'!C371,'By Entrance Entering'!C399,'By Entrance Entering'!C427,'By Entrance Entering'!C455)</f>
        <v>100</v>
      </c>
      <c r="D35" s="20">
        <f>SUM('By Entrance Entering'!D343,'By Entrance Entering'!D371,'By Entrance Entering'!D399,'By Entrance Entering'!D427,'By Entrance Entering'!D455)</f>
        <v>140</v>
      </c>
      <c r="E35" s="20">
        <f>SUM('By Entrance Entering'!E343,'By Entrance Entering'!E371,'By Entrance Entering'!E399,'By Entrance Entering'!E427,'By Entrance Entering'!E455)</f>
        <v>142</v>
      </c>
      <c r="F35" s="20">
        <f>SUM('By Entrance Entering'!F343,'By Entrance Entering'!F371,'By Entrance Entering'!F399,'By Entrance Entering'!F427,'By Entrance Entering'!F455)</f>
        <v>92</v>
      </c>
      <c r="G35" s="20">
        <f>SUM('By Entrance Entering'!G343,'By Entrance Entering'!G371,'By Entrance Entering'!G399,'By Entrance Entering'!G427,'By Entrance Entering'!G455)</f>
        <v>62</v>
      </c>
      <c r="H35" s="20">
        <f>SUM('By Entrance Entering'!H343,'By Entrance Entering'!H371,'By Entrance Entering'!H399,'By Entrance Entering'!H427,'By Entrance Entering'!H455)</f>
        <v>59</v>
      </c>
      <c r="I35" s="20">
        <f>SUM('By Entrance Entering'!I343,'By Entrance Entering'!I371,'By Entrance Entering'!I399,'By Entrance Entering'!I427,'By Entrance Entering'!I455)</f>
        <v>91</v>
      </c>
      <c r="J35" s="20">
        <f>SUM('By Entrance Entering'!J343,'By Entrance Entering'!J371,'By Entrance Entering'!J399,'By Entrance Entering'!J427,'By Entrance Entering'!J455)</f>
        <v>80</v>
      </c>
      <c r="K35" s="20">
        <f>SUM('By Entrance Entering'!K343,'By Entrance Entering'!K371,'By Entrance Entering'!K399,'By Entrance Entering'!K427,'By Entrance Entering'!K455)</f>
        <v>74</v>
      </c>
      <c r="L35" s="20">
        <f>SUM('By Entrance Entering'!L343,'By Entrance Entering'!L371,'By Entrance Entering'!L399,'By Entrance Entering'!L427,'By Entrance Entering'!L455)</f>
        <v>46</v>
      </c>
      <c r="M35" s="20">
        <f>SUM('By Entrance Entering'!M343,'By Entrance Entering'!M371,'By Entrance Entering'!M399,'By Entrance Entering'!M427,'By Entrance Entering'!M455)</f>
        <v>34</v>
      </c>
      <c r="N35" s="20">
        <f>SUM('By Entrance Entering'!N343,'By Entrance Entering'!N371,'By Entrance Entering'!N399,'By Entrance Entering'!N427,'By Entrance Entering'!N455)</f>
        <v>34</v>
      </c>
      <c r="O35" s="20">
        <f>SUM('By Entrance Entering'!O343,'By Entrance Entering'!O371,'By Entrance Entering'!O399,'By Entrance Entering'!O427,'By Entrance Entering'!O455)</f>
        <v>11</v>
      </c>
      <c r="P35" s="20">
        <f>SUM('By Entrance Entering'!P343,'By Entrance Entering'!P371,'By Entrance Entering'!P399,'By Entrance Entering'!P427,'By Entrance Entering'!P455)</f>
        <v>22</v>
      </c>
      <c r="Q35" s="20">
        <f>SUM('By Entrance Entering'!Q343,'By Entrance Entering'!Q371,'By Entrance Entering'!Q399,'By Entrance Entering'!Q427,'By Entrance Entering'!Q455)</f>
        <v>13</v>
      </c>
      <c r="R35" s="20">
        <f>SUM('By Entrance Entering'!R343,'By Entrance Entering'!R371,'By Entrance Entering'!R399,'By Entrance Entering'!R427,'By Entrance Entering'!R455)</f>
        <v>2</v>
      </c>
      <c r="S35" s="14">
        <f t="shared" si="0"/>
        <v>1002</v>
      </c>
    </row>
    <row r="36" spans="1:19" ht="12">
      <c r="A36" s="61"/>
      <c r="B36" s="15" t="s">
        <v>6</v>
      </c>
      <c r="C36" s="16">
        <f>SUM('By Entrance Entering'!C344,'By Entrance Entering'!C372,'By Entrance Entering'!C400,'By Entrance Entering'!C428,'By Entrance Entering'!C456)</f>
        <v>10</v>
      </c>
      <c r="D36" s="17">
        <f>SUM('By Entrance Entering'!D344,'By Entrance Entering'!D372,'By Entrance Entering'!D400,'By Entrance Entering'!D428,'By Entrance Entering'!D456)</f>
        <v>12</v>
      </c>
      <c r="E36" s="17">
        <f>SUM('By Entrance Entering'!E344,'By Entrance Entering'!E372,'By Entrance Entering'!E400,'By Entrance Entering'!E428,'By Entrance Entering'!E456)</f>
        <v>9</v>
      </c>
      <c r="F36" s="17">
        <f>SUM('By Entrance Entering'!F344,'By Entrance Entering'!F372,'By Entrance Entering'!F400,'By Entrance Entering'!F428,'By Entrance Entering'!F456)</f>
        <v>16</v>
      </c>
      <c r="G36" s="17">
        <f>SUM('By Entrance Entering'!G344,'By Entrance Entering'!G372,'By Entrance Entering'!G400,'By Entrance Entering'!G428,'By Entrance Entering'!G456)</f>
        <v>3</v>
      </c>
      <c r="H36" s="17">
        <f>SUM('By Entrance Entering'!H344,'By Entrance Entering'!H372,'By Entrance Entering'!H400,'By Entrance Entering'!H428,'By Entrance Entering'!H456)</f>
        <v>2</v>
      </c>
      <c r="I36" s="17">
        <f>SUM('By Entrance Entering'!I344,'By Entrance Entering'!I372,'By Entrance Entering'!I400,'By Entrance Entering'!I428,'By Entrance Entering'!I456)</f>
        <v>2</v>
      </c>
      <c r="J36" s="17">
        <f>SUM('By Entrance Entering'!J344,'By Entrance Entering'!J372,'By Entrance Entering'!J400,'By Entrance Entering'!J428,'By Entrance Entering'!J456)</f>
        <v>1</v>
      </c>
      <c r="K36" s="17">
        <f>SUM('By Entrance Entering'!K344,'By Entrance Entering'!K372,'By Entrance Entering'!K400,'By Entrance Entering'!K428,'By Entrance Entering'!K456)</f>
        <v>3</v>
      </c>
      <c r="L36" s="17">
        <f>SUM('By Entrance Entering'!L344,'By Entrance Entering'!L372,'By Entrance Entering'!L400,'By Entrance Entering'!L428,'By Entrance Entering'!L456)</f>
        <v>2</v>
      </c>
      <c r="M36" s="17">
        <f>SUM('By Entrance Entering'!M344,'By Entrance Entering'!M372,'By Entrance Entering'!M400,'By Entrance Entering'!M428,'By Entrance Entering'!M456)</f>
        <v>3</v>
      </c>
      <c r="N36" s="17">
        <f>SUM('By Entrance Entering'!N344,'By Entrance Entering'!N372,'By Entrance Entering'!N400,'By Entrance Entering'!N428,'By Entrance Entering'!N456)</f>
        <v>0</v>
      </c>
      <c r="O36" s="17">
        <f>SUM('By Entrance Entering'!O344,'By Entrance Entering'!O372,'By Entrance Entering'!O400,'By Entrance Entering'!O428,'By Entrance Entering'!O456)</f>
        <v>0</v>
      </c>
      <c r="P36" s="17">
        <f>SUM('By Entrance Entering'!P344,'By Entrance Entering'!P372,'By Entrance Entering'!P400,'By Entrance Entering'!P428,'By Entrance Entering'!P456)</f>
        <v>0</v>
      </c>
      <c r="Q36" s="17">
        <f>SUM('By Entrance Entering'!Q344,'By Entrance Entering'!Q372,'By Entrance Entering'!Q400,'By Entrance Entering'!Q428,'By Entrance Entering'!Q456)</f>
        <v>0</v>
      </c>
      <c r="R36" s="17">
        <f>SUM('By Entrance Entering'!R344,'By Entrance Entering'!R372,'By Entrance Entering'!R400,'By Entrance Entering'!R428,'By Entrance Entering'!R456)</f>
        <v>0</v>
      </c>
      <c r="S36" s="18">
        <f t="shared" si="0"/>
        <v>63</v>
      </c>
    </row>
    <row r="37" spans="1:19" ht="12">
      <c r="A37" s="61"/>
      <c r="B37" s="15" t="s">
        <v>7</v>
      </c>
      <c r="C37" s="16">
        <f>SUM('By Entrance Entering'!C345,'By Entrance Entering'!C373,'By Entrance Entering'!C401,'By Entrance Entering'!C429,'By Entrance Entering'!C457)</f>
        <v>10</v>
      </c>
      <c r="D37" s="17">
        <f>SUM('By Entrance Entering'!D345,'By Entrance Entering'!D373,'By Entrance Entering'!D401,'By Entrance Entering'!D429,'By Entrance Entering'!D457)</f>
        <v>12</v>
      </c>
      <c r="E37" s="17">
        <f>SUM('By Entrance Entering'!E345,'By Entrance Entering'!E373,'By Entrance Entering'!E401,'By Entrance Entering'!E429,'By Entrance Entering'!E457)</f>
        <v>9</v>
      </c>
      <c r="F37" s="17">
        <f>SUM('By Entrance Entering'!F345,'By Entrance Entering'!F373,'By Entrance Entering'!F401,'By Entrance Entering'!F429,'By Entrance Entering'!F457)</f>
        <v>16</v>
      </c>
      <c r="G37" s="17">
        <f>SUM('By Entrance Entering'!G345,'By Entrance Entering'!G373,'By Entrance Entering'!G401,'By Entrance Entering'!G429,'By Entrance Entering'!G457)</f>
        <v>3</v>
      </c>
      <c r="H37" s="17">
        <f>SUM('By Entrance Entering'!H345,'By Entrance Entering'!H373,'By Entrance Entering'!H401,'By Entrance Entering'!H429,'By Entrance Entering'!H457)</f>
        <v>2</v>
      </c>
      <c r="I37" s="17">
        <f>SUM('By Entrance Entering'!I345,'By Entrance Entering'!I373,'By Entrance Entering'!I401,'By Entrance Entering'!I429,'By Entrance Entering'!I457)</f>
        <v>2</v>
      </c>
      <c r="J37" s="17">
        <f>SUM('By Entrance Entering'!J345,'By Entrance Entering'!J373,'By Entrance Entering'!J401,'By Entrance Entering'!J429,'By Entrance Entering'!J457)</f>
        <v>1</v>
      </c>
      <c r="K37" s="17">
        <f>SUM('By Entrance Entering'!K345,'By Entrance Entering'!K373,'By Entrance Entering'!K401,'By Entrance Entering'!K429,'By Entrance Entering'!K457)</f>
        <v>3</v>
      </c>
      <c r="L37" s="17">
        <f>SUM('By Entrance Entering'!L345,'By Entrance Entering'!L373,'By Entrance Entering'!L401,'By Entrance Entering'!L429,'By Entrance Entering'!L457)</f>
        <v>2</v>
      </c>
      <c r="M37" s="17">
        <f>SUM('By Entrance Entering'!M345,'By Entrance Entering'!M373,'By Entrance Entering'!M401,'By Entrance Entering'!M429,'By Entrance Entering'!M457)</f>
        <v>3</v>
      </c>
      <c r="N37" s="17">
        <f>SUM('By Entrance Entering'!N345,'By Entrance Entering'!N373,'By Entrance Entering'!N401,'By Entrance Entering'!N429,'By Entrance Entering'!N457)</f>
        <v>0</v>
      </c>
      <c r="O37" s="17">
        <f>SUM('By Entrance Entering'!O345,'By Entrance Entering'!O373,'By Entrance Entering'!O401,'By Entrance Entering'!O429,'By Entrance Entering'!O457)</f>
        <v>0</v>
      </c>
      <c r="P37" s="17">
        <f>SUM('By Entrance Entering'!P345,'By Entrance Entering'!P373,'By Entrance Entering'!P401,'By Entrance Entering'!P429,'By Entrance Entering'!P457)</f>
        <v>0</v>
      </c>
      <c r="Q37" s="17">
        <f>SUM('By Entrance Entering'!Q345,'By Entrance Entering'!Q373,'By Entrance Entering'!Q401,'By Entrance Entering'!Q429,'By Entrance Entering'!Q457)</f>
        <v>0</v>
      </c>
      <c r="R37" s="17">
        <f>SUM('By Entrance Entering'!R345,'By Entrance Entering'!R373,'By Entrance Entering'!R401,'By Entrance Entering'!R429,'By Entrance Entering'!R457)</f>
        <v>0</v>
      </c>
      <c r="S37" s="18">
        <f t="shared" si="0"/>
        <v>63</v>
      </c>
    </row>
    <row r="38" spans="1:19" ht="12">
      <c r="A38" s="61"/>
      <c r="B38" s="11" t="s">
        <v>85</v>
      </c>
      <c r="C38" s="19">
        <f>SUM('By Entrance Entering'!C346,'By Entrance Entering'!C374,'By Entrance Entering'!C402,'By Entrance Entering'!C430,'By Entrance Entering'!C458)</f>
        <v>2</v>
      </c>
      <c r="D38" s="20">
        <f>SUM('By Entrance Entering'!D346,'By Entrance Entering'!D374,'By Entrance Entering'!D402,'By Entrance Entering'!D430,'By Entrance Entering'!D458)</f>
        <v>3</v>
      </c>
      <c r="E38" s="20">
        <f>SUM('By Entrance Entering'!E346,'By Entrance Entering'!E374,'By Entrance Entering'!E402,'By Entrance Entering'!E430,'By Entrance Entering'!E458)</f>
        <v>1</v>
      </c>
      <c r="F38" s="20">
        <f>SUM('By Entrance Entering'!F346,'By Entrance Entering'!F374,'By Entrance Entering'!F402,'By Entrance Entering'!F430,'By Entrance Entering'!F458)</f>
        <v>1</v>
      </c>
      <c r="G38" s="20">
        <f>SUM('By Entrance Entering'!G346,'By Entrance Entering'!G374,'By Entrance Entering'!G402,'By Entrance Entering'!G430,'By Entrance Entering'!G458)</f>
        <v>1</v>
      </c>
      <c r="H38" s="20">
        <f>SUM('By Entrance Entering'!H346,'By Entrance Entering'!H374,'By Entrance Entering'!H402,'By Entrance Entering'!H430,'By Entrance Entering'!H458)</f>
        <v>1</v>
      </c>
      <c r="I38" s="20">
        <f>SUM('By Entrance Entering'!I346,'By Entrance Entering'!I374,'By Entrance Entering'!I402,'By Entrance Entering'!I430,'By Entrance Entering'!I458)</f>
        <v>1</v>
      </c>
      <c r="J38" s="20">
        <f>SUM('By Entrance Entering'!J346,'By Entrance Entering'!J374,'By Entrance Entering'!J402,'By Entrance Entering'!J430,'By Entrance Entering'!J458)</f>
        <v>2</v>
      </c>
      <c r="K38" s="20">
        <f>SUM('By Entrance Entering'!K346,'By Entrance Entering'!K374,'By Entrance Entering'!K402,'By Entrance Entering'!K430,'By Entrance Entering'!K458)</f>
        <v>0</v>
      </c>
      <c r="L38" s="20">
        <f>SUM('By Entrance Entering'!L346,'By Entrance Entering'!L374,'By Entrance Entering'!L402,'By Entrance Entering'!L430,'By Entrance Entering'!L458)</f>
        <v>1</v>
      </c>
      <c r="M38" s="20">
        <f>SUM('By Entrance Entering'!M346,'By Entrance Entering'!M374,'By Entrance Entering'!M402,'By Entrance Entering'!M430,'By Entrance Entering'!M458)</f>
        <v>1</v>
      </c>
      <c r="N38" s="20">
        <f>SUM('By Entrance Entering'!N346,'By Entrance Entering'!N374,'By Entrance Entering'!N402,'By Entrance Entering'!N430,'By Entrance Entering'!N458)</f>
        <v>0</v>
      </c>
      <c r="O38" s="20">
        <f>SUM('By Entrance Entering'!O346,'By Entrance Entering'!O374,'By Entrance Entering'!O402,'By Entrance Entering'!O430,'By Entrance Entering'!O458)</f>
        <v>1</v>
      </c>
      <c r="P38" s="20">
        <f>SUM('By Entrance Entering'!P346,'By Entrance Entering'!P374,'By Entrance Entering'!P402,'By Entrance Entering'!P430,'By Entrance Entering'!P458)</f>
        <v>0</v>
      </c>
      <c r="Q38" s="20">
        <f>SUM('By Entrance Entering'!Q346,'By Entrance Entering'!Q374,'By Entrance Entering'!Q402,'By Entrance Entering'!Q430,'By Entrance Entering'!Q458)</f>
        <v>0</v>
      </c>
      <c r="R38" s="20">
        <f>SUM('By Entrance Entering'!R346,'By Entrance Entering'!R374,'By Entrance Entering'!R402,'By Entrance Entering'!R430,'By Entrance Entering'!R458)</f>
        <v>0</v>
      </c>
      <c r="S38" s="14">
        <f t="shared" si="0"/>
        <v>15</v>
      </c>
    </row>
    <row r="39" spans="1:19" ht="12">
      <c r="A39" s="61"/>
      <c r="B39" s="11" t="s">
        <v>86</v>
      </c>
      <c r="C39" s="19">
        <f>SUM('By Entrance Entering'!C347,'By Entrance Entering'!C375,'By Entrance Entering'!C403,'By Entrance Entering'!C431,'By Entrance Entering'!C459)</f>
        <v>2</v>
      </c>
      <c r="D39" s="20">
        <f>SUM('By Entrance Entering'!D347,'By Entrance Entering'!D375,'By Entrance Entering'!D403,'By Entrance Entering'!D431,'By Entrance Entering'!D459)</f>
        <v>3</v>
      </c>
      <c r="E39" s="20">
        <f>SUM('By Entrance Entering'!E347,'By Entrance Entering'!E375,'By Entrance Entering'!E403,'By Entrance Entering'!E431,'By Entrance Entering'!E459)</f>
        <v>1</v>
      </c>
      <c r="F39" s="20">
        <f>SUM('By Entrance Entering'!F347,'By Entrance Entering'!F375,'By Entrance Entering'!F403,'By Entrance Entering'!F431,'By Entrance Entering'!F459)</f>
        <v>1</v>
      </c>
      <c r="G39" s="20">
        <f>SUM('By Entrance Entering'!G347,'By Entrance Entering'!G375,'By Entrance Entering'!G403,'By Entrance Entering'!G431,'By Entrance Entering'!G459)</f>
        <v>1</v>
      </c>
      <c r="H39" s="20">
        <f>SUM('By Entrance Entering'!H347,'By Entrance Entering'!H375,'By Entrance Entering'!H403,'By Entrance Entering'!H431,'By Entrance Entering'!H459)</f>
        <v>1</v>
      </c>
      <c r="I39" s="20">
        <f>SUM('By Entrance Entering'!I347,'By Entrance Entering'!I375,'By Entrance Entering'!I403,'By Entrance Entering'!I431,'By Entrance Entering'!I459)</f>
        <v>1</v>
      </c>
      <c r="J39" s="20">
        <f>SUM('By Entrance Entering'!J347,'By Entrance Entering'!J375,'By Entrance Entering'!J403,'By Entrance Entering'!J431,'By Entrance Entering'!J459)</f>
        <v>2</v>
      </c>
      <c r="K39" s="20">
        <f>SUM('By Entrance Entering'!K347,'By Entrance Entering'!K375,'By Entrance Entering'!K403,'By Entrance Entering'!K431,'By Entrance Entering'!K459)</f>
        <v>0</v>
      </c>
      <c r="L39" s="20">
        <f>SUM('By Entrance Entering'!L347,'By Entrance Entering'!L375,'By Entrance Entering'!L403,'By Entrance Entering'!L431,'By Entrance Entering'!L459)</f>
        <v>1</v>
      </c>
      <c r="M39" s="20">
        <f>SUM('By Entrance Entering'!M347,'By Entrance Entering'!M375,'By Entrance Entering'!M403,'By Entrance Entering'!M431,'By Entrance Entering'!M459)</f>
        <v>1</v>
      </c>
      <c r="N39" s="20">
        <f>SUM('By Entrance Entering'!N347,'By Entrance Entering'!N375,'By Entrance Entering'!N403,'By Entrance Entering'!N431,'By Entrance Entering'!N459)</f>
        <v>0</v>
      </c>
      <c r="O39" s="20">
        <f>SUM('By Entrance Entering'!O347,'By Entrance Entering'!O375,'By Entrance Entering'!O403,'By Entrance Entering'!O431,'By Entrance Entering'!O459)</f>
        <v>2</v>
      </c>
      <c r="P39" s="20">
        <f>SUM('By Entrance Entering'!P347,'By Entrance Entering'!P375,'By Entrance Entering'!P403,'By Entrance Entering'!P431,'By Entrance Entering'!P459)</f>
        <v>0</v>
      </c>
      <c r="Q39" s="20">
        <f>SUM('By Entrance Entering'!Q347,'By Entrance Entering'!Q375,'By Entrance Entering'!Q403,'By Entrance Entering'!Q431,'By Entrance Entering'!Q459)</f>
        <v>0</v>
      </c>
      <c r="R39" s="20">
        <f>SUM('By Entrance Entering'!R347,'By Entrance Entering'!R375,'By Entrance Entering'!R403,'By Entrance Entering'!R431,'By Entrance Entering'!R459)</f>
        <v>0</v>
      </c>
      <c r="S39" s="14">
        <f t="shared" si="0"/>
        <v>16</v>
      </c>
    </row>
    <row r="40" spans="1:19" ht="12">
      <c r="A40" s="61"/>
      <c r="B40" s="15" t="s">
        <v>105</v>
      </c>
      <c r="C40" s="16">
        <f>SUM('By Entrance Entering'!C348,'By Entrance Entering'!C376,'By Entrance Entering'!C404,'By Entrance Entering'!C432,'By Entrance Entering'!C460)</f>
        <v>418</v>
      </c>
      <c r="D40" s="17">
        <f>SUM('By Entrance Entering'!D348,'By Entrance Entering'!D376,'By Entrance Entering'!D404,'By Entrance Entering'!D432,'By Entrance Entering'!D460)</f>
        <v>542</v>
      </c>
      <c r="E40" s="17">
        <f>SUM('By Entrance Entering'!E348,'By Entrance Entering'!E376,'By Entrance Entering'!E404,'By Entrance Entering'!E432,'By Entrance Entering'!E460)</f>
        <v>577</v>
      </c>
      <c r="F40" s="17">
        <f>SUM('By Entrance Entering'!F348,'By Entrance Entering'!F376,'By Entrance Entering'!F404,'By Entrance Entering'!F432,'By Entrance Entering'!F460)</f>
        <v>307</v>
      </c>
      <c r="G40" s="17">
        <f>SUM('By Entrance Entering'!G348,'By Entrance Entering'!G376,'By Entrance Entering'!G404,'By Entrance Entering'!G432,'By Entrance Entering'!G460)</f>
        <v>227</v>
      </c>
      <c r="H40" s="17">
        <f>SUM('By Entrance Entering'!H348,'By Entrance Entering'!H376,'By Entrance Entering'!H404,'By Entrance Entering'!H432,'By Entrance Entering'!H460)</f>
        <v>208</v>
      </c>
      <c r="I40" s="17">
        <f>SUM('By Entrance Entering'!I348,'By Entrance Entering'!I376,'By Entrance Entering'!I404,'By Entrance Entering'!I432,'By Entrance Entering'!I460)</f>
        <v>222</v>
      </c>
      <c r="J40" s="17">
        <f>SUM('By Entrance Entering'!J348,'By Entrance Entering'!J376,'By Entrance Entering'!J404,'By Entrance Entering'!J432,'By Entrance Entering'!J460)</f>
        <v>229</v>
      </c>
      <c r="K40" s="17">
        <f>SUM('By Entrance Entering'!K348,'By Entrance Entering'!K376,'By Entrance Entering'!K404,'By Entrance Entering'!K432,'By Entrance Entering'!K460)</f>
        <v>205</v>
      </c>
      <c r="L40" s="17">
        <f>SUM('By Entrance Entering'!L348,'By Entrance Entering'!L376,'By Entrance Entering'!L404,'By Entrance Entering'!L432,'By Entrance Entering'!L460)</f>
        <v>212</v>
      </c>
      <c r="M40" s="17">
        <f>SUM('By Entrance Entering'!M348,'By Entrance Entering'!M376,'By Entrance Entering'!M404,'By Entrance Entering'!M432,'By Entrance Entering'!M460)</f>
        <v>174</v>
      </c>
      <c r="N40" s="17">
        <f>SUM('By Entrance Entering'!N348,'By Entrance Entering'!N376,'By Entrance Entering'!N404,'By Entrance Entering'!N432,'By Entrance Entering'!N460)</f>
        <v>121</v>
      </c>
      <c r="O40" s="17">
        <f>SUM('By Entrance Entering'!O348,'By Entrance Entering'!O376,'By Entrance Entering'!O404,'By Entrance Entering'!O432,'By Entrance Entering'!O460)</f>
        <v>128</v>
      </c>
      <c r="P40" s="17">
        <f>SUM('By Entrance Entering'!P348,'By Entrance Entering'!P376,'By Entrance Entering'!P404,'By Entrance Entering'!P432,'By Entrance Entering'!P460)</f>
        <v>101</v>
      </c>
      <c r="Q40" s="17">
        <f>SUM('By Entrance Entering'!Q348,'By Entrance Entering'!Q376,'By Entrance Entering'!Q404,'By Entrance Entering'!Q432,'By Entrance Entering'!Q460)</f>
        <v>26</v>
      </c>
      <c r="R40" s="17">
        <f>SUM('By Entrance Entering'!R348,'By Entrance Entering'!R376,'By Entrance Entering'!R404,'By Entrance Entering'!R432,'By Entrance Entering'!R460)</f>
        <v>21</v>
      </c>
      <c r="S40" s="18">
        <f t="shared" si="0"/>
        <v>3718</v>
      </c>
    </row>
    <row r="41" spans="1:19" ht="12">
      <c r="A41" s="61"/>
      <c r="B41" s="15" t="s">
        <v>190</v>
      </c>
      <c r="C41" s="16">
        <f>SUM('By Entrance Entering'!C349,'By Entrance Entering'!C377,'By Entrance Entering'!C405,'By Entrance Entering'!C433,'By Entrance Entering'!C461)</f>
        <v>59</v>
      </c>
      <c r="D41" s="17">
        <f>SUM('By Entrance Entering'!D349,'By Entrance Entering'!D377,'By Entrance Entering'!D405,'By Entrance Entering'!D433,'By Entrance Entering'!D461)</f>
        <v>83</v>
      </c>
      <c r="E41" s="17">
        <f>SUM('By Entrance Entering'!E349,'By Entrance Entering'!E377,'By Entrance Entering'!E405,'By Entrance Entering'!E433,'By Entrance Entering'!E461)</f>
        <v>107</v>
      </c>
      <c r="F41" s="17">
        <f>SUM('By Entrance Entering'!F349,'By Entrance Entering'!F377,'By Entrance Entering'!F405,'By Entrance Entering'!F433,'By Entrance Entering'!F461)</f>
        <v>84</v>
      </c>
      <c r="G41" s="17">
        <f>SUM('By Entrance Entering'!G349,'By Entrance Entering'!G377,'By Entrance Entering'!G405,'By Entrance Entering'!G433,'By Entrance Entering'!G461)</f>
        <v>65</v>
      </c>
      <c r="H41" s="17">
        <f>SUM('By Entrance Entering'!H349,'By Entrance Entering'!H377,'By Entrance Entering'!H405,'By Entrance Entering'!H433,'By Entrance Entering'!H461)</f>
        <v>64</v>
      </c>
      <c r="I41" s="17">
        <f>SUM('By Entrance Entering'!I349,'By Entrance Entering'!I377,'By Entrance Entering'!I405,'By Entrance Entering'!I433,'By Entrance Entering'!I461)</f>
        <v>69</v>
      </c>
      <c r="J41" s="17">
        <f>SUM('By Entrance Entering'!J349,'By Entrance Entering'!J377,'By Entrance Entering'!J405,'By Entrance Entering'!J433,'By Entrance Entering'!J461)</f>
        <v>70</v>
      </c>
      <c r="K41" s="17">
        <f>SUM('By Entrance Entering'!K349,'By Entrance Entering'!K377,'By Entrance Entering'!K405,'By Entrance Entering'!K433,'By Entrance Entering'!K461)</f>
        <v>76</v>
      </c>
      <c r="L41" s="17">
        <f>SUM('By Entrance Entering'!L349,'By Entrance Entering'!L377,'By Entrance Entering'!L405,'By Entrance Entering'!L433,'By Entrance Entering'!L461)</f>
        <v>54</v>
      </c>
      <c r="M41" s="17">
        <f>SUM('By Entrance Entering'!M349,'By Entrance Entering'!M377,'By Entrance Entering'!M405,'By Entrance Entering'!M433,'By Entrance Entering'!M461)</f>
        <v>53</v>
      </c>
      <c r="N41" s="17">
        <f>SUM('By Entrance Entering'!N349,'By Entrance Entering'!N377,'By Entrance Entering'!N405,'By Entrance Entering'!N433,'By Entrance Entering'!N461)</f>
        <v>58</v>
      </c>
      <c r="O41" s="17">
        <f>SUM('By Entrance Entering'!O349,'By Entrance Entering'!O377,'By Entrance Entering'!O405,'By Entrance Entering'!O433,'By Entrance Entering'!O461)</f>
        <v>42</v>
      </c>
      <c r="P41" s="17">
        <f>SUM('By Entrance Entering'!P349,'By Entrance Entering'!P377,'By Entrance Entering'!P405,'By Entrance Entering'!P433,'By Entrance Entering'!P461)</f>
        <v>35</v>
      </c>
      <c r="Q41" s="17">
        <f>SUM('By Entrance Entering'!Q349,'By Entrance Entering'!Q377,'By Entrance Entering'!Q405,'By Entrance Entering'!Q433,'By Entrance Entering'!Q461)</f>
        <v>8</v>
      </c>
      <c r="R41" s="17">
        <f>SUM('By Entrance Entering'!R349,'By Entrance Entering'!R377,'By Entrance Entering'!R405,'By Entrance Entering'!R433,'By Entrance Entering'!R461)</f>
        <v>6</v>
      </c>
      <c r="S41" s="18">
        <f t="shared" si="0"/>
        <v>933</v>
      </c>
    </row>
    <row r="42" spans="1:19" ht="12">
      <c r="A42" s="61"/>
      <c r="B42" s="15" t="s">
        <v>201</v>
      </c>
      <c r="C42" s="16">
        <f>SUM('By Entrance Entering'!C350,'By Entrance Entering'!C378,'By Entrance Entering'!C406,'By Entrance Entering'!C434,'By Entrance Entering'!C462)</f>
        <v>122</v>
      </c>
      <c r="D42" s="17">
        <f>SUM('By Entrance Entering'!D350,'By Entrance Entering'!D378,'By Entrance Entering'!D406,'By Entrance Entering'!D434,'By Entrance Entering'!D462)</f>
        <v>176</v>
      </c>
      <c r="E42" s="17">
        <f>SUM('By Entrance Entering'!E350,'By Entrance Entering'!E378,'By Entrance Entering'!E406,'By Entrance Entering'!E434,'By Entrance Entering'!E462)</f>
        <v>232</v>
      </c>
      <c r="F42" s="17">
        <f>SUM('By Entrance Entering'!F350,'By Entrance Entering'!F378,'By Entrance Entering'!F406,'By Entrance Entering'!F434,'By Entrance Entering'!F462)</f>
        <v>184</v>
      </c>
      <c r="G42" s="17">
        <f>SUM('By Entrance Entering'!G350,'By Entrance Entering'!G378,'By Entrance Entering'!G406,'By Entrance Entering'!G434,'By Entrance Entering'!G462)</f>
        <v>142</v>
      </c>
      <c r="H42" s="17">
        <f>SUM('By Entrance Entering'!H350,'By Entrance Entering'!H378,'By Entrance Entering'!H406,'By Entrance Entering'!H434,'By Entrance Entering'!H462)</f>
        <v>141</v>
      </c>
      <c r="I42" s="17">
        <f>SUM('By Entrance Entering'!I350,'By Entrance Entering'!I378,'By Entrance Entering'!I406,'By Entrance Entering'!I434,'By Entrance Entering'!I462)</f>
        <v>145</v>
      </c>
      <c r="J42" s="17">
        <f>SUM('By Entrance Entering'!J350,'By Entrance Entering'!J378,'By Entrance Entering'!J406,'By Entrance Entering'!J434,'By Entrance Entering'!J462)</f>
        <v>150</v>
      </c>
      <c r="K42" s="17">
        <f>SUM('By Entrance Entering'!K350,'By Entrance Entering'!K378,'By Entrance Entering'!K406,'By Entrance Entering'!K434,'By Entrance Entering'!K462)</f>
        <v>164</v>
      </c>
      <c r="L42" s="17">
        <f>SUM('By Entrance Entering'!L350,'By Entrance Entering'!L378,'By Entrance Entering'!L406,'By Entrance Entering'!L434,'By Entrance Entering'!L462)</f>
        <v>115</v>
      </c>
      <c r="M42" s="17">
        <f>SUM('By Entrance Entering'!M350,'By Entrance Entering'!M378,'By Entrance Entering'!M406,'By Entrance Entering'!M434,'By Entrance Entering'!M462)</f>
        <v>109</v>
      </c>
      <c r="N42" s="17">
        <f>SUM('By Entrance Entering'!N350,'By Entrance Entering'!N378,'By Entrance Entering'!N406,'By Entrance Entering'!N434,'By Entrance Entering'!N462)</f>
        <v>133</v>
      </c>
      <c r="O42" s="17">
        <f>SUM('By Entrance Entering'!O350,'By Entrance Entering'!O378,'By Entrance Entering'!O406,'By Entrance Entering'!O434,'By Entrance Entering'!O462)</f>
        <v>89</v>
      </c>
      <c r="P42" s="17">
        <f>SUM('By Entrance Entering'!P350,'By Entrance Entering'!P378,'By Entrance Entering'!P406,'By Entrance Entering'!P434,'By Entrance Entering'!P462)</f>
        <v>76</v>
      </c>
      <c r="Q42" s="17">
        <f>SUM('By Entrance Entering'!Q350,'By Entrance Entering'!Q378,'By Entrance Entering'!Q406,'By Entrance Entering'!Q434,'By Entrance Entering'!Q462)</f>
        <v>17</v>
      </c>
      <c r="R42" s="17">
        <f>SUM('By Entrance Entering'!R350,'By Entrance Entering'!R378,'By Entrance Entering'!R406,'By Entrance Entering'!R434,'By Entrance Entering'!R462)</f>
        <v>14</v>
      </c>
      <c r="S42" s="18">
        <f t="shared" si="0"/>
        <v>2009</v>
      </c>
    </row>
    <row r="43" spans="1:19" ht="12">
      <c r="A43" s="61"/>
      <c r="B43" s="15" t="s">
        <v>8</v>
      </c>
      <c r="C43" s="16">
        <f>SUM('By Entrance Entering'!C351,'By Entrance Entering'!C379,'By Entrance Entering'!C407,'By Entrance Entering'!C435,'By Entrance Entering'!C463)</f>
        <v>477</v>
      </c>
      <c r="D43" s="17">
        <f>SUM('By Entrance Entering'!D351,'By Entrance Entering'!D379,'By Entrance Entering'!D407,'By Entrance Entering'!D435,'By Entrance Entering'!D463)</f>
        <v>625</v>
      </c>
      <c r="E43" s="17">
        <f>SUM('By Entrance Entering'!E351,'By Entrance Entering'!E379,'By Entrance Entering'!E407,'By Entrance Entering'!E435,'By Entrance Entering'!E463)</f>
        <v>684</v>
      </c>
      <c r="F43" s="17">
        <f>SUM('By Entrance Entering'!F351,'By Entrance Entering'!F379,'By Entrance Entering'!F407,'By Entrance Entering'!F435,'By Entrance Entering'!F463)</f>
        <v>391</v>
      </c>
      <c r="G43" s="17">
        <f>SUM('By Entrance Entering'!G351,'By Entrance Entering'!G379,'By Entrance Entering'!G407,'By Entrance Entering'!G435,'By Entrance Entering'!G463)</f>
        <v>292</v>
      </c>
      <c r="H43" s="17">
        <f>SUM('By Entrance Entering'!H351,'By Entrance Entering'!H379,'By Entrance Entering'!H407,'By Entrance Entering'!H435,'By Entrance Entering'!H463)</f>
        <v>272</v>
      </c>
      <c r="I43" s="17">
        <f>SUM('By Entrance Entering'!I351,'By Entrance Entering'!I379,'By Entrance Entering'!I407,'By Entrance Entering'!I435,'By Entrance Entering'!I463)</f>
        <v>291</v>
      </c>
      <c r="J43" s="17">
        <f>SUM('By Entrance Entering'!J351,'By Entrance Entering'!J379,'By Entrance Entering'!J407,'By Entrance Entering'!J435,'By Entrance Entering'!J463)</f>
        <v>299</v>
      </c>
      <c r="K43" s="17">
        <f>SUM('By Entrance Entering'!K351,'By Entrance Entering'!K379,'By Entrance Entering'!K407,'By Entrance Entering'!K435,'By Entrance Entering'!K463)</f>
        <v>281</v>
      </c>
      <c r="L43" s="17">
        <f>SUM('By Entrance Entering'!L351,'By Entrance Entering'!L379,'By Entrance Entering'!L407,'By Entrance Entering'!L435,'By Entrance Entering'!L463)</f>
        <v>266</v>
      </c>
      <c r="M43" s="17">
        <f>SUM('By Entrance Entering'!M351,'By Entrance Entering'!M379,'By Entrance Entering'!M407,'By Entrance Entering'!M435,'By Entrance Entering'!M463)</f>
        <v>227</v>
      </c>
      <c r="N43" s="17">
        <f>SUM('By Entrance Entering'!N351,'By Entrance Entering'!N379,'By Entrance Entering'!N407,'By Entrance Entering'!N435,'By Entrance Entering'!N463)</f>
        <v>179</v>
      </c>
      <c r="O43" s="17">
        <f>SUM('By Entrance Entering'!O351,'By Entrance Entering'!O379,'By Entrance Entering'!O407,'By Entrance Entering'!O435,'By Entrance Entering'!O463)</f>
        <v>170</v>
      </c>
      <c r="P43" s="17">
        <f>SUM('By Entrance Entering'!P351,'By Entrance Entering'!P379,'By Entrance Entering'!P407,'By Entrance Entering'!P435,'By Entrance Entering'!P463)</f>
        <v>136</v>
      </c>
      <c r="Q43" s="17">
        <f>SUM('By Entrance Entering'!Q351,'By Entrance Entering'!Q379,'By Entrance Entering'!Q407,'By Entrance Entering'!Q435,'By Entrance Entering'!Q463)</f>
        <v>34</v>
      </c>
      <c r="R43" s="17">
        <f>SUM('By Entrance Entering'!R351,'By Entrance Entering'!R379,'By Entrance Entering'!R407,'By Entrance Entering'!R435,'By Entrance Entering'!R463)</f>
        <v>27</v>
      </c>
      <c r="S43" s="18">
        <f t="shared" si="0"/>
        <v>4651</v>
      </c>
    </row>
    <row r="44" spans="1:19" ht="12">
      <c r="A44" s="61"/>
      <c r="B44" s="15" t="s">
        <v>9</v>
      </c>
      <c r="C44" s="16">
        <f>SUM('By Entrance Entering'!C352,'By Entrance Entering'!C380,'By Entrance Entering'!C408,'By Entrance Entering'!C436,'By Entrance Entering'!C464)</f>
        <v>540</v>
      </c>
      <c r="D44" s="17">
        <f>SUM('By Entrance Entering'!D352,'By Entrance Entering'!D380,'By Entrance Entering'!D408,'By Entrance Entering'!D436,'By Entrance Entering'!D464)</f>
        <v>718</v>
      </c>
      <c r="E44" s="17">
        <f>SUM('By Entrance Entering'!E352,'By Entrance Entering'!E380,'By Entrance Entering'!E408,'By Entrance Entering'!E436,'By Entrance Entering'!E464)</f>
        <v>809</v>
      </c>
      <c r="F44" s="17">
        <f>SUM('By Entrance Entering'!F352,'By Entrance Entering'!F380,'By Entrance Entering'!F408,'By Entrance Entering'!F436,'By Entrance Entering'!F464)</f>
        <v>491</v>
      </c>
      <c r="G44" s="17">
        <f>SUM('By Entrance Entering'!G352,'By Entrance Entering'!G380,'By Entrance Entering'!G408,'By Entrance Entering'!G436,'By Entrance Entering'!G464)</f>
        <v>369</v>
      </c>
      <c r="H44" s="17">
        <f>SUM('By Entrance Entering'!H352,'By Entrance Entering'!H380,'By Entrance Entering'!H408,'By Entrance Entering'!H436,'By Entrance Entering'!H464)</f>
        <v>349</v>
      </c>
      <c r="I44" s="17">
        <f>SUM('By Entrance Entering'!I352,'By Entrance Entering'!I380,'By Entrance Entering'!I408,'By Entrance Entering'!I436,'By Entrance Entering'!I464)</f>
        <v>367</v>
      </c>
      <c r="J44" s="17">
        <f>SUM('By Entrance Entering'!J352,'By Entrance Entering'!J380,'By Entrance Entering'!J408,'By Entrance Entering'!J436,'By Entrance Entering'!J464)</f>
        <v>379</v>
      </c>
      <c r="K44" s="17">
        <f>SUM('By Entrance Entering'!K352,'By Entrance Entering'!K380,'By Entrance Entering'!K408,'By Entrance Entering'!K436,'By Entrance Entering'!K464)</f>
        <v>369</v>
      </c>
      <c r="L44" s="17">
        <f>SUM('By Entrance Entering'!L352,'By Entrance Entering'!L380,'By Entrance Entering'!L408,'By Entrance Entering'!L436,'By Entrance Entering'!L464)</f>
        <v>327</v>
      </c>
      <c r="M44" s="17">
        <f>SUM('By Entrance Entering'!M352,'By Entrance Entering'!M380,'By Entrance Entering'!M408,'By Entrance Entering'!M436,'By Entrance Entering'!M464)</f>
        <v>283</v>
      </c>
      <c r="N44" s="17">
        <f>SUM('By Entrance Entering'!N352,'By Entrance Entering'!N380,'By Entrance Entering'!N408,'By Entrance Entering'!N436,'By Entrance Entering'!N464)</f>
        <v>254</v>
      </c>
      <c r="O44" s="17">
        <f>SUM('By Entrance Entering'!O352,'By Entrance Entering'!O380,'By Entrance Entering'!O408,'By Entrance Entering'!O436,'By Entrance Entering'!O464)</f>
        <v>217</v>
      </c>
      <c r="P44" s="17">
        <f>SUM('By Entrance Entering'!P352,'By Entrance Entering'!P380,'By Entrance Entering'!P408,'By Entrance Entering'!P436,'By Entrance Entering'!P464)</f>
        <v>177</v>
      </c>
      <c r="Q44" s="17">
        <f>SUM('By Entrance Entering'!Q352,'By Entrance Entering'!Q380,'By Entrance Entering'!Q408,'By Entrance Entering'!Q436,'By Entrance Entering'!Q464)</f>
        <v>43</v>
      </c>
      <c r="R44" s="17">
        <f>SUM('By Entrance Entering'!R352,'By Entrance Entering'!R380,'By Entrance Entering'!R408,'By Entrance Entering'!R436,'By Entrance Entering'!R464)</f>
        <v>35</v>
      </c>
      <c r="S44" s="18">
        <f t="shared" si="0"/>
        <v>5727</v>
      </c>
    </row>
    <row r="45" spans="1:19" ht="12">
      <c r="A45" s="61"/>
      <c r="B45" s="11" t="s">
        <v>10</v>
      </c>
      <c r="C45" s="19">
        <f>SUM('By Entrance Entering'!C353,'By Entrance Entering'!C381,'By Entrance Entering'!C409,'By Entrance Entering'!C437,'By Entrance Entering'!C465)</f>
        <v>0</v>
      </c>
      <c r="D45" s="20">
        <f>SUM('By Entrance Entering'!D353,'By Entrance Entering'!D381,'By Entrance Entering'!D409,'By Entrance Entering'!D437,'By Entrance Entering'!D465)</f>
        <v>1</v>
      </c>
      <c r="E45" s="20">
        <f>SUM('By Entrance Entering'!E353,'By Entrance Entering'!E381,'By Entrance Entering'!E409,'By Entrance Entering'!E437,'By Entrance Entering'!E465)</f>
        <v>0</v>
      </c>
      <c r="F45" s="20">
        <f>SUM('By Entrance Entering'!F353,'By Entrance Entering'!F381,'By Entrance Entering'!F409,'By Entrance Entering'!F437,'By Entrance Entering'!F465)</f>
        <v>0</v>
      </c>
      <c r="G45" s="20">
        <f>SUM('By Entrance Entering'!G353,'By Entrance Entering'!G381,'By Entrance Entering'!G409,'By Entrance Entering'!G437,'By Entrance Entering'!G465)</f>
        <v>0</v>
      </c>
      <c r="H45" s="20">
        <f>SUM('By Entrance Entering'!H353,'By Entrance Entering'!H381,'By Entrance Entering'!H409,'By Entrance Entering'!H437,'By Entrance Entering'!H465)</f>
        <v>0</v>
      </c>
      <c r="I45" s="20">
        <f>SUM('By Entrance Entering'!I353,'By Entrance Entering'!I381,'By Entrance Entering'!I409,'By Entrance Entering'!I437,'By Entrance Entering'!I465)</f>
        <v>0</v>
      </c>
      <c r="J45" s="20">
        <f>SUM('By Entrance Entering'!J353,'By Entrance Entering'!J381,'By Entrance Entering'!J409,'By Entrance Entering'!J437,'By Entrance Entering'!J465)</f>
        <v>0</v>
      </c>
      <c r="K45" s="20">
        <f>SUM('By Entrance Entering'!K353,'By Entrance Entering'!K381,'By Entrance Entering'!K409,'By Entrance Entering'!K437,'By Entrance Entering'!K465)</f>
        <v>0</v>
      </c>
      <c r="L45" s="20">
        <f>SUM('By Entrance Entering'!L353,'By Entrance Entering'!L381,'By Entrance Entering'!L409,'By Entrance Entering'!L437,'By Entrance Entering'!L465)</f>
        <v>0</v>
      </c>
      <c r="M45" s="20">
        <f>SUM('By Entrance Entering'!M353,'By Entrance Entering'!M381,'By Entrance Entering'!M409,'By Entrance Entering'!M437,'By Entrance Entering'!M465)</f>
        <v>0</v>
      </c>
      <c r="N45" s="20">
        <f>SUM('By Entrance Entering'!N353,'By Entrance Entering'!N381,'By Entrance Entering'!N409,'By Entrance Entering'!N437,'By Entrance Entering'!N465)</f>
        <v>0</v>
      </c>
      <c r="O45" s="20">
        <f>SUM('By Entrance Entering'!O353,'By Entrance Entering'!O381,'By Entrance Entering'!O409,'By Entrance Entering'!O437,'By Entrance Entering'!O465)</f>
        <v>0</v>
      </c>
      <c r="P45" s="20">
        <f>SUM('By Entrance Entering'!P353,'By Entrance Entering'!P381,'By Entrance Entering'!P409,'By Entrance Entering'!P437,'By Entrance Entering'!P465)</f>
        <v>0</v>
      </c>
      <c r="Q45" s="20">
        <f>SUM('By Entrance Entering'!Q353,'By Entrance Entering'!Q381,'By Entrance Entering'!Q409,'By Entrance Entering'!Q437,'By Entrance Entering'!Q465)</f>
        <v>0</v>
      </c>
      <c r="R45" s="20">
        <f>SUM('By Entrance Entering'!R353,'By Entrance Entering'!R381,'By Entrance Entering'!R409,'By Entrance Entering'!R437,'By Entrance Entering'!R465)</f>
        <v>0</v>
      </c>
      <c r="S45" s="14">
        <f t="shared" si="0"/>
        <v>1</v>
      </c>
    </row>
    <row r="46" spans="1:19" ht="12">
      <c r="A46" s="61"/>
      <c r="B46" s="11" t="s">
        <v>11</v>
      </c>
      <c r="C46" s="19">
        <f>SUM('By Entrance Entering'!C354,'By Entrance Entering'!C382,'By Entrance Entering'!C410,'By Entrance Entering'!C438,'By Entrance Entering'!C466)</f>
        <v>0</v>
      </c>
      <c r="D46" s="20">
        <f>SUM('By Entrance Entering'!D354,'By Entrance Entering'!D382,'By Entrance Entering'!D410,'By Entrance Entering'!D438,'By Entrance Entering'!D466)</f>
        <v>11</v>
      </c>
      <c r="E46" s="20">
        <f>SUM('By Entrance Entering'!E354,'By Entrance Entering'!E382,'By Entrance Entering'!E410,'By Entrance Entering'!E438,'By Entrance Entering'!E466)</f>
        <v>0</v>
      </c>
      <c r="F46" s="20">
        <f>SUM('By Entrance Entering'!F354,'By Entrance Entering'!F382,'By Entrance Entering'!F410,'By Entrance Entering'!F438,'By Entrance Entering'!F466)</f>
        <v>0</v>
      </c>
      <c r="G46" s="20">
        <f>SUM('By Entrance Entering'!G354,'By Entrance Entering'!G382,'By Entrance Entering'!G410,'By Entrance Entering'!G438,'By Entrance Entering'!G466)</f>
        <v>0</v>
      </c>
      <c r="H46" s="20">
        <f>SUM('By Entrance Entering'!H354,'By Entrance Entering'!H382,'By Entrance Entering'!H410,'By Entrance Entering'!H438,'By Entrance Entering'!H466)</f>
        <v>0</v>
      </c>
      <c r="I46" s="20">
        <f>SUM('By Entrance Entering'!I354,'By Entrance Entering'!I382,'By Entrance Entering'!I410,'By Entrance Entering'!I438,'By Entrance Entering'!I466)</f>
        <v>0</v>
      </c>
      <c r="J46" s="20">
        <f>SUM('By Entrance Entering'!J354,'By Entrance Entering'!J382,'By Entrance Entering'!J410,'By Entrance Entering'!J438,'By Entrance Entering'!J466)</f>
        <v>0</v>
      </c>
      <c r="K46" s="20">
        <f>SUM('By Entrance Entering'!K354,'By Entrance Entering'!K382,'By Entrance Entering'!K410,'By Entrance Entering'!K438,'By Entrance Entering'!K466)</f>
        <v>0</v>
      </c>
      <c r="L46" s="20">
        <f>SUM('By Entrance Entering'!L354,'By Entrance Entering'!L382,'By Entrance Entering'!L410,'By Entrance Entering'!L438,'By Entrance Entering'!L466)</f>
        <v>0</v>
      </c>
      <c r="M46" s="20">
        <f>SUM('By Entrance Entering'!M354,'By Entrance Entering'!M382,'By Entrance Entering'!M410,'By Entrance Entering'!M438,'By Entrance Entering'!M466)</f>
        <v>0</v>
      </c>
      <c r="N46" s="20">
        <f>SUM('By Entrance Entering'!N354,'By Entrance Entering'!N382,'By Entrance Entering'!N410,'By Entrance Entering'!N438,'By Entrance Entering'!N466)</f>
        <v>0</v>
      </c>
      <c r="O46" s="20">
        <f>SUM('By Entrance Entering'!O354,'By Entrance Entering'!O382,'By Entrance Entering'!O410,'By Entrance Entering'!O438,'By Entrance Entering'!O466)</f>
        <v>0</v>
      </c>
      <c r="P46" s="20">
        <f>SUM('By Entrance Entering'!P354,'By Entrance Entering'!P382,'By Entrance Entering'!P410,'By Entrance Entering'!P438,'By Entrance Entering'!P466)</f>
        <v>0</v>
      </c>
      <c r="Q46" s="20">
        <f>SUM('By Entrance Entering'!Q354,'By Entrance Entering'!Q382,'By Entrance Entering'!Q410,'By Entrance Entering'!Q438,'By Entrance Entering'!Q466)</f>
        <v>0</v>
      </c>
      <c r="R46" s="20">
        <f>SUM('By Entrance Entering'!R354,'By Entrance Entering'!R382,'By Entrance Entering'!R410,'By Entrance Entering'!R438,'By Entrance Entering'!R466)</f>
        <v>0</v>
      </c>
      <c r="S46" s="14">
        <f t="shared" si="0"/>
        <v>11</v>
      </c>
    </row>
    <row r="47" spans="1:19" ht="12">
      <c r="A47" s="61"/>
      <c r="B47" s="15" t="s">
        <v>87</v>
      </c>
      <c r="C47" s="16">
        <f>SUM('By Entrance Entering'!C355,'By Entrance Entering'!C383,'By Entrance Entering'!C411,'By Entrance Entering'!C439,'By Entrance Entering'!C467)</f>
        <v>2</v>
      </c>
      <c r="D47" s="17">
        <f>SUM('By Entrance Entering'!D355,'By Entrance Entering'!D383,'By Entrance Entering'!D411,'By Entrance Entering'!D439,'By Entrance Entering'!D467)</f>
        <v>2</v>
      </c>
      <c r="E47" s="17">
        <f>SUM('By Entrance Entering'!E355,'By Entrance Entering'!E383,'By Entrance Entering'!E411,'By Entrance Entering'!E439,'By Entrance Entering'!E467)</f>
        <v>2</v>
      </c>
      <c r="F47" s="17">
        <f>SUM('By Entrance Entering'!F355,'By Entrance Entering'!F383,'By Entrance Entering'!F411,'By Entrance Entering'!F439,'By Entrance Entering'!F467)</f>
        <v>2</v>
      </c>
      <c r="G47" s="17">
        <f>SUM('By Entrance Entering'!G355,'By Entrance Entering'!G383,'By Entrance Entering'!G411,'By Entrance Entering'!G439,'By Entrance Entering'!G467)</f>
        <v>2</v>
      </c>
      <c r="H47" s="17">
        <f>SUM('By Entrance Entering'!H355,'By Entrance Entering'!H383,'By Entrance Entering'!H411,'By Entrance Entering'!H439,'By Entrance Entering'!H467)</f>
        <v>2</v>
      </c>
      <c r="I47" s="17">
        <f>SUM('By Entrance Entering'!I355,'By Entrance Entering'!I383,'By Entrance Entering'!I411,'By Entrance Entering'!I439,'By Entrance Entering'!I467)</f>
        <v>2</v>
      </c>
      <c r="J47" s="17">
        <f>SUM('By Entrance Entering'!J355,'By Entrance Entering'!J383,'By Entrance Entering'!J411,'By Entrance Entering'!J439,'By Entrance Entering'!J467)</f>
        <v>2</v>
      </c>
      <c r="K47" s="17">
        <f>SUM('By Entrance Entering'!K355,'By Entrance Entering'!K383,'By Entrance Entering'!K411,'By Entrance Entering'!K439,'By Entrance Entering'!K467)</f>
        <v>2</v>
      </c>
      <c r="L47" s="17">
        <f>SUM('By Entrance Entering'!L355,'By Entrance Entering'!L383,'By Entrance Entering'!L411,'By Entrance Entering'!L439,'By Entrance Entering'!L467)</f>
        <v>2</v>
      </c>
      <c r="M47" s="17">
        <f>SUM('By Entrance Entering'!M355,'By Entrance Entering'!M383,'By Entrance Entering'!M411,'By Entrance Entering'!M439,'By Entrance Entering'!M467)</f>
        <v>2</v>
      </c>
      <c r="N47" s="17">
        <f>SUM('By Entrance Entering'!N355,'By Entrance Entering'!N383,'By Entrance Entering'!N411,'By Entrance Entering'!N439,'By Entrance Entering'!N467)</f>
        <v>2</v>
      </c>
      <c r="O47" s="17">
        <f>SUM('By Entrance Entering'!O355,'By Entrance Entering'!O383,'By Entrance Entering'!O411,'By Entrance Entering'!O439,'By Entrance Entering'!O467)</f>
        <v>1</v>
      </c>
      <c r="P47" s="17">
        <f>SUM('By Entrance Entering'!P355,'By Entrance Entering'!P383,'By Entrance Entering'!P411,'By Entrance Entering'!P439,'By Entrance Entering'!P467)</f>
        <v>1</v>
      </c>
      <c r="Q47" s="17">
        <f>SUM('By Entrance Entering'!Q355,'By Entrance Entering'!Q383,'By Entrance Entering'!Q411,'By Entrance Entering'!Q439,'By Entrance Entering'!Q467)</f>
        <v>0</v>
      </c>
      <c r="R47" s="17">
        <f>SUM('By Entrance Entering'!R355,'By Entrance Entering'!R383,'By Entrance Entering'!R411,'By Entrance Entering'!R439,'By Entrance Entering'!R467)</f>
        <v>1</v>
      </c>
      <c r="S47" s="18">
        <f t="shared" si="0"/>
        <v>27</v>
      </c>
    </row>
    <row r="48" spans="1:19" ht="12">
      <c r="A48" s="61"/>
      <c r="B48" s="15" t="s">
        <v>88</v>
      </c>
      <c r="C48" s="16">
        <f>SUM('By Entrance Entering'!C356,'By Entrance Entering'!C384,'By Entrance Entering'!C412,'By Entrance Entering'!C440,'By Entrance Entering'!C468)</f>
        <v>1</v>
      </c>
      <c r="D48" s="17">
        <f>SUM('By Entrance Entering'!D356,'By Entrance Entering'!D384,'By Entrance Entering'!D412,'By Entrance Entering'!D440,'By Entrance Entering'!D468)</f>
        <v>3</v>
      </c>
      <c r="E48" s="17">
        <f>SUM('By Entrance Entering'!E356,'By Entrance Entering'!E384,'By Entrance Entering'!E412,'By Entrance Entering'!E440,'By Entrance Entering'!E468)</f>
        <v>11</v>
      </c>
      <c r="F48" s="17">
        <f>SUM('By Entrance Entering'!F356,'By Entrance Entering'!F384,'By Entrance Entering'!F412,'By Entrance Entering'!F440,'By Entrance Entering'!F468)</f>
        <v>9</v>
      </c>
      <c r="G48" s="17">
        <f>SUM('By Entrance Entering'!G356,'By Entrance Entering'!G384,'By Entrance Entering'!G412,'By Entrance Entering'!G440,'By Entrance Entering'!G468)</f>
        <v>7</v>
      </c>
      <c r="H48" s="17">
        <f>SUM('By Entrance Entering'!H356,'By Entrance Entering'!H384,'By Entrance Entering'!H412,'By Entrance Entering'!H440,'By Entrance Entering'!H468)</f>
        <v>11</v>
      </c>
      <c r="I48" s="17">
        <f>SUM('By Entrance Entering'!I356,'By Entrance Entering'!I384,'By Entrance Entering'!I412,'By Entrance Entering'!I440,'By Entrance Entering'!I468)</f>
        <v>10</v>
      </c>
      <c r="J48" s="17">
        <f>SUM('By Entrance Entering'!J356,'By Entrance Entering'!J384,'By Entrance Entering'!J412,'By Entrance Entering'!J440,'By Entrance Entering'!J468)</f>
        <v>24</v>
      </c>
      <c r="K48" s="17">
        <f>SUM('By Entrance Entering'!K356,'By Entrance Entering'!K384,'By Entrance Entering'!K412,'By Entrance Entering'!K440,'By Entrance Entering'!K468)</f>
        <v>15</v>
      </c>
      <c r="L48" s="17">
        <f>SUM('By Entrance Entering'!L356,'By Entrance Entering'!L384,'By Entrance Entering'!L412,'By Entrance Entering'!L440,'By Entrance Entering'!L468)</f>
        <v>16</v>
      </c>
      <c r="M48" s="17">
        <f>SUM('By Entrance Entering'!M356,'By Entrance Entering'!M384,'By Entrance Entering'!M412,'By Entrance Entering'!M440,'By Entrance Entering'!M468)</f>
        <v>41</v>
      </c>
      <c r="N48" s="17">
        <f>SUM('By Entrance Entering'!N356,'By Entrance Entering'!N384,'By Entrance Entering'!N412,'By Entrance Entering'!N440,'By Entrance Entering'!N468)</f>
        <v>34</v>
      </c>
      <c r="O48" s="17">
        <f>SUM('By Entrance Entering'!O356,'By Entrance Entering'!O384,'By Entrance Entering'!O412,'By Entrance Entering'!O440,'By Entrance Entering'!O468)</f>
        <v>14</v>
      </c>
      <c r="P48" s="17">
        <f>SUM('By Entrance Entering'!P356,'By Entrance Entering'!P384,'By Entrance Entering'!P412,'By Entrance Entering'!P440,'By Entrance Entering'!P468)</f>
        <v>23</v>
      </c>
      <c r="Q48" s="17">
        <f>SUM('By Entrance Entering'!Q356,'By Entrance Entering'!Q384,'By Entrance Entering'!Q412,'By Entrance Entering'!Q440,'By Entrance Entering'!Q468)</f>
        <v>0</v>
      </c>
      <c r="R48" s="17">
        <f>SUM('By Entrance Entering'!R356,'By Entrance Entering'!R384,'By Entrance Entering'!R412,'By Entrance Entering'!R440,'By Entrance Entering'!R468)</f>
        <v>17</v>
      </c>
      <c r="S48" s="18">
        <f t="shared" si="0"/>
        <v>236</v>
      </c>
    </row>
    <row r="49" spans="1:19" ht="12">
      <c r="A49" s="61"/>
      <c r="B49" s="11" t="s">
        <v>12</v>
      </c>
      <c r="C49" s="19">
        <f>SUM('By Entrance Entering'!C357,'By Entrance Entering'!C385,'By Entrance Entering'!C413,'By Entrance Entering'!C441,'By Entrance Entering'!C469)</f>
        <v>2</v>
      </c>
      <c r="D49" s="20">
        <f>SUM('By Entrance Entering'!D357,'By Entrance Entering'!D385,'By Entrance Entering'!D413,'By Entrance Entering'!D441,'By Entrance Entering'!D469)</f>
        <v>2</v>
      </c>
      <c r="E49" s="20">
        <f>SUM('By Entrance Entering'!E357,'By Entrance Entering'!E385,'By Entrance Entering'!E413,'By Entrance Entering'!E441,'By Entrance Entering'!E469)</f>
        <v>2</v>
      </c>
      <c r="F49" s="20">
        <f>SUM('By Entrance Entering'!F357,'By Entrance Entering'!F385,'By Entrance Entering'!F413,'By Entrance Entering'!F441,'By Entrance Entering'!F469)</f>
        <v>2</v>
      </c>
      <c r="G49" s="20">
        <f>SUM('By Entrance Entering'!G357,'By Entrance Entering'!G385,'By Entrance Entering'!G413,'By Entrance Entering'!G441,'By Entrance Entering'!G469)</f>
        <v>2</v>
      </c>
      <c r="H49" s="20">
        <f>SUM('By Entrance Entering'!H357,'By Entrance Entering'!H385,'By Entrance Entering'!H413,'By Entrance Entering'!H441,'By Entrance Entering'!H469)</f>
        <v>2</v>
      </c>
      <c r="I49" s="20">
        <f>SUM('By Entrance Entering'!I357,'By Entrance Entering'!I385,'By Entrance Entering'!I413,'By Entrance Entering'!I441,'By Entrance Entering'!I469)</f>
        <v>2</v>
      </c>
      <c r="J49" s="20">
        <f>SUM('By Entrance Entering'!J357,'By Entrance Entering'!J385,'By Entrance Entering'!J413,'By Entrance Entering'!J441,'By Entrance Entering'!J469)</f>
        <v>2</v>
      </c>
      <c r="K49" s="20">
        <f>SUM('By Entrance Entering'!K357,'By Entrance Entering'!K385,'By Entrance Entering'!K413,'By Entrance Entering'!K441,'By Entrance Entering'!K469)</f>
        <v>2</v>
      </c>
      <c r="L49" s="20">
        <f>SUM('By Entrance Entering'!L357,'By Entrance Entering'!L385,'By Entrance Entering'!L413,'By Entrance Entering'!L441,'By Entrance Entering'!L469)</f>
        <v>2</v>
      </c>
      <c r="M49" s="20">
        <f>SUM('By Entrance Entering'!M357,'By Entrance Entering'!M385,'By Entrance Entering'!M413,'By Entrance Entering'!M441,'By Entrance Entering'!M469)</f>
        <v>2</v>
      </c>
      <c r="N49" s="20">
        <f>SUM('By Entrance Entering'!N357,'By Entrance Entering'!N385,'By Entrance Entering'!N413,'By Entrance Entering'!N441,'By Entrance Entering'!N469)</f>
        <v>2</v>
      </c>
      <c r="O49" s="20">
        <f>SUM('By Entrance Entering'!O357,'By Entrance Entering'!O385,'By Entrance Entering'!O413,'By Entrance Entering'!O441,'By Entrance Entering'!O469)</f>
        <v>2</v>
      </c>
      <c r="P49" s="20">
        <f>SUM('By Entrance Entering'!P357,'By Entrance Entering'!P385,'By Entrance Entering'!P413,'By Entrance Entering'!P441,'By Entrance Entering'!P469)</f>
        <v>1</v>
      </c>
      <c r="Q49" s="20">
        <f>SUM('By Entrance Entering'!Q357,'By Entrance Entering'!Q385,'By Entrance Entering'!Q413,'By Entrance Entering'!Q441,'By Entrance Entering'!Q469)</f>
        <v>1</v>
      </c>
      <c r="R49" s="20">
        <f>SUM('By Entrance Entering'!R357,'By Entrance Entering'!R385,'By Entrance Entering'!R413,'By Entrance Entering'!R441,'By Entrance Entering'!R469)</f>
        <v>2</v>
      </c>
      <c r="S49" s="14">
        <f t="shared" si="0"/>
        <v>30</v>
      </c>
    </row>
    <row r="50" spans="1:19" ht="12">
      <c r="A50" s="61"/>
      <c r="B50" s="11" t="s">
        <v>13</v>
      </c>
      <c r="C50" s="19">
        <f>SUM('By Entrance Entering'!C358,'By Entrance Entering'!C386,'By Entrance Entering'!C414,'By Entrance Entering'!C442,'By Entrance Entering'!C470)</f>
        <v>15</v>
      </c>
      <c r="D50" s="20">
        <f>SUM('By Entrance Entering'!D358,'By Entrance Entering'!D386,'By Entrance Entering'!D414,'By Entrance Entering'!D442,'By Entrance Entering'!D470)</f>
        <v>12</v>
      </c>
      <c r="E50" s="20">
        <f>SUM('By Entrance Entering'!E358,'By Entrance Entering'!E386,'By Entrance Entering'!E414,'By Entrance Entering'!E442,'By Entrance Entering'!E470)</f>
        <v>17</v>
      </c>
      <c r="F50" s="20">
        <f>SUM('By Entrance Entering'!F358,'By Entrance Entering'!F386,'By Entrance Entering'!F414,'By Entrance Entering'!F442,'By Entrance Entering'!F470)</f>
        <v>20</v>
      </c>
      <c r="G50" s="20">
        <f>SUM('By Entrance Entering'!G358,'By Entrance Entering'!G386,'By Entrance Entering'!G414,'By Entrance Entering'!G442,'By Entrance Entering'!G470)</f>
        <v>18</v>
      </c>
      <c r="H50" s="20">
        <f>SUM('By Entrance Entering'!H358,'By Entrance Entering'!H386,'By Entrance Entering'!H414,'By Entrance Entering'!H442,'By Entrance Entering'!H470)</f>
        <v>16</v>
      </c>
      <c r="I50" s="20">
        <f>SUM('By Entrance Entering'!I358,'By Entrance Entering'!I386,'By Entrance Entering'!I414,'By Entrance Entering'!I442,'By Entrance Entering'!I470)</f>
        <v>16</v>
      </c>
      <c r="J50" s="20">
        <f>SUM('By Entrance Entering'!J358,'By Entrance Entering'!J386,'By Entrance Entering'!J414,'By Entrance Entering'!J442,'By Entrance Entering'!J470)</f>
        <v>23</v>
      </c>
      <c r="K50" s="20">
        <f>SUM('By Entrance Entering'!K358,'By Entrance Entering'!K386,'By Entrance Entering'!K414,'By Entrance Entering'!K442,'By Entrance Entering'!K470)</f>
        <v>13</v>
      </c>
      <c r="L50" s="20">
        <f>SUM('By Entrance Entering'!L358,'By Entrance Entering'!L386,'By Entrance Entering'!L414,'By Entrance Entering'!L442,'By Entrance Entering'!L470)</f>
        <v>13</v>
      </c>
      <c r="M50" s="20">
        <f>SUM('By Entrance Entering'!M358,'By Entrance Entering'!M386,'By Entrance Entering'!M414,'By Entrance Entering'!M442,'By Entrance Entering'!M470)</f>
        <v>4</v>
      </c>
      <c r="N50" s="20">
        <f>SUM('By Entrance Entering'!N358,'By Entrance Entering'!N386,'By Entrance Entering'!N414,'By Entrance Entering'!N442,'By Entrance Entering'!N470)</f>
        <v>7</v>
      </c>
      <c r="O50" s="20">
        <f>SUM('By Entrance Entering'!O358,'By Entrance Entering'!O386,'By Entrance Entering'!O414,'By Entrance Entering'!O442,'By Entrance Entering'!O470)</f>
        <v>1</v>
      </c>
      <c r="P50" s="20">
        <f>SUM('By Entrance Entering'!P358,'By Entrance Entering'!P386,'By Entrance Entering'!P414,'By Entrance Entering'!P442,'By Entrance Entering'!P470)</f>
        <v>2</v>
      </c>
      <c r="Q50" s="20">
        <f>SUM('By Entrance Entering'!Q358,'By Entrance Entering'!Q386,'By Entrance Entering'!Q414,'By Entrance Entering'!Q442,'By Entrance Entering'!Q470)</f>
        <v>1</v>
      </c>
      <c r="R50" s="20">
        <f>SUM('By Entrance Entering'!R358,'By Entrance Entering'!R386,'By Entrance Entering'!R414,'By Entrance Entering'!R442,'By Entrance Entering'!R470)</f>
        <v>0</v>
      </c>
      <c r="S50" s="14">
        <f t="shared" si="0"/>
        <v>178</v>
      </c>
    </row>
    <row r="51" spans="1:19" ht="12">
      <c r="A51" s="61"/>
      <c r="B51" s="21" t="s">
        <v>14</v>
      </c>
      <c r="C51" s="22">
        <f>SUM(C36,C38,C43,C45,C47,C49)</f>
        <v>493</v>
      </c>
      <c r="D51" s="23">
        <f aca="true" t="shared" si="7" ref="D51:R51">SUM(D36,D38,D43,D45,D47,D49)</f>
        <v>645</v>
      </c>
      <c r="E51" s="23">
        <f t="shared" si="7"/>
        <v>698</v>
      </c>
      <c r="F51" s="23">
        <f t="shared" si="7"/>
        <v>412</v>
      </c>
      <c r="G51" s="23">
        <f t="shared" si="7"/>
        <v>300</v>
      </c>
      <c r="H51" s="23">
        <f t="shared" si="7"/>
        <v>279</v>
      </c>
      <c r="I51" s="23">
        <f t="shared" si="7"/>
        <v>298</v>
      </c>
      <c r="J51" s="23">
        <f t="shared" si="7"/>
        <v>306</v>
      </c>
      <c r="K51" s="23">
        <f t="shared" si="7"/>
        <v>288</v>
      </c>
      <c r="L51" s="23">
        <f t="shared" si="7"/>
        <v>273</v>
      </c>
      <c r="M51" s="23">
        <f t="shared" si="7"/>
        <v>235</v>
      </c>
      <c r="N51" s="23">
        <f t="shared" si="7"/>
        <v>183</v>
      </c>
      <c r="O51" s="23">
        <f t="shared" si="7"/>
        <v>174</v>
      </c>
      <c r="P51" s="23">
        <f t="shared" si="7"/>
        <v>138</v>
      </c>
      <c r="Q51" s="23">
        <f t="shared" si="7"/>
        <v>35</v>
      </c>
      <c r="R51" s="23">
        <f t="shared" si="7"/>
        <v>30</v>
      </c>
      <c r="S51" s="24">
        <f t="shared" si="0"/>
        <v>4787</v>
      </c>
    </row>
    <row r="52" spans="1:19" ht="12">
      <c r="A52" s="61"/>
      <c r="B52" s="25" t="s">
        <v>225</v>
      </c>
      <c r="C52" s="26">
        <f>SUM(C35,C37,C39,C44,C46,C48,C50)</f>
        <v>668</v>
      </c>
      <c r="D52" s="27">
        <f aca="true" t="shared" si="8" ref="D52:R52">SUM(D35,D37,D39,D44,D46,D48,D50)</f>
        <v>899</v>
      </c>
      <c r="E52" s="27">
        <f t="shared" si="8"/>
        <v>989</v>
      </c>
      <c r="F52" s="27">
        <f t="shared" si="8"/>
        <v>629</v>
      </c>
      <c r="G52" s="27">
        <f t="shared" si="8"/>
        <v>460</v>
      </c>
      <c r="H52" s="27">
        <f t="shared" si="8"/>
        <v>438</v>
      </c>
      <c r="I52" s="27">
        <f t="shared" si="8"/>
        <v>487</v>
      </c>
      <c r="J52" s="27">
        <f t="shared" si="8"/>
        <v>509</v>
      </c>
      <c r="K52" s="27">
        <f t="shared" si="8"/>
        <v>474</v>
      </c>
      <c r="L52" s="27">
        <f t="shared" si="8"/>
        <v>405</v>
      </c>
      <c r="M52" s="27">
        <f t="shared" si="8"/>
        <v>366</v>
      </c>
      <c r="N52" s="27">
        <f t="shared" si="8"/>
        <v>329</v>
      </c>
      <c r="O52" s="27">
        <f t="shared" si="8"/>
        <v>245</v>
      </c>
      <c r="P52" s="27">
        <f t="shared" si="8"/>
        <v>224</v>
      </c>
      <c r="Q52" s="27">
        <f t="shared" si="8"/>
        <v>57</v>
      </c>
      <c r="R52" s="27">
        <f t="shared" si="8"/>
        <v>54</v>
      </c>
      <c r="S52" s="28">
        <f t="shared" si="0"/>
        <v>7233</v>
      </c>
    </row>
    <row r="53" spans="1:19" ht="12">
      <c r="A53" s="61"/>
      <c r="B53" s="11" t="s">
        <v>15</v>
      </c>
      <c r="C53" s="19">
        <f>SUM('By Entrance Entering'!C361,'By Entrance Entering'!C389,'By Entrance Entering'!C417,'By Entrance Entering'!C445,'By Entrance Entering'!C473)</f>
        <v>14</v>
      </c>
      <c r="D53" s="20">
        <f>SUM('By Entrance Entering'!D361,'By Entrance Entering'!D389,'By Entrance Entering'!D417,'By Entrance Entering'!D445,'By Entrance Entering'!D473)</f>
        <v>17</v>
      </c>
      <c r="E53" s="20">
        <f>SUM('By Entrance Entering'!E361,'By Entrance Entering'!E389,'By Entrance Entering'!E417,'By Entrance Entering'!E445,'By Entrance Entering'!E473)</f>
        <v>31</v>
      </c>
      <c r="F53" s="20">
        <f>SUM('By Entrance Entering'!F361,'By Entrance Entering'!F389,'By Entrance Entering'!F417,'By Entrance Entering'!F445,'By Entrance Entering'!F473)</f>
        <v>28</v>
      </c>
      <c r="G53" s="20">
        <f>SUM('By Entrance Entering'!G361,'By Entrance Entering'!G389,'By Entrance Entering'!G417,'By Entrance Entering'!G445,'By Entrance Entering'!G473)</f>
        <v>22</v>
      </c>
      <c r="H53" s="20">
        <f>SUM('By Entrance Entering'!H361,'By Entrance Entering'!H389,'By Entrance Entering'!H417,'By Entrance Entering'!H445,'By Entrance Entering'!H473)</f>
        <v>18</v>
      </c>
      <c r="I53" s="20">
        <f>SUM('By Entrance Entering'!I361,'By Entrance Entering'!I389,'By Entrance Entering'!I417,'By Entrance Entering'!I445,'By Entrance Entering'!I473)</f>
        <v>29</v>
      </c>
      <c r="J53" s="20">
        <f>SUM('By Entrance Entering'!J361,'By Entrance Entering'!J389,'By Entrance Entering'!J417,'By Entrance Entering'!J445,'By Entrance Entering'!J473)</f>
        <v>28</v>
      </c>
      <c r="K53" s="20">
        <f>SUM('By Entrance Entering'!K361,'By Entrance Entering'!K389,'By Entrance Entering'!K417,'By Entrance Entering'!K445,'By Entrance Entering'!K473)</f>
        <v>12</v>
      </c>
      <c r="L53" s="20">
        <f>SUM('By Entrance Entering'!L361,'By Entrance Entering'!L389,'By Entrance Entering'!L417,'By Entrance Entering'!L445,'By Entrance Entering'!L473)</f>
        <v>19</v>
      </c>
      <c r="M53" s="20">
        <f>SUM('By Entrance Entering'!M361,'By Entrance Entering'!M389,'By Entrance Entering'!M417,'By Entrance Entering'!M445,'By Entrance Entering'!M473)</f>
        <v>20</v>
      </c>
      <c r="N53" s="20">
        <f>SUM('By Entrance Entering'!N361,'By Entrance Entering'!N389,'By Entrance Entering'!N417,'By Entrance Entering'!N445,'By Entrance Entering'!N473)</f>
        <v>8</v>
      </c>
      <c r="O53" s="20">
        <f>SUM('By Entrance Entering'!O361,'By Entrance Entering'!O389,'By Entrance Entering'!O417,'By Entrance Entering'!O445,'By Entrance Entering'!O473)</f>
        <v>4</v>
      </c>
      <c r="P53" s="20">
        <f>SUM('By Entrance Entering'!P361,'By Entrance Entering'!P389,'By Entrance Entering'!P417,'By Entrance Entering'!P445,'By Entrance Entering'!P473)</f>
        <v>3</v>
      </c>
      <c r="Q53" s="20">
        <f>SUM('By Entrance Entering'!Q361,'By Entrance Entering'!Q389,'By Entrance Entering'!Q417,'By Entrance Entering'!Q445,'By Entrance Entering'!Q473)</f>
        <v>5</v>
      </c>
      <c r="R53" s="20">
        <f>SUM('By Entrance Entering'!R361,'By Entrance Entering'!R389,'By Entrance Entering'!R417,'By Entrance Entering'!R445,'By Entrance Entering'!R473)</f>
        <v>2</v>
      </c>
      <c r="S53" s="14">
        <f t="shared" si="0"/>
        <v>260</v>
      </c>
    </row>
    <row r="54" spans="1:19" ht="12">
      <c r="A54" s="61"/>
      <c r="B54" s="11" t="s">
        <v>16</v>
      </c>
      <c r="C54" s="19">
        <f>SUM('By Entrance Entering'!C362,'By Entrance Entering'!C390,'By Entrance Entering'!C418,'By Entrance Entering'!C446,'By Entrance Entering'!C474)</f>
        <v>18</v>
      </c>
      <c r="D54" s="20">
        <f>SUM('By Entrance Entering'!D362,'By Entrance Entering'!D390,'By Entrance Entering'!D418,'By Entrance Entering'!D446,'By Entrance Entering'!D474)</f>
        <v>24</v>
      </c>
      <c r="E54" s="20">
        <f>SUM('By Entrance Entering'!E362,'By Entrance Entering'!E390,'By Entrance Entering'!E418,'By Entrance Entering'!E446,'By Entrance Entering'!E474)</f>
        <v>44</v>
      </c>
      <c r="F54" s="20">
        <f>SUM('By Entrance Entering'!F362,'By Entrance Entering'!F390,'By Entrance Entering'!F418,'By Entrance Entering'!F446,'By Entrance Entering'!F474)</f>
        <v>35</v>
      </c>
      <c r="G54" s="20">
        <f>SUM('By Entrance Entering'!G362,'By Entrance Entering'!G390,'By Entrance Entering'!G418,'By Entrance Entering'!G446,'By Entrance Entering'!G474)</f>
        <v>34</v>
      </c>
      <c r="H54" s="20">
        <f>SUM('By Entrance Entering'!H362,'By Entrance Entering'!H390,'By Entrance Entering'!H418,'By Entrance Entering'!H446,'By Entrance Entering'!H474)</f>
        <v>30</v>
      </c>
      <c r="I54" s="20">
        <f>SUM('By Entrance Entering'!I362,'By Entrance Entering'!I390,'By Entrance Entering'!I418,'By Entrance Entering'!I446,'By Entrance Entering'!I474)</f>
        <v>44</v>
      </c>
      <c r="J54" s="20">
        <f>SUM('By Entrance Entering'!J362,'By Entrance Entering'!J390,'By Entrance Entering'!J418,'By Entrance Entering'!J446,'By Entrance Entering'!J474)</f>
        <v>43</v>
      </c>
      <c r="K54" s="20">
        <f>SUM('By Entrance Entering'!K362,'By Entrance Entering'!K390,'By Entrance Entering'!K418,'By Entrance Entering'!K446,'By Entrance Entering'!K474)</f>
        <v>20</v>
      </c>
      <c r="L54" s="20">
        <f>SUM('By Entrance Entering'!L362,'By Entrance Entering'!L390,'By Entrance Entering'!L418,'By Entrance Entering'!L446,'By Entrance Entering'!L474)</f>
        <v>31</v>
      </c>
      <c r="M54" s="20">
        <f>SUM('By Entrance Entering'!M362,'By Entrance Entering'!M390,'By Entrance Entering'!M418,'By Entrance Entering'!M446,'By Entrance Entering'!M474)</f>
        <v>31</v>
      </c>
      <c r="N54" s="20">
        <f>SUM('By Entrance Entering'!N362,'By Entrance Entering'!N390,'By Entrance Entering'!N418,'By Entrance Entering'!N446,'By Entrance Entering'!N474)</f>
        <v>11</v>
      </c>
      <c r="O54" s="20">
        <f>SUM('By Entrance Entering'!O362,'By Entrance Entering'!O390,'By Entrance Entering'!O418,'By Entrance Entering'!O446,'By Entrance Entering'!O474)</f>
        <v>6</v>
      </c>
      <c r="P54" s="20">
        <f>SUM('By Entrance Entering'!P362,'By Entrance Entering'!P390,'By Entrance Entering'!P418,'By Entrance Entering'!P446,'By Entrance Entering'!P474)</f>
        <v>4</v>
      </c>
      <c r="Q54" s="20">
        <f>SUM('By Entrance Entering'!Q362,'By Entrance Entering'!Q390,'By Entrance Entering'!Q418,'By Entrance Entering'!Q446,'By Entrance Entering'!Q474)</f>
        <v>12</v>
      </c>
      <c r="R54" s="20">
        <f>SUM('By Entrance Entering'!R362,'By Entrance Entering'!R390,'By Entrance Entering'!R418,'By Entrance Entering'!R446,'By Entrance Entering'!R474)</f>
        <v>6</v>
      </c>
      <c r="S54" s="14">
        <f t="shared" si="0"/>
        <v>393</v>
      </c>
    </row>
    <row r="55" spans="1:19" ht="12">
      <c r="A55" s="61"/>
      <c r="B55" s="15" t="s">
        <v>17</v>
      </c>
      <c r="C55" s="16">
        <f>SUM('By Entrance Entering'!C363,'By Entrance Entering'!C391,'By Entrance Entering'!C419,'By Entrance Entering'!C447,'By Entrance Entering'!C475)</f>
        <v>4</v>
      </c>
      <c r="D55" s="17">
        <f>SUM('By Entrance Entering'!D363,'By Entrance Entering'!D391,'By Entrance Entering'!D419,'By Entrance Entering'!D447,'By Entrance Entering'!D475)</f>
        <v>10</v>
      </c>
      <c r="E55" s="17">
        <f>SUM('By Entrance Entering'!E363,'By Entrance Entering'!E391,'By Entrance Entering'!E419,'By Entrance Entering'!E447,'By Entrance Entering'!E475)</f>
        <v>8</v>
      </c>
      <c r="F55" s="17">
        <f>SUM('By Entrance Entering'!F363,'By Entrance Entering'!F391,'By Entrance Entering'!F419,'By Entrance Entering'!F447,'By Entrance Entering'!F475)</f>
        <v>14</v>
      </c>
      <c r="G55" s="17">
        <f>SUM('By Entrance Entering'!G363,'By Entrance Entering'!G391,'By Entrance Entering'!G419,'By Entrance Entering'!G447,'By Entrance Entering'!G475)</f>
        <v>8</v>
      </c>
      <c r="H55" s="17">
        <f>SUM('By Entrance Entering'!H363,'By Entrance Entering'!H391,'By Entrance Entering'!H419,'By Entrance Entering'!H447,'By Entrance Entering'!H475)</f>
        <v>11</v>
      </c>
      <c r="I55" s="17">
        <f>SUM('By Entrance Entering'!I363,'By Entrance Entering'!I391,'By Entrance Entering'!I419,'By Entrance Entering'!I447,'By Entrance Entering'!I475)</f>
        <v>10</v>
      </c>
      <c r="J55" s="17">
        <f>SUM('By Entrance Entering'!J363,'By Entrance Entering'!J391,'By Entrance Entering'!J419,'By Entrance Entering'!J447,'By Entrance Entering'!J475)</f>
        <v>11</v>
      </c>
      <c r="K55" s="17">
        <f>SUM('By Entrance Entering'!K363,'By Entrance Entering'!K391,'By Entrance Entering'!K419,'By Entrance Entering'!K447,'By Entrance Entering'!K475)</f>
        <v>11</v>
      </c>
      <c r="L55" s="17">
        <f>SUM('By Entrance Entering'!L363,'By Entrance Entering'!L391,'By Entrance Entering'!L419,'By Entrance Entering'!L447,'By Entrance Entering'!L475)</f>
        <v>6</v>
      </c>
      <c r="M55" s="17">
        <f>SUM('By Entrance Entering'!M363,'By Entrance Entering'!M391,'By Entrance Entering'!M419,'By Entrance Entering'!M447,'By Entrance Entering'!M475)</f>
        <v>3</v>
      </c>
      <c r="N55" s="17">
        <f>SUM('By Entrance Entering'!N363,'By Entrance Entering'!N391,'By Entrance Entering'!N419,'By Entrance Entering'!N447,'By Entrance Entering'!N475)</f>
        <v>0</v>
      </c>
      <c r="O55" s="17">
        <f>SUM('By Entrance Entering'!O363,'By Entrance Entering'!O391,'By Entrance Entering'!O419,'By Entrance Entering'!O447,'By Entrance Entering'!O475)</f>
        <v>3</v>
      </c>
      <c r="P55" s="17">
        <f>SUM('By Entrance Entering'!P363,'By Entrance Entering'!P391,'By Entrance Entering'!P419,'By Entrance Entering'!P447,'By Entrance Entering'!P475)</f>
        <v>5</v>
      </c>
      <c r="Q55" s="17">
        <f>SUM('By Entrance Entering'!Q363,'By Entrance Entering'!Q391,'By Entrance Entering'!Q419,'By Entrance Entering'!Q447,'By Entrance Entering'!Q475)</f>
        <v>3</v>
      </c>
      <c r="R55" s="17">
        <f>SUM('By Entrance Entering'!R363,'By Entrance Entering'!R391,'By Entrance Entering'!R419,'By Entrance Entering'!R447,'By Entrance Entering'!R475)</f>
        <v>4</v>
      </c>
      <c r="S55" s="18">
        <f t="shared" si="0"/>
        <v>111</v>
      </c>
    </row>
    <row r="56" spans="1:19" ht="12">
      <c r="A56" s="61"/>
      <c r="B56" s="15" t="s">
        <v>18</v>
      </c>
      <c r="C56" s="16">
        <f>SUM('By Entrance Entering'!C364,'By Entrance Entering'!C392,'By Entrance Entering'!C420,'By Entrance Entering'!C448,'By Entrance Entering'!C476)</f>
        <v>5</v>
      </c>
      <c r="D56" s="17">
        <f>SUM('By Entrance Entering'!D364,'By Entrance Entering'!D392,'By Entrance Entering'!D420,'By Entrance Entering'!D448,'By Entrance Entering'!D476)</f>
        <v>12</v>
      </c>
      <c r="E56" s="17">
        <f>SUM('By Entrance Entering'!E364,'By Entrance Entering'!E392,'By Entrance Entering'!E420,'By Entrance Entering'!E448,'By Entrance Entering'!E476)</f>
        <v>11</v>
      </c>
      <c r="F56" s="17">
        <f>SUM('By Entrance Entering'!F364,'By Entrance Entering'!F392,'By Entrance Entering'!F420,'By Entrance Entering'!F448,'By Entrance Entering'!F476)</f>
        <v>18</v>
      </c>
      <c r="G56" s="17">
        <f>SUM('By Entrance Entering'!G364,'By Entrance Entering'!G392,'By Entrance Entering'!G420,'By Entrance Entering'!G448,'By Entrance Entering'!G476)</f>
        <v>10</v>
      </c>
      <c r="H56" s="17">
        <f>SUM('By Entrance Entering'!H364,'By Entrance Entering'!H392,'By Entrance Entering'!H420,'By Entrance Entering'!H448,'By Entrance Entering'!H476)</f>
        <v>13</v>
      </c>
      <c r="I56" s="17">
        <f>SUM('By Entrance Entering'!I364,'By Entrance Entering'!I392,'By Entrance Entering'!I420,'By Entrance Entering'!I448,'By Entrance Entering'!I476)</f>
        <v>13</v>
      </c>
      <c r="J56" s="17">
        <f>SUM('By Entrance Entering'!J364,'By Entrance Entering'!J392,'By Entrance Entering'!J420,'By Entrance Entering'!J448,'By Entrance Entering'!J476)</f>
        <v>12</v>
      </c>
      <c r="K56" s="17">
        <f>SUM('By Entrance Entering'!K364,'By Entrance Entering'!K392,'By Entrance Entering'!K420,'By Entrance Entering'!K448,'By Entrance Entering'!K476)</f>
        <v>14</v>
      </c>
      <c r="L56" s="17">
        <f>SUM('By Entrance Entering'!L364,'By Entrance Entering'!L392,'By Entrance Entering'!L420,'By Entrance Entering'!L448,'By Entrance Entering'!L476)</f>
        <v>7</v>
      </c>
      <c r="M56" s="17">
        <f>SUM('By Entrance Entering'!M364,'By Entrance Entering'!M392,'By Entrance Entering'!M420,'By Entrance Entering'!M448,'By Entrance Entering'!M476)</f>
        <v>3</v>
      </c>
      <c r="N56" s="17">
        <f>SUM('By Entrance Entering'!N364,'By Entrance Entering'!N392,'By Entrance Entering'!N420,'By Entrance Entering'!N448,'By Entrance Entering'!N476)</f>
        <v>0</v>
      </c>
      <c r="O56" s="17">
        <f>SUM('By Entrance Entering'!O364,'By Entrance Entering'!O392,'By Entrance Entering'!O420,'By Entrance Entering'!O448,'By Entrance Entering'!O476)</f>
        <v>5</v>
      </c>
      <c r="P56" s="17">
        <f>SUM('By Entrance Entering'!P364,'By Entrance Entering'!P392,'By Entrance Entering'!P420,'By Entrance Entering'!P448,'By Entrance Entering'!P476)</f>
        <v>5</v>
      </c>
      <c r="Q56" s="17">
        <f>SUM('By Entrance Entering'!Q364,'By Entrance Entering'!Q392,'By Entrance Entering'!Q420,'By Entrance Entering'!Q448,'By Entrance Entering'!Q476)</f>
        <v>3</v>
      </c>
      <c r="R56" s="17">
        <f>SUM('By Entrance Entering'!R364,'By Entrance Entering'!R392,'By Entrance Entering'!R420,'By Entrance Entering'!R448,'By Entrance Entering'!R476)</f>
        <v>6</v>
      </c>
      <c r="S56" s="18">
        <f t="shared" si="0"/>
        <v>137</v>
      </c>
    </row>
    <row r="57" spans="1:19" ht="12">
      <c r="A57" s="61"/>
      <c r="B57" s="11" t="s">
        <v>91</v>
      </c>
      <c r="C57" s="19">
        <f>SUM('By Entrance Entering'!C365,'By Entrance Entering'!C393,'By Entrance Entering'!C421,'By Entrance Entering'!C449,'By Entrance Entering'!C477)</f>
        <v>0</v>
      </c>
      <c r="D57" s="20">
        <f>SUM('By Entrance Entering'!D365,'By Entrance Entering'!D393,'By Entrance Entering'!D421,'By Entrance Entering'!D449,'By Entrance Entering'!D477)</f>
        <v>0</v>
      </c>
      <c r="E57" s="20">
        <f>SUM('By Entrance Entering'!E365,'By Entrance Entering'!E393,'By Entrance Entering'!E421,'By Entrance Entering'!E449,'By Entrance Entering'!E477)</f>
        <v>0</v>
      </c>
      <c r="F57" s="20">
        <f>SUM('By Entrance Entering'!F365,'By Entrance Entering'!F393,'By Entrance Entering'!F421,'By Entrance Entering'!F449,'By Entrance Entering'!F477)</f>
        <v>0</v>
      </c>
      <c r="G57" s="20">
        <f>SUM('By Entrance Entering'!G365,'By Entrance Entering'!G393,'By Entrance Entering'!G421,'By Entrance Entering'!G449,'By Entrance Entering'!G477)</f>
        <v>0</v>
      </c>
      <c r="H57" s="20">
        <f>SUM('By Entrance Entering'!H365,'By Entrance Entering'!H393,'By Entrance Entering'!H421,'By Entrance Entering'!H449,'By Entrance Entering'!H477)</f>
        <v>0</v>
      </c>
      <c r="I57" s="20">
        <f>SUM('By Entrance Entering'!I365,'By Entrance Entering'!I393,'By Entrance Entering'!I421,'By Entrance Entering'!I449,'By Entrance Entering'!I477)</f>
        <v>0</v>
      </c>
      <c r="J57" s="20">
        <f>SUM('By Entrance Entering'!J365,'By Entrance Entering'!J393,'By Entrance Entering'!J421,'By Entrance Entering'!J449,'By Entrance Entering'!J477)</f>
        <v>0</v>
      </c>
      <c r="K57" s="20">
        <f>SUM('By Entrance Entering'!K365,'By Entrance Entering'!K393,'By Entrance Entering'!K421,'By Entrance Entering'!K449,'By Entrance Entering'!K477)</f>
        <v>0</v>
      </c>
      <c r="L57" s="20">
        <f>SUM('By Entrance Entering'!L365,'By Entrance Entering'!L393,'By Entrance Entering'!L421,'By Entrance Entering'!L449,'By Entrance Entering'!L477)</f>
        <v>0</v>
      </c>
      <c r="M57" s="20">
        <f>SUM('By Entrance Entering'!M365,'By Entrance Entering'!M393,'By Entrance Entering'!M421,'By Entrance Entering'!M449,'By Entrance Entering'!M477)</f>
        <v>0</v>
      </c>
      <c r="N57" s="20">
        <f>SUM('By Entrance Entering'!N365,'By Entrance Entering'!N393,'By Entrance Entering'!N421,'By Entrance Entering'!N449,'By Entrance Entering'!N477)</f>
        <v>0</v>
      </c>
      <c r="O57" s="20">
        <f>SUM('By Entrance Entering'!O365,'By Entrance Entering'!O393,'By Entrance Entering'!O421,'By Entrance Entering'!O449,'By Entrance Entering'!O477)</f>
        <v>0</v>
      </c>
      <c r="P57" s="20">
        <f>SUM('By Entrance Entering'!P365,'By Entrance Entering'!P393,'By Entrance Entering'!P421,'By Entrance Entering'!P449,'By Entrance Entering'!P477)</f>
        <v>0</v>
      </c>
      <c r="Q57" s="20">
        <f>SUM('By Entrance Entering'!Q365,'By Entrance Entering'!Q393,'By Entrance Entering'!Q421,'By Entrance Entering'!Q449,'By Entrance Entering'!Q477)</f>
        <v>0</v>
      </c>
      <c r="R57" s="20">
        <f>SUM('By Entrance Entering'!R365,'By Entrance Entering'!R393,'By Entrance Entering'!R421,'By Entrance Entering'!R449,'By Entrance Entering'!R477)</f>
        <v>0</v>
      </c>
      <c r="S57" s="14">
        <f t="shared" si="0"/>
        <v>0</v>
      </c>
    </row>
    <row r="58" spans="1:19" ht="12">
      <c r="A58" s="61"/>
      <c r="B58" s="11" t="s">
        <v>92</v>
      </c>
      <c r="C58" s="19">
        <f>SUM('By Entrance Entering'!C366,'By Entrance Entering'!C394,'By Entrance Entering'!C422,'By Entrance Entering'!C450,'By Entrance Entering'!C478)</f>
        <v>0</v>
      </c>
      <c r="D58" s="20">
        <f>SUM('By Entrance Entering'!D366,'By Entrance Entering'!D394,'By Entrance Entering'!D422,'By Entrance Entering'!D450,'By Entrance Entering'!D478)</f>
        <v>0</v>
      </c>
      <c r="E58" s="20">
        <f>SUM('By Entrance Entering'!E366,'By Entrance Entering'!E394,'By Entrance Entering'!E422,'By Entrance Entering'!E450,'By Entrance Entering'!E478)</f>
        <v>0</v>
      </c>
      <c r="F58" s="20">
        <f>SUM('By Entrance Entering'!F366,'By Entrance Entering'!F394,'By Entrance Entering'!F422,'By Entrance Entering'!F450,'By Entrance Entering'!F478)</f>
        <v>0</v>
      </c>
      <c r="G58" s="20">
        <f>SUM('By Entrance Entering'!G366,'By Entrance Entering'!G394,'By Entrance Entering'!G422,'By Entrance Entering'!G450,'By Entrance Entering'!G478)</f>
        <v>0</v>
      </c>
      <c r="H58" s="20">
        <f>SUM('By Entrance Entering'!H366,'By Entrance Entering'!H394,'By Entrance Entering'!H422,'By Entrance Entering'!H450,'By Entrance Entering'!H478)</f>
        <v>0</v>
      </c>
      <c r="I58" s="20">
        <f>SUM('By Entrance Entering'!I366,'By Entrance Entering'!I394,'By Entrance Entering'!I422,'By Entrance Entering'!I450,'By Entrance Entering'!I478)</f>
        <v>0</v>
      </c>
      <c r="J58" s="20">
        <f>SUM('By Entrance Entering'!J366,'By Entrance Entering'!J394,'By Entrance Entering'!J422,'By Entrance Entering'!J450,'By Entrance Entering'!J478)</f>
        <v>0</v>
      </c>
      <c r="K58" s="20">
        <f>SUM('By Entrance Entering'!K366,'By Entrance Entering'!K394,'By Entrance Entering'!K422,'By Entrance Entering'!K450,'By Entrance Entering'!K478)</f>
        <v>0</v>
      </c>
      <c r="L58" s="20">
        <f>SUM('By Entrance Entering'!L366,'By Entrance Entering'!L394,'By Entrance Entering'!L422,'By Entrance Entering'!L450,'By Entrance Entering'!L478)</f>
        <v>0</v>
      </c>
      <c r="M58" s="20">
        <f>SUM('By Entrance Entering'!M366,'By Entrance Entering'!M394,'By Entrance Entering'!M422,'By Entrance Entering'!M450,'By Entrance Entering'!M478)</f>
        <v>0</v>
      </c>
      <c r="N58" s="20">
        <f>SUM('By Entrance Entering'!N366,'By Entrance Entering'!N394,'By Entrance Entering'!N422,'By Entrance Entering'!N450,'By Entrance Entering'!N478)</f>
        <v>0</v>
      </c>
      <c r="O58" s="20">
        <f>SUM('By Entrance Entering'!O366,'By Entrance Entering'!O394,'By Entrance Entering'!O422,'By Entrance Entering'!O450,'By Entrance Entering'!O478)</f>
        <v>0</v>
      </c>
      <c r="P58" s="20">
        <f>SUM('By Entrance Entering'!P366,'By Entrance Entering'!P394,'By Entrance Entering'!P422,'By Entrance Entering'!P450,'By Entrance Entering'!P478)</f>
        <v>0</v>
      </c>
      <c r="Q58" s="20">
        <f>SUM('By Entrance Entering'!Q366,'By Entrance Entering'!Q394,'By Entrance Entering'!Q422,'By Entrance Entering'!Q450,'By Entrance Entering'!Q478)</f>
        <v>0</v>
      </c>
      <c r="R58" s="20">
        <f>SUM('By Entrance Entering'!R366,'By Entrance Entering'!R394,'By Entrance Entering'!R422,'By Entrance Entering'!R450,'By Entrance Entering'!R478)</f>
        <v>0</v>
      </c>
      <c r="S58" s="14">
        <f t="shared" si="0"/>
        <v>0</v>
      </c>
    </row>
    <row r="59" spans="1:19" ht="12">
      <c r="A59" s="61"/>
      <c r="B59" s="21" t="s">
        <v>95</v>
      </c>
      <c r="C59" s="22">
        <f>SUM(C53,C55,C57)</f>
        <v>18</v>
      </c>
      <c r="D59" s="23">
        <f aca="true" t="shared" si="9" ref="D59:R59">SUM(D53,D55,D57)</f>
        <v>27</v>
      </c>
      <c r="E59" s="23">
        <f t="shared" si="9"/>
        <v>39</v>
      </c>
      <c r="F59" s="23">
        <f t="shared" si="9"/>
        <v>42</v>
      </c>
      <c r="G59" s="23">
        <f t="shared" si="9"/>
        <v>30</v>
      </c>
      <c r="H59" s="23">
        <f t="shared" si="9"/>
        <v>29</v>
      </c>
      <c r="I59" s="23">
        <f t="shared" si="9"/>
        <v>39</v>
      </c>
      <c r="J59" s="23">
        <f t="shared" si="9"/>
        <v>39</v>
      </c>
      <c r="K59" s="23">
        <f t="shared" si="9"/>
        <v>23</v>
      </c>
      <c r="L59" s="23">
        <f t="shared" si="9"/>
        <v>25</v>
      </c>
      <c r="M59" s="23">
        <f t="shared" si="9"/>
        <v>23</v>
      </c>
      <c r="N59" s="23">
        <f t="shared" si="9"/>
        <v>8</v>
      </c>
      <c r="O59" s="23">
        <f t="shared" si="9"/>
        <v>7</v>
      </c>
      <c r="P59" s="23">
        <f t="shared" si="9"/>
        <v>8</v>
      </c>
      <c r="Q59" s="23">
        <f t="shared" si="9"/>
        <v>8</v>
      </c>
      <c r="R59" s="23">
        <f t="shared" si="9"/>
        <v>6</v>
      </c>
      <c r="S59" s="24">
        <f t="shared" si="0"/>
        <v>371</v>
      </c>
    </row>
    <row r="60" spans="1:19" ht="12">
      <c r="A60" s="61"/>
      <c r="B60" s="25" t="s">
        <v>226</v>
      </c>
      <c r="C60" s="26">
        <f>SUM(C54,C56,C58)</f>
        <v>23</v>
      </c>
      <c r="D60" s="27">
        <f aca="true" t="shared" si="10" ref="D60:R60">SUM(D54,D56,D58)</f>
        <v>36</v>
      </c>
      <c r="E60" s="27">
        <f t="shared" si="10"/>
        <v>55</v>
      </c>
      <c r="F60" s="27">
        <f t="shared" si="10"/>
        <v>53</v>
      </c>
      <c r="G60" s="27">
        <f t="shared" si="10"/>
        <v>44</v>
      </c>
      <c r="H60" s="27">
        <f t="shared" si="10"/>
        <v>43</v>
      </c>
      <c r="I60" s="27">
        <f t="shared" si="10"/>
        <v>57</v>
      </c>
      <c r="J60" s="27">
        <f t="shared" si="10"/>
        <v>55</v>
      </c>
      <c r="K60" s="27">
        <f t="shared" si="10"/>
        <v>34</v>
      </c>
      <c r="L60" s="27">
        <f t="shared" si="10"/>
        <v>38</v>
      </c>
      <c r="M60" s="27">
        <f t="shared" si="10"/>
        <v>34</v>
      </c>
      <c r="N60" s="27">
        <f t="shared" si="10"/>
        <v>11</v>
      </c>
      <c r="O60" s="27">
        <f t="shared" si="10"/>
        <v>11</v>
      </c>
      <c r="P60" s="27">
        <f t="shared" si="10"/>
        <v>9</v>
      </c>
      <c r="Q60" s="27">
        <f t="shared" si="10"/>
        <v>15</v>
      </c>
      <c r="R60" s="27">
        <f t="shared" si="10"/>
        <v>12</v>
      </c>
      <c r="S60" s="28">
        <f t="shared" si="0"/>
        <v>530</v>
      </c>
    </row>
    <row r="61" spans="1:19" ht="12">
      <c r="A61" s="61"/>
      <c r="B61" s="21" t="s">
        <v>19</v>
      </c>
      <c r="C61" s="22">
        <f>SUM(C51,C59)</f>
        <v>511</v>
      </c>
      <c r="D61" s="23">
        <f aca="true" t="shared" si="11" ref="D61:R61">SUM(D51,D59)</f>
        <v>672</v>
      </c>
      <c r="E61" s="23">
        <f t="shared" si="11"/>
        <v>737</v>
      </c>
      <c r="F61" s="23">
        <f t="shared" si="11"/>
        <v>454</v>
      </c>
      <c r="G61" s="23">
        <f t="shared" si="11"/>
        <v>330</v>
      </c>
      <c r="H61" s="23">
        <f t="shared" si="11"/>
        <v>308</v>
      </c>
      <c r="I61" s="23">
        <f t="shared" si="11"/>
        <v>337</v>
      </c>
      <c r="J61" s="23">
        <f t="shared" si="11"/>
        <v>345</v>
      </c>
      <c r="K61" s="23">
        <f t="shared" si="11"/>
        <v>311</v>
      </c>
      <c r="L61" s="23">
        <f t="shared" si="11"/>
        <v>298</v>
      </c>
      <c r="M61" s="23">
        <f t="shared" si="11"/>
        <v>258</v>
      </c>
      <c r="N61" s="23">
        <f t="shared" si="11"/>
        <v>191</v>
      </c>
      <c r="O61" s="23">
        <f t="shared" si="11"/>
        <v>181</v>
      </c>
      <c r="P61" s="23">
        <f t="shared" si="11"/>
        <v>146</v>
      </c>
      <c r="Q61" s="23">
        <f t="shared" si="11"/>
        <v>43</v>
      </c>
      <c r="R61" s="23">
        <f t="shared" si="11"/>
        <v>36</v>
      </c>
      <c r="S61" s="24">
        <f t="shared" si="0"/>
        <v>5158</v>
      </c>
    </row>
    <row r="62" spans="1:19" ht="12">
      <c r="A62" s="62"/>
      <c r="B62" s="25" t="s">
        <v>20</v>
      </c>
      <c r="C62" s="26">
        <f>SUM(C52,C60)</f>
        <v>691</v>
      </c>
      <c r="D62" s="27">
        <f aca="true" t="shared" si="12" ref="D62:R62">SUM(D52,D60)</f>
        <v>935</v>
      </c>
      <c r="E62" s="27">
        <f t="shared" si="12"/>
        <v>1044</v>
      </c>
      <c r="F62" s="27">
        <f t="shared" si="12"/>
        <v>682</v>
      </c>
      <c r="G62" s="27">
        <f t="shared" si="12"/>
        <v>504</v>
      </c>
      <c r="H62" s="27">
        <f t="shared" si="12"/>
        <v>481</v>
      </c>
      <c r="I62" s="27">
        <f t="shared" si="12"/>
        <v>544</v>
      </c>
      <c r="J62" s="27">
        <f t="shared" si="12"/>
        <v>564</v>
      </c>
      <c r="K62" s="27">
        <f t="shared" si="12"/>
        <v>508</v>
      </c>
      <c r="L62" s="27">
        <f t="shared" si="12"/>
        <v>443</v>
      </c>
      <c r="M62" s="27">
        <f t="shared" si="12"/>
        <v>400</v>
      </c>
      <c r="N62" s="27">
        <f t="shared" si="12"/>
        <v>340</v>
      </c>
      <c r="O62" s="27">
        <f t="shared" si="12"/>
        <v>256</v>
      </c>
      <c r="P62" s="27">
        <f t="shared" si="12"/>
        <v>233</v>
      </c>
      <c r="Q62" s="27">
        <f t="shared" si="12"/>
        <v>72</v>
      </c>
      <c r="R62" s="27">
        <f t="shared" si="12"/>
        <v>66</v>
      </c>
      <c r="S62" s="28">
        <f t="shared" si="0"/>
        <v>7763</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35"/>
  <sheetViews>
    <sheetView showGridLines="0" workbookViewId="0" topLeftCell="A1">
      <pane ySplit="4" topLeftCell="BM5" activePane="bottomLeft" state="frozen"/>
      <selection pane="topLeft" activeCell="A7" sqref="A7:A34"/>
      <selection pane="bottomLeft" activeCell="A5" sqref="A5"/>
    </sheetView>
  </sheetViews>
  <sheetFormatPr defaultColWidth="9.75390625" defaultRowHeight="12.75"/>
  <cols>
    <col min="1" max="1" width="8.00390625" style="20" bestFit="1" customWidth="1"/>
    <col min="2" max="2" width="36.375" style="20" customWidth="1"/>
    <col min="3" max="3" width="54.25390625" style="20" bestFit="1" customWidth="1"/>
    <col min="4" max="6" width="10.25390625" style="20" customWidth="1"/>
    <col min="7" max="16384" width="9.75390625" style="20" customWidth="1"/>
  </cols>
  <sheetData>
    <row r="1" spans="1:6" ht="14.25">
      <c r="A1" s="63" t="s">
        <v>182</v>
      </c>
      <c r="B1" s="63"/>
      <c r="C1" s="63"/>
      <c r="D1" s="63"/>
      <c r="E1" s="63"/>
      <c r="F1" s="63"/>
    </row>
    <row r="2" spans="1:6" ht="14.25">
      <c r="A2" s="63" t="s">
        <v>209</v>
      </c>
      <c r="B2" s="63"/>
      <c r="C2" s="63"/>
      <c r="D2" s="63"/>
      <c r="E2" s="63"/>
      <c r="F2" s="63"/>
    </row>
    <row r="4" spans="1:6" ht="12">
      <c r="A4" s="37" t="s">
        <v>155</v>
      </c>
      <c r="B4" s="37" t="s">
        <v>3</v>
      </c>
      <c r="C4" s="37" t="s">
        <v>57</v>
      </c>
      <c r="D4" s="37" t="s">
        <v>148</v>
      </c>
      <c r="E4" s="37" t="s">
        <v>58</v>
      </c>
      <c r="F4" s="37" t="s">
        <v>59</v>
      </c>
    </row>
    <row r="5" spans="1:6" ht="12">
      <c r="A5" s="29" t="s">
        <v>140</v>
      </c>
      <c r="B5" s="29" t="s">
        <v>145</v>
      </c>
      <c r="C5" s="43" t="s">
        <v>60</v>
      </c>
      <c r="D5" s="44">
        <v>1</v>
      </c>
      <c r="E5" s="29" t="s">
        <v>68</v>
      </c>
      <c r="F5" s="45" t="s">
        <v>162</v>
      </c>
    </row>
    <row r="6" spans="1:6" ht="12">
      <c r="A6" s="14" t="s">
        <v>141</v>
      </c>
      <c r="B6" s="14"/>
      <c r="C6" s="38" t="s">
        <v>62</v>
      </c>
      <c r="D6" s="39"/>
      <c r="E6" s="14"/>
      <c r="F6" s="35"/>
    </row>
    <row r="7" spans="1:6" ht="12">
      <c r="A7" s="14"/>
      <c r="B7" s="14"/>
      <c r="C7" s="38" t="s">
        <v>147</v>
      </c>
      <c r="D7" s="39"/>
      <c r="E7" s="14"/>
      <c r="F7" s="35"/>
    </row>
    <row r="8" spans="1:6" ht="12">
      <c r="A8" s="14"/>
      <c r="B8" s="18" t="s">
        <v>99</v>
      </c>
      <c r="C8" s="41" t="s">
        <v>63</v>
      </c>
      <c r="D8" s="42">
        <v>1</v>
      </c>
      <c r="E8" s="18" t="s">
        <v>61</v>
      </c>
      <c r="F8" s="36" t="s">
        <v>171</v>
      </c>
    </row>
    <row r="9" spans="1:6" ht="12">
      <c r="A9" s="14"/>
      <c r="B9" s="18"/>
      <c r="C9" s="41" t="s">
        <v>65</v>
      </c>
      <c r="D9" s="42"/>
      <c r="E9" s="18"/>
      <c r="F9" s="36"/>
    </row>
    <row r="10" spans="1:6" ht="12">
      <c r="A10" s="14"/>
      <c r="B10" s="14" t="s">
        <v>100</v>
      </c>
      <c r="C10" s="38" t="s">
        <v>66</v>
      </c>
      <c r="D10" s="39">
        <v>2</v>
      </c>
      <c r="E10" s="14" t="s">
        <v>64</v>
      </c>
      <c r="F10" s="35" t="s">
        <v>172</v>
      </c>
    </row>
    <row r="11" spans="1:6" ht="12">
      <c r="A11" s="14"/>
      <c r="B11" s="14"/>
      <c r="C11" s="38" t="s">
        <v>67</v>
      </c>
      <c r="D11" s="39"/>
      <c r="E11" s="14"/>
      <c r="F11" s="35"/>
    </row>
    <row r="12" spans="1:6" ht="12">
      <c r="A12" s="14"/>
      <c r="B12" s="18" t="s">
        <v>101</v>
      </c>
      <c r="C12" s="41" t="s">
        <v>74</v>
      </c>
      <c r="D12" s="42">
        <v>3</v>
      </c>
      <c r="E12" s="18" t="s">
        <v>69</v>
      </c>
      <c r="F12" s="36" t="s">
        <v>173</v>
      </c>
    </row>
    <row r="13" spans="1:6" ht="12">
      <c r="A13" s="14"/>
      <c r="B13" s="18"/>
      <c r="C13" s="41" t="s">
        <v>75</v>
      </c>
      <c r="D13" s="42"/>
      <c r="E13" s="18"/>
      <c r="F13" s="36"/>
    </row>
    <row r="14" spans="1:6" ht="12">
      <c r="A14" s="14"/>
      <c r="B14" s="14" t="s">
        <v>146</v>
      </c>
      <c r="C14" s="38" t="s">
        <v>77</v>
      </c>
      <c r="D14" s="39">
        <v>3</v>
      </c>
      <c r="E14" s="14" t="s">
        <v>61</v>
      </c>
      <c r="F14" s="35" t="s">
        <v>174</v>
      </c>
    </row>
    <row r="15" spans="1:6" ht="12">
      <c r="A15" s="14"/>
      <c r="B15" s="14" t="s">
        <v>102</v>
      </c>
      <c r="C15" s="38" t="s">
        <v>93</v>
      </c>
      <c r="D15" s="39"/>
      <c r="E15" s="14"/>
      <c r="F15" s="35"/>
    </row>
    <row r="16" spans="1:6" ht="12">
      <c r="A16" s="14"/>
      <c r="B16" s="18" t="s">
        <v>114</v>
      </c>
      <c r="C16" s="54" t="s">
        <v>81</v>
      </c>
      <c r="D16" s="42">
        <v>4</v>
      </c>
      <c r="E16" s="18" t="s">
        <v>64</v>
      </c>
      <c r="F16" s="36" t="s">
        <v>163</v>
      </c>
    </row>
    <row r="17" spans="1:6" ht="12">
      <c r="A17" s="14"/>
      <c r="B17" s="18"/>
      <c r="C17" s="54" t="s">
        <v>82</v>
      </c>
      <c r="D17" s="42"/>
      <c r="E17" s="18"/>
      <c r="F17" s="36"/>
    </row>
    <row r="18" spans="1:6" ht="12">
      <c r="A18" s="14"/>
      <c r="B18" s="14" t="s">
        <v>130</v>
      </c>
      <c r="C18" s="53" t="s">
        <v>83</v>
      </c>
      <c r="D18" s="39">
        <v>5</v>
      </c>
      <c r="E18" s="14" t="s">
        <v>68</v>
      </c>
      <c r="F18" s="35" t="s">
        <v>164</v>
      </c>
    </row>
    <row r="19" spans="1:6" ht="12">
      <c r="A19" s="14"/>
      <c r="B19" s="18" t="s">
        <v>222</v>
      </c>
      <c r="C19" s="54" t="s">
        <v>160</v>
      </c>
      <c r="D19" s="42">
        <v>5</v>
      </c>
      <c r="E19" s="18" t="s">
        <v>61</v>
      </c>
      <c r="F19" s="36" t="s">
        <v>175</v>
      </c>
    </row>
    <row r="20" spans="1:6" ht="12">
      <c r="A20" s="14"/>
      <c r="B20" s="14" t="s">
        <v>103</v>
      </c>
      <c r="C20" s="55"/>
      <c r="D20" s="39">
        <v>6</v>
      </c>
      <c r="E20" s="14" t="s">
        <v>69</v>
      </c>
      <c r="F20" s="35" t="s">
        <v>165</v>
      </c>
    </row>
    <row r="21" spans="1:6" ht="12">
      <c r="A21" s="14"/>
      <c r="B21" s="18" t="s">
        <v>168</v>
      </c>
      <c r="C21" s="41" t="s">
        <v>97</v>
      </c>
      <c r="D21" s="42">
        <v>6</v>
      </c>
      <c r="E21" s="18" t="s">
        <v>64</v>
      </c>
      <c r="F21" s="36" t="s">
        <v>176</v>
      </c>
    </row>
    <row r="22" spans="1:6" ht="12">
      <c r="A22" s="14"/>
      <c r="B22" s="18"/>
      <c r="C22" s="41" t="s">
        <v>98</v>
      </c>
      <c r="D22" s="42"/>
      <c r="E22" s="18"/>
      <c r="F22" s="36"/>
    </row>
    <row r="23" spans="1:6" ht="12">
      <c r="A23" s="14"/>
      <c r="B23" s="14"/>
      <c r="C23" s="38" t="s">
        <v>70</v>
      </c>
      <c r="D23" s="39">
        <v>7</v>
      </c>
      <c r="E23" s="14" t="s">
        <v>64</v>
      </c>
      <c r="F23" s="35" t="s">
        <v>166</v>
      </c>
    </row>
    <row r="24" spans="1:6" ht="12">
      <c r="A24" s="14"/>
      <c r="B24" s="14"/>
      <c r="C24" s="38" t="s">
        <v>71</v>
      </c>
      <c r="D24" s="39"/>
      <c r="E24" s="14"/>
      <c r="F24" s="35"/>
    </row>
    <row r="25" spans="1:6" ht="12">
      <c r="A25" s="14"/>
      <c r="B25" s="18"/>
      <c r="C25" s="41" t="s">
        <v>72</v>
      </c>
      <c r="D25" s="42">
        <v>8</v>
      </c>
      <c r="E25" s="18" t="s">
        <v>68</v>
      </c>
      <c r="F25" s="36" t="s">
        <v>167</v>
      </c>
    </row>
    <row r="26" spans="1:6" ht="12">
      <c r="A26" s="14"/>
      <c r="B26" s="18"/>
      <c r="C26" s="41" t="s">
        <v>73</v>
      </c>
      <c r="D26" s="42"/>
      <c r="E26" s="18"/>
      <c r="F26" s="36"/>
    </row>
    <row r="27" spans="1:6" ht="12">
      <c r="A27" s="14"/>
      <c r="B27" s="14" t="s">
        <v>117</v>
      </c>
      <c r="C27" s="53"/>
      <c r="D27" s="39">
        <v>8</v>
      </c>
      <c r="E27" s="14" t="s">
        <v>61</v>
      </c>
      <c r="F27" s="35" t="s">
        <v>177</v>
      </c>
    </row>
    <row r="28" spans="1:6" ht="12">
      <c r="A28" s="14"/>
      <c r="B28" s="18" t="s">
        <v>133</v>
      </c>
      <c r="C28" s="54"/>
      <c r="D28" s="42">
        <v>9</v>
      </c>
      <c r="E28" s="18" t="s">
        <v>64</v>
      </c>
      <c r="F28" s="36" t="s">
        <v>178</v>
      </c>
    </row>
    <row r="29" spans="1:6" ht="12">
      <c r="A29" s="30"/>
      <c r="B29" s="30" t="s">
        <v>149</v>
      </c>
      <c r="C29" s="56"/>
      <c r="D29" s="40">
        <v>9</v>
      </c>
      <c r="E29" s="30" t="s">
        <v>68</v>
      </c>
      <c r="F29" s="57" t="s">
        <v>179</v>
      </c>
    </row>
    <row r="30" spans="1:6" ht="12">
      <c r="A30" s="29" t="s">
        <v>142</v>
      </c>
      <c r="B30" s="18" t="s">
        <v>150</v>
      </c>
      <c r="C30" s="18"/>
      <c r="D30" s="42">
        <v>10</v>
      </c>
      <c r="E30" s="18" t="s">
        <v>69</v>
      </c>
      <c r="F30" s="36" t="s">
        <v>180</v>
      </c>
    </row>
    <row r="31" spans="1:6" ht="12">
      <c r="A31" s="14" t="s">
        <v>143</v>
      </c>
      <c r="B31" s="14" t="s">
        <v>151</v>
      </c>
      <c r="C31" s="14" t="s">
        <v>78</v>
      </c>
      <c r="D31" s="39">
        <v>10</v>
      </c>
      <c r="E31" s="14" t="s">
        <v>61</v>
      </c>
      <c r="F31" s="35" t="s">
        <v>181</v>
      </c>
    </row>
    <row r="32" spans="1:6" ht="12">
      <c r="A32" s="14" t="s">
        <v>144</v>
      </c>
      <c r="B32" s="18" t="s">
        <v>121</v>
      </c>
      <c r="C32" s="18"/>
      <c r="D32" s="42">
        <v>11</v>
      </c>
      <c r="E32" s="18" t="s">
        <v>69</v>
      </c>
      <c r="F32" s="36" t="s">
        <v>169</v>
      </c>
    </row>
    <row r="33" spans="1:6" ht="12">
      <c r="A33" s="14"/>
      <c r="B33" s="14" t="s">
        <v>137</v>
      </c>
      <c r="C33" s="14"/>
      <c r="D33" s="39">
        <v>11</v>
      </c>
      <c r="E33" s="14" t="s">
        <v>64</v>
      </c>
      <c r="F33" s="35" t="s">
        <v>170</v>
      </c>
    </row>
    <row r="34" spans="1:6" ht="12">
      <c r="A34" s="14"/>
      <c r="B34" s="14" t="s">
        <v>161</v>
      </c>
      <c r="C34" s="14"/>
      <c r="D34" s="39"/>
      <c r="E34" s="14"/>
      <c r="F34" s="35"/>
    </row>
    <row r="35" spans="1:6" ht="12">
      <c r="A35" s="30"/>
      <c r="B35" s="30" t="s">
        <v>152</v>
      </c>
      <c r="C35" s="30"/>
      <c r="D35" s="40"/>
      <c r="E35" s="30"/>
      <c r="F35" s="57"/>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184</v>
      </c>
      <c r="B2" s="63"/>
      <c r="C2" s="63"/>
      <c r="D2" s="63"/>
      <c r="E2" s="63"/>
      <c r="F2" s="63"/>
      <c r="G2" s="63"/>
      <c r="H2" s="63"/>
      <c r="I2" s="63"/>
      <c r="J2" s="63"/>
      <c r="K2" s="63"/>
      <c r="L2" s="63"/>
      <c r="M2" s="63"/>
      <c r="N2" s="63"/>
      <c r="O2" s="63"/>
      <c r="P2" s="63"/>
      <c r="Q2" s="63"/>
      <c r="R2" s="63"/>
      <c r="S2" s="63"/>
    </row>
    <row r="4" spans="1:19" ht="12">
      <c r="A4" s="64"/>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107</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f>
        <v>8</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f>
        <v>17</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f>
        <v>27</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f>
        <v>33</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f>
        <v>36</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f>
        <v>82</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f>
        <v>116</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f>
        <v>119</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f>
        <v>129</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f>
        <v>179</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f>
        <v>225</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f>
        <v>212</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f>
        <v>190</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f>
        <v>109</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f>
        <v>69</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f>
        <v>54</v>
      </c>
      <c r="S7" s="14">
        <f>SUM(C7:R7)</f>
        <v>1605</v>
      </c>
    </row>
    <row r="8" spans="1:19" ht="12">
      <c r="A8" s="61"/>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f>
        <v>2</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f>
        <v>11</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f>
        <v>19</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f>
        <v>25</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f>
        <v>23</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f>
        <v>23</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f>
        <v>26</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f>
        <v>37</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f>
        <v>47</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f>
        <v>44</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f>
        <v>70</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f>
        <v>109</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f>
        <v>83</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f>
        <v>71</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f>
        <v>38</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f>
        <v>22</v>
      </c>
      <c r="S8" s="18">
        <f aca="true" t="shared" si="0" ref="S8:S62">SUM(C8:R8)</f>
        <v>650</v>
      </c>
    </row>
    <row r="9" spans="1:19" ht="12">
      <c r="A9" s="61"/>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f>
        <v>2</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f>
        <v>11</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f>
        <v>19</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f>
        <v>25</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f>
        <v>23</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f>
        <v>23</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f>
        <v>26</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f>
        <v>37</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f>
        <v>47</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f>
        <v>44</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f>
        <v>70</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f>
        <v>109</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f>
        <v>83</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f>
        <v>71</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f>
        <v>38</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f>
        <v>22</v>
      </c>
      <c r="S9" s="18">
        <f t="shared" si="0"/>
        <v>650</v>
      </c>
    </row>
    <row r="10" spans="1:19" ht="12">
      <c r="A10" s="61"/>
      <c r="B10" s="11" t="s">
        <v>85</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f>
        <v>0</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f>
        <v>1</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f>
        <v>0</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f>
        <v>3</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f>
        <v>0</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f>
        <v>7</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f>
        <v>7</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f>
        <v>4</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f>
        <v>6</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f>
        <v>12</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f>
        <v>9</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f>
        <v>11</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f>
        <v>6</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f>
        <v>2</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f>
        <v>9</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f>
        <v>2</v>
      </c>
      <c r="S10" s="14">
        <f t="shared" si="0"/>
        <v>79</v>
      </c>
    </row>
    <row r="11" spans="1:19" ht="12">
      <c r="A11" s="61"/>
      <c r="B11" s="11" t="s">
        <v>86</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f>
        <v>0</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f>
        <v>1</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f>
        <v>0</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f>
        <v>3</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f>
        <v>0</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f>
        <v>7</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f>
        <v>7</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f>
        <v>4</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f>
        <v>6</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f>
        <v>12</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f>
        <v>9</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f>
        <v>11</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f>
        <v>6</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f>
        <v>2</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f>
        <v>10</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f>
        <v>2</v>
      </c>
      <c r="S11" s="14">
        <f t="shared" si="0"/>
        <v>80</v>
      </c>
    </row>
    <row r="12" spans="1:19" ht="12">
      <c r="A12" s="61"/>
      <c r="B12" s="15" t="s">
        <v>105</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f>
        <v>101</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f>
        <v>424</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f>
        <v>667</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f>
        <v>959</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f>
        <v>928</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f>
        <v>1363</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f>
        <v>1814</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f>
        <v>1467</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f>
        <v>2033</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f>
        <v>2407</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f>
        <v>2798</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f>
        <v>2690</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f>
        <v>2106</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f>
        <v>1482</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f>
        <v>1283</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f>
        <v>1137</v>
      </c>
      <c r="S12" s="18">
        <f t="shared" si="0"/>
        <v>23659</v>
      </c>
    </row>
    <row r="13" spans="1:19" ht="12">
      <c r="A13" s="61"/>
      <c r="B13" s="15" t="s">
        <v>190</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f>
        <v>14</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f>
        <v>28</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f>
        <v>54</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f>
        <v>89</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f>
        <v>114</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f>
        <v>222</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f>
        <v>267</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f>
        <v>239</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f>
        <v>314</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f>
        <v>355</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f>
        <v>477</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f>
        <v>451</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f>
        <v>353</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f>
        <v>263</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f>
        <v>209</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f>
        <v>234</v>
      </c>
      <c r="S13" s="18">
        <f t="shared" si="0"/>
        <v>3683</v>
      </c>
    </row>
    <row r="14" spans="1:19" ht="12">
      <c r="A14" s="61"/>
      <c r="B14" s="15" t="s">
        <v>201</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f>
        <v>29</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f>
        <v>58</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f>
        <v>113</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f>
        <v>186</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f>
        <v>244</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f>
        <v>468</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f>
        <v>553</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f>
        <v>514</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f>
        <v>661</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f>
        <v>754</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f>
        <v>993</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f>
        <v>948</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f>
        <v>745</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f>
        <v>555</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f>
        <v>440</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f>
        <v>492</v>
      </c>
      <c r="S14" s="18">
        <f t="shared" si="0"/>
        <v>7753</v>
      </c>
    </row>
    <row r="15" spans="1:19" ht="12">
      <c r="A15" s="61"/>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f>
        <v>115</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f>
        <v>452</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f>
        <v>721</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f>
        <v>1048</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f>
        <v>1042</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f>
        <v>1585</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f>
        <v>2081</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f>
        <v>1706</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f>
        <v>2347</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f>
        <v>2762</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f>
        <v>3275</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f>
        <v>3141</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f>
        <v>2459</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f>
        <v>1745</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f>
        <v>1492</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f>
        <v>1371</v>
      </c>
      <c r="S15" s="18">
        <f t="shared" si="0"/>
        <v>27342</v>
      </c>
    </row>
    <row r="16" spans="1:19" ht="12">
      <c r="A16" s="61"/>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f>
        <v>130</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f>
        <v>482</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f>
        <v>780</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f>
        <v>1145</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f>
        <v>1172</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f>
        <v>1831</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f>
        <v>2367</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f>
        <v>1981</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f>
        <v>2694</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f>
        <v>3161</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f>
        <v>3791</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f>
        <v>3638</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f>
        <v>2851</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f>
        <v>2037</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f>
        <v>1723</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f>
        <v>1629</v>
      </c>
      <c r="S16" s="18">
        <f t="shared" si="0"/>
        <v>31412</v>
      </c>
    </row>
    <row r="17" spans="1:19" ht="12">
      <c r="A17" s="61"/>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f>
        <v>0</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f>
        <v>20</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f>
        <v>0</v>
      </c>
      <c r="S17" s="14">
        <f t="shared" si="0"/>
        <v>20</v>
      </c>
    </row>
    <row r="18" spans="1:19" ht="12">
      <c r="A18" s="61"/>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f>
        <v>0</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f>
        <v>202</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f>
        <v>0</v>
      </c>
      <c r="S18" s="14">
        <f t="shared" si="0"/>
        <v>202</v>
      </c>
    </row>
    <row r="19" spans="1:19" ht="12">
      <c r="A19" s="61"/>
      <c r="B19" s="15" t="s">
        <v>87</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f>
        <v>4</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f>
        <v>4</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f>
        <v>3</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f>
        <v>2</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f>
        <v>2</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f>
        <v>2</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f>
        <v>2</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f>
        <v>2</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f>
        <v>2</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f>
        <v>3</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f>
        <v>4</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f>
        <v>3</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f>
        <v>2</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f>
        <v>1</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f>
        <v>0</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f>
        <v>1</v>
      </c>
      <c r="S19" s="18">
        <f t="shared" si="0"/>
        <v>37</v>
      </c>
    </row>
    <row r="20" spans="1:19" ht="12">
      <c r="A20" s="61"/>
      <c r="B20" s="15" t="s">
        <v>88</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f>
        <v>0</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f>
        <v>9</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f>
        <v>12</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f>
        <v>8</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f>
        <v>3</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f>
        <v>17</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f>
        <v>8</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f>
        <v>11</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f>
        <v>14</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f>
        <v>41</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f>
        <v>69</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f>
        <v>42</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f>
        <v>15</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f>
        <v>21</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f>
        <v>0</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f>
        <v>19</v>
      </c>
      <c r="S20" s="18">
        <f t="shared" si="0"/>
        <v>289</v>
      </c>
    </row>
    <row r="21" spans="1:19" ht="12">
      <c r="A21" s="61"/>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f>
        <v>24</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f>
        <v>26</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f>
        <v>24</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f>
        <v>25</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f>
        <v>22</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f>
        <v>22</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f>
        <v>22</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f>
        <v>21</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f>
        <v>22</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f>
        <v>22</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f>
        <v>20</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f>
        <v>20</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f>
        <v>20</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f>
        <v>14</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f>
        <v>14</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f>
        <v>12</v>
      </c>
      <c r="S21" s="14">
        <f t="shared" si="0"/>
        <v>330</v>
      </c>
    </row>
    <row r="22" spans="1:19" ht="12">
      <c r="A22" s="61"/>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f>
        <v>2</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f>
        <v>1</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f>
        <v>5</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f>
        <v>19</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f>
        <v>23</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f>
        <v>48</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f>
        <v>56</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f>
        <v>105</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f>
        <v>128</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f>
        <v>140</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f>
        <v>185</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f>
        <v>138</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f>
        <v>121</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f>
        <v>92</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f>
        <v>56</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f>
        <v>46</v>
      </c>
      <c r="S22" s="14">
        <f t="shared" si="0"/>
        <v>1165</v>
      </c>
    </row>
    <row r="23" spans="1:19" ht="12">
      <c r="A23" s="61"/>
      <c r="B23" s="21" t="s">
        <v>14</v>
      </c>
      <c r="C23" s="22">
        <f>SUM(C8,C10,C15,C17,C19,C21)</f>
        <v>145</v>
      </c>
      <c r="D23" s="23">
        <f aca="true" t="shared" si="1" ref="D23:R23">SUM(D8,D10,D15,D17,D19,D21)</f>
        <v>494</v>
      </c>
      <c r="E23" s="23">
        <f t="shared" si="1"/>
        <v>767</v>
      </c>
      <c r="F23" s="23">
        <f t="shared" si="1"/>
        <v>1103</v>
      </c>
      <c r="G23" s="23">
        <f t="shared" si="1"/>
        <v>1089</v>
      </c>
      <c r="H23" s="23">
        <f t="shared" si="1"/>
        <v>1639</v>
      </c>
      <c r="I23" s="23">
        <f t="shared" si="1"/>
        <v>2138</v>
      </c>
      <c r="J23" s="23">
        <f t="shared" si="1"/>
        <v>1770</v>
      </c>
      <c r="K23" s="23">
        <f t="shared" si="1"/>
        <v>2424</v>
      </c>
      <c r="L23" s="23">
        <f t="shared" si="1"/>
        <v>2843</v>
      </c>
      <c r="M23" s="23">
        <f t="shared" si="1"/>
        <v>3398</v>
      </c>
      <c r="N23" s="23">
        <f t="shared" si="1"/>
        <v>3284</v>
      </c>
      <c r="O23" s="23">
        <f t="shared" si="1"/>
        <v>2570</v>
      </c>
      <c r="P23" s="23">
        <f t="shared" si="1"/>
        <v>1833</v>
      </c>
      <c r="Q23" s="23">
        <f t="shared" si="1"/>
        <v>1553</v>
      </c>
      <c r="R23" s="23">
        <f t="shared" si="1"/>
        <v>1408</v>
      </c>
      <c r="S23" s="24">
        <f t="shared" si="0"/>
        <v>28458</v>
      </c>
    </row>
    <row r="24" spans="1:19" ht="12">
      <c r="A24" s="61"/>
      <c r="B24" s="25" t="s">
        <v>225</v>
      </c>
      <c r="C24" s="26">
        <f>SUM(C7,C9,C11,C16,C18,C20,C22)</f>
        <v>142</v>
      </c>
      <c r="D24" s="27">
        <f aca="true" t="shared" si="2" ref="D24:R24">SUM(D7,D9,D11,D16,D18,D20,D22)</f>
        <v>521</v>
      </c>
      <c r="E24" s="27">
        <f t="shared" si="2"/>
        <v>843</v>
      </c>
      <c r="F24" s="27">
        <f t="shared" si="2"/>
        <v>1233</v>
      </c>
      <c r="G24" s="27">
        <f t="shared" si="2"/>
        <v>1257</v>
      </c>
      <c r="H24" s="27">
        <f t="shared" si="2"/>
        <v>2008</v>
      </c>
      <c r="I24" s="27">
        <f t="shared" si="2"/>
        <v>2580</v>
      </c>
      <c r="J24" s="27">
        <f t="shared" si="2"/>
        <v>2257</v>
      </c>
      <c r="K24" s="27">
        <f t="shared" si="2"/>
        <v>3018</v>
      </c>
      <c r="L24" s="27">
        <f t="shared" si="2"/>
        <v>3577</v>
      </c>
      <c r="M24" s="27">
        <f t="shared" si="2"/>
        <v>4551</v>
      </c>
      <c r="N24" s="27">
        <f t="shared" si="2"/>
        <v>4150</v>
      </c>
      <c r="O24" s="27">
        <f t="shared" si="2"/>
        <v>3266</v>
      </c>
      <c r="P24" s="27">
        <f t="shared" si="2"/>
        <v>2332</v>
      </c>
      <c r="Q24" s="27">
        <f t="shared" si="2"/>
        <v>1896</v>
      </c>
      <c r="R24" s="27">
        <f t="shared" si="2"/>
        <v>1772</v>
      </c>
      <c r="S24" s="28">
        <f t="shared" si="0"/>
        <v>35403</v>
      </c>
    </row>
    <row r="25" spans="1:19" ht="12">
      <c r="A25" s="61"/>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f>
        <v>23</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f>
        <v>28</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f>
        <v>46</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f>
        <v>45</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f>
        <v>56</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f>
        <v>60</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f>
        <v>60</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f>
        <v>61</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f>
        <v>74</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f>
        <v>51</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f>
        <v>53</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f>
        <v>28</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f>
        <v>10</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f>
        <v>5</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f>
        <v>5</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f>
        <v>2</v>
      </c>
      <c r="S25" s="14">
        <f t="shared" si="0"/>
        <v>607</v>
      </c>
    </row>
    <row r="26" spans="1:19" ht="12">
      <c r="A26" s="61"/>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f>
        <v>27</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f>
        <v>32</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f>
        <v>52</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f>
        <v>52</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f>
        <v>62</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f>
        <v>67</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f>
        <v>67</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f>
        <v>77</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f>
        <v>88</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f>
        <v>59</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f>
        <v>65</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f>
        <v>37</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f>
        <v>12</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f>
        <v>6</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f>
        <v>7</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f>
        <v>2</v>
      </c>
      <c r="S26" s="14">
        <f t="shared" si="0"/>
        <v>712</v>
      </c>
    </row>
    <row r="27" spans="1:19" ht="12">
      <c r="A27" s="61"/>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f>
        <v>13</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f>
        <v>28</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f>
        <v>40</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f>
        <v>44</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f>
        <v>41</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f>
        <v>49</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f>
        <v>41</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f>
        <v>50</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f>
        <v>45</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f>
        <v>27</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f>
        <v>16</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f>
        <v>8</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f>
        <v>8</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f>
        <v>4</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f>
        <v>7</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f>
        <v>6</v>
      </c>
      <c r="S27" s="18">
        <f t="shared" si="0"/>
        <v>427</v>
      </c>
    </row>
    <row r="28" spans="1:19" ht="12">
      <c r="A28" s="61"/>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f>
        <v>13</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f>
        <v>34</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f>
        <v>44</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f>
        <v>51</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f>
        <v>48</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f>
        <v>52</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f>
        <v>52</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f>
        <v>55</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f>
        <v>51</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f>
        <v>33</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f>
        <v>16</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f>
        <v>9</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f>
        <v>9</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f>
        <v>4</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f>
        <v>8</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f>
        <v>10</v>
      </c>
      <c r="S28" s="18">
        <f t="shared" si="0"/>
        <v>489</v>
      </c>
    </row>
    <row r="29" spans="1:19" ht="12">
      <c r="A29" s="61"/>
      <c r="B29" s="11" t="s">
        <v>91</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f>
        <v>5</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f>
        <v>6</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f>
        <v>6</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f>
        <v>6</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f>
        <v>6</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f>
        <v>6</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f>
        <v>6</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f>
        <v>6</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f>
        <v>6</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f>
        <v>6</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f>
        <v>2</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f>
        <v>0</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f>
        <v>0</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f>
        <v>0</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f>
        <v>0</v>
      </c>
      <c r="S29" s="14">
        <f t="shared" si="0"/>
        <v>61</v>
      </c>
    </row>
    <row r="30" spans="1:19" ht="12">
      <c r="A30" s="61"/>
      <c r="B30" s="11" t="s">
        <v>92</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f>
        <v>16</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f>
        <v>12</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f>
        <v>17</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f>
        <v>23</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f>
        <v>19</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f>
        <v>25</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f>
        <v>13</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f>
        <v>17</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f>
        <v>11</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f>
        <v>28</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f>
        <v>5</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f>
        <v>0</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f>
        <v>0</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f>
        <v>0</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f>
        <v>0</v>
      </c>
      <c r="S30" s="14">
        <f t="shared" si="0"/>
        <v>186</v>
      </c>
    </row>
    <row r="31" spans="1:19" ht="12">
      <c r="A31" s="61"/>
      <c r="B31" s="21" t="s">
        <v>95</v>
      </c>
      <c r="C31" s="22">
        <f>SUM(C25,C27,C29)</f>
        <v>36</v>
      </c>
      <c r="D31" s="23">
        <f aca="true" t="shared" si="3" ref="D31:R32">SUM(D25,D27,D29)</f>
        <v>61</v>
      </c>
      <c r="E31" s="23">
        <f t="shared" si="3"/>
        <v>92</v>
      </c>
      <c r="F31" s="23">
        <f t="shared" si="3"/>
        <v>95</v>
      </c>
      <c r="G31" s="23">
        <f t="shared" si="3"/>
        <v>103</v>
      </c>
      <c r="H31" s="23">
        <f t="shared" si="3"/>
        <v>115</v>
      </c>
      <c r="I31" s="23">
        <f t="shared" si="3"/>
        <v>107</v>
      </c>
      <c r="J31" s="23">
        <f t="shared" si="3"/>
        <v>117</v>
      </c>
      <c r="K31" s="23">
        <f t="shared" si="3"/>
        <v>125</v>
      </c>
      <c r="L31" s="23">
        <f t="shared" si="3"/>
        <v>84</v>
      </c>
      <c r="M31" s="23">
        <f t="shared" si="3"/>
        <v>75</v>
      </c>
      <c r="N31" s="23">
        <f t="shared" si="3"/>
        <v>38</v>
      </c>
      <c r="O31" s="23">
        <f t="shared" si="3"/>
        <v>18</v>
      </c>
      <c r="P31" s="23">
        <f t="shared" si="3"/>
        <v>9</v>
      </c>
      <c r="Q31" s="23">
        <f t="shared" si="3"/>
        <v>12</v>
      </c>
      <c r="R31" s="23">
        <f t="shared" si="3"/>
        <v>8</v>
      </c>
      <c r="S31" s="24">
        <f t="shared" si="0"/>
        <v>1095</v>
      </c>
    </row>
    <row r="32" spans="1:19" ht="12">
      <c r="A32" s="61"/>
      <c r="B32" s="25" t="s">
        <v>226</v>
      </c>
      <c r="C32" s="26">
        <f>SUM(C26,C28,C30)</f>
        <v>40</v>
      </c>
      <c r="D32" s="27">
        <f t="shared" si="3"/>
        <v>82</v>
      </c>
      <c r="E32" s="27">
        <f t="shared" si="3"/>
        <v>108</v>
      </c>
      <c r="F32" s="27">
        <f t="shared" si="3"/>
        <v>120</v>
      </c>
      <c r="G32" s="27">
        <f t="shared" si="3"/>
        <v>133</v>
      </c>
      <c r="H32" s="27">
        <f t="shared" si="3"/>
        <v>138</v>
      </c>
      <c r="I32" s="27">
        <f t="shared" si="3"/>
        <v>144</v>
      </c>
      <c r="J32" s="27">
        <f t="shared" si="3"/>
        <v>145</v>
      </c>
      <c r="K32" s="27">
        <f t="shared" si="3"/>
        <v>156</v>
      </c>
      <c r="L32" s="27">
        <f t="shared" si="3"/>
        <v>103</v>
      </c>
      <c r="M32" s="27">
        <f t="shared" si="3"/>
        <v>109</v>
      </c>
      <c r="N32" s="27">
        <f t="shared" si="3"/>
        <v>51</v>
      </c>
      <c r="O32" s="27">
        <f t="shared" si="3"/>
        <v>21</v>
      </c>
      <c r="P32" s="27">
        <f t="shared" si="3"/>
        <v>10</v>
      </c>
      <c r="Q32" s="27">
        <f t="shared" si="3"/>
        <v>15</v>
      </c>
      <c r="R32" s="27">
        <f t="shared" si="3"/>
        <v>12</v>
      </c>
      <c r="S32" s="28">
        <f t="shared" si="0"/>
        <v>1387</v>
      </c>
    </row>
    <row r="33" spans="1:19" ht="12">
      <c r="A33" s="61"/>
      <c r="B33" s="21" t="s">
        <v>19</v>
      </c>
      <c r="C33" s="22">
        <f>SUM(C23,C31)</f>
        <v>181</v>
      </c>
      <c r="D33" s="23">
        <f aca="true" t="shared" si="4" ref="D33:R34">SUM(D23,D31)</f>
        <v>555</v>
      </c>
      <c r="E33" s="23">
        <f t="shared" si="4"/>
        <v>859</v>
      </c>
      <c r="F33" s="23">
        <f t="shared" si="4"/>
        <v>1198</v>
      </c>
      <c r="G33" s="23">
        <f t="shared" si="4"/>
        <v>1192</v>
      </c>
      <c r="H33" s="23">
        <f t="shared" si="4"/>
        <v>1754</v>
      </c>
      <c r="I33" s="23">
        <f t="shared" si="4"/>
        <v>2245</v>
      </c>
      <c r="J33" s="23">
        <f t="shared" si="4"/>
        <v>1887</v>
      </c>
      <c r="K33" s="23">
        <f t="shared" si="4"/>
        <v>2549</v>
      </c>
      <c r="L33" s="23">
        <f t="shared" si="4"/>
        <v>2927</v>
      </c>
      <c r="M33" s="23">
        <f t="shared" si="4"/>
        <v>3473</v>
      </c>
      <c r="N33" s="23">
        <f t="shared" si="4"/>
        <v>3322</v>
      </c>
      <c r="O33" s="23">
        <f t="shared" si="4"/>
        <v>2588</v>
      </c>
      <c r="P33" s="23">
        <f t="shared" si="4"/>
        <v>1842</v>
      </c>
      <c r="Q33" s="23">
        <f t="shared" si="4"/>
        <v>1565</v>
      </c>
      <c r="R33" s="23">
        <f t="shared" si="4"/>
        <v>1416</v>
      </c>
      <c r="S33" s="24">
        <f t="shared" si="0"/>
        <v>29553</v>
      </c>
    </row>
    <row r="34" spans="1:19" ht="12">
      <c r="A34" s="62"/>
      <c r="B34" s="25" t="s">
        <v>20</v>
      </c>
      <c r="C34" s="26">
        <f>SUM(C24,C32)</f>
        <v>182</v>
      </c>
      <c r="D34" s="27">
        <f t="shared" si="4"/>
        <v>603</v>
      </c>
      <c r="E34" s="27">
        <f t="shared" si="4"/>
        <v>951</v>
      </c>
      <c r="F34" s="27">
        <f t="shared" si="4"/>
        <v>1353</v>
      </c>
      <c r="G34" s="27">
        <f t="shared" si="4"/>
        <v>1390</v>
      </c>
      <c r="H34" s="27">
        <f t="shared" si="4"/>
        <v>2146</v>
      </c>
      <c r="I34" s="27">
        <f t="shared" si="4"/>
        <v>2724</v>
      </c>
      <c r="J34" s="27">
        <f t="shared" si="4"/>
        <v>2402</v>
      </c>
      <c r="K34" s="27">
        <f t="shared" si="4"/>
        <v>3174</v>
      </c>
      <c r="L34" s="27">
        <f t="shared" si="4"/>
        <v>3680</v>
      </c>
      <c r="M34" s="27">
        <f t="shared" si="4"/>
        <v>4660</v>
      </c>
      <c r="N34" s="27">
        <f t="shared" si="4"/>
        <v>4201</v>
      </c>
      <c r="O34" s="27">
        <f t="shared" si="4"/>
        <v>3287</v>
      </c>
      <c r="P34" s="27">
        <f t="shared" si="4"/>
        <v>2342</v>
      </c>
      <c r="Q34" s="27">
        <f t="shared" si="4"/>
        <v>1911</v>
      </c>
      <c r="R34" s="27">
        <f t="shared" si="4"/>
        <v>1784</v>
      </c>
      <c r="S34" s="28">
        <f t="shared" si="0"/>
        <v>36790</v>
      </c>
    </row>
    <row r="35" spans="1:19" ht="12" customHeight="1">
      <c r="A35" s="60" t="s">
        <v>158</v>
      </c>
      <c r="B35" s="11" t="s">
        <v>5</v>
      </c>
      <c r="C35" s="19">
        <f>SUM('By Entrance Exiting'!C343,'By Entrance Exiting'!C371,'By Entrance Exiting'!C399,'By Entrance Exiting'!C427,'By Entrance Exiting'!C455)</f>
        <v>9</v>
      </c>
      <c r="D35" s="20">
        <f>SUM('By Entrance Exiting'!D343,'By Entrance Exiting'!D371,'By Entrance Exiting'!D399,'By Entrance Exiting'!D427,'By Entrance Exiting'!D455)</f>
        <v>17</v>
      </c>
      <c r="E35" s="20">
        <f>SUM('By Entrance Exiting'!E343,'By Entrance Exiting'!E371,'By Entrance Exiting'!E399,'By Entrance Exiting'!E427,'By Entrance Exiting'!E455)</f>
        <v>16</v>
      </c>
      <c r="F35" s="20">
        <f>SUM('By Entrance Exiting'!F343,'By Entrance Exiting'!F371,'By Entrance Exiting'!F399,'By Entrance Exiting'!F427,'By Entrance Exiting'!F455)</f>
        <v>24</v>
      </c>
      <c r="G35" s="20">
        <f>SUM('By Entrance Exiting'!G343,'By Entrance Exiting'!G371,'By Entrance Exiting'!G399,'By Entrance Exiting'!G427,'By Entrance Exiting'!G455)</f>
        <v>41</v>
      </c>
      <c r="H35" s="20">
        <f>SUM('By Entrance Exiting'!H343,'By Entrance Exiting'!H371,'By Entrance Exiting'!H399,'By Entrance Exiting'!H427,'By Entrance Exiting'!H455)</f>
        <v>73</v>
      </c>
      <c r="I35" s="20">
        <f>SUM('By Entrance Exiting'!I343,'By Entrance Exiting'!I371,'By Entrance Exiting'!I399,'By Entrance Exiting'!I427,'By Entrance Exiting'!I455)</f>
        <v>107</v>
      </c>
      <c r="J35" s="20">
        <f>SUM('By Entrance Exiting'!J343,'By Entrance Exiting'!J371,'By Entrance Exiting'!J399,'By Entrance Exiting'!J427,'By Entrance Exiting'!J455)</f>
        <v>60</v>
      </c>
      <c r="K35" s="20">
        <f>SUM('By Entrance Exiting'!K343,'By Entrance Exiting'!K371,'By Entrance Exiting'!K399,'By Entrance Exiting'!K427,'By Entrance Exiting'!K455)</f>
        <v>72</v>
      </c>
      <c r="L35" s="20">
        <f>SUM('By Entrance Exiting'!L343,'By Entrance Exiting'!L371,'By Entrance Exiting'!L399,'By Entrance Exiting'!L427,'By Entrance Exiting'!L455)</f>
        <v>100</v>
      </c>
      <c r="M35" s="20">
        <f>SUM('By Entrance Exiting'!M343,'By Entrance Exiting'!M371,'By Entrance Exiting'!M399,'By Entrance Exiting'!M427,'By Entrance Exiting'!M455)</f>
        <v>90</v>
      </c>
      <c r="N35" s="20">
        <f>SUM('By Entrance Exiting'!N343,'By Entrance Exiting'!N371,'By Entrance Exiting'!N399,'By Entrance Exiting'!N427,'By Entrance Exiting'!N455)</f>
        <v>108</v>
      </c>
      <c r="O35" s="20">
        <f>SUM('By Entrance Exiting'!O343,'By Entrance Exiting'!O371,'By Entrance Exiting'!O399,'By Entrance Exiting'!O427,'By Entrance Exiting'!O455)</f>
        <v>73</v>
      </c>
      <c r="P35" s="20">
        <f>SUM('By Entrance Exiting'!P343,'By Entrance Exiting'!P371,'By Entrance Exiting'!P399,'By Entrance Exiting'!P427,'By Entrance Exiting'!P455)</f>
        <v>68</v>
      </c>
      <c r="Q35" s="20">
        <f>SUM('By Entrance Exiting'!Q343,'By Entrance Exiting'!Q371,'By Entrance Exiting'!Q399,'By Entrance Exiting'!Q427,'By Entrance Exiting'!Q455)</f>
        <v>23</v>
      </c>
      <c r="R35" s="20">
        <f>SUM('By Entrance Exiting'!R343,'By Entrance Exiting'!R371,'By Entrance Exiting'!R399,'By Entrance Exiting'!R427,'By Entrance Exiting'!R455)</f>
        <v>26</v>
      </c>
      <c r="S35" s="14">
        <f t="shared" si="0"/>
        <v>907</v>
      </c>
    </row>
    <row r="36" spans="1:19" ht="12">
      <c r="A36" s="61"/>
      <c r="B36" s="15" t="s">
        <v>6</v>
      </c>
      <c r="C36" s="16">
        <f>SUM('By Entrance Exiting'!C344,'By Entrance Exiting'!C372,'By Entrance Exiting'!C400,'By Entrance Exiting'!C428,'By Entrance Exiting'!C456)</f>
        <v>0</v>
      </c>
      <c r="D36" s="17">
        <f>SUM('By Entrance Exiting'!D344,'By Entrance Exiting'!D372,'By Entrance Exiting'!D400,'By Entrance Exiting'!D428,'By Entrance Exiting'!D456)</f>
        <v>2</v>
      </c>
      <c r="E36" s="17">
        <f>SUM('By Entrance Exiting'!E344,'By Entrance Exiting'!E372,'By Entrance Exiting'!E400,'By Entrance Exiting'!E428,'By Entrance Exiting'!E456)</f>
        <v>0</v>
      </c>
      <c r="F36" s="17">
        <f>SUM('By Entrance Exiting'!F344,'By Entrance Exiting'!F372,'By Entrance Exiting'!F400,'By Entrance Exiting'!F428,'By Entrance Exiting'!F456)</f>
        <v>1</v>
      </c>
      <c r="G36" s="17">
        <f>SUM('By Entrance Exiting'!G344,'By Entrance Exiting'!G372,'By Entrance Exiting'!G400,'By Entrance Exiting'!G428,'By Entrance Exiting'!G456)</f>
        <v>1</v>
      </c>
      <c r="H36" s="17">
        <f>SUM('By Entrance Exiting'!H344,'By Entrance Exiting'!H372,'By Entrance Exiting'!H400,'By Entrance Exiting'!H428,'By Entrance Exiting'!H456)</f>
        <v>2</v>
      </c>
      <c r="I36" s="17">
        <f>SUM('By Entrance Exiting'!I344,'By Entrance Exiting'!I372,'By Entrance Exiting'!I400,'By Entrance Exiting'!I428,'By Entrance Exiting'!I456)</f>
        <v>2</v>
      </c>
      <c r="J36" s="17">
        <f>SUM('By Entrance Exiting'!J344,'By Entrance Exiting'!J372,'By Entrance Exiting'!J400,'By Entrance Exiting'!J428,'By Entrance Exiting'!J456)</f>
        <v>0</v>
      </c>
      <c r="K36" s="17">
        <f>SUM('By Entrance Exiting'!K344,'By Entrance Exiting'!K372,'By Entrance Exiting'!K400,'By Entrance Exiting'!K428,'By Entrance Exiting'!K456)</f>
        <v>4</v>
      </c>
      <c r="L36" s="17">
        <f>SUM('By Entrance Exiting'!L344,'By Entrance Exiting'!L372,'By Entrance Exiting'!L400,'By Entrance Exiting'!L428,'By Entrance Exiting'!L456)</f>
        <v>4</v>
      </c>
      <c r="M36" s="17">
        <f>SUM('By Entrance Exiting'!M344,'By Entrance Exiting'!M372,'By Entrance Exiting'!M400,'By Entrance Exiting'!M428,'By Entrance Exiting'!M456)</f>
        <v>6</v>
      </c>
      <c r="N36" s="17">
        <f>SUM('By Entrance Exiting'!N344,'By Entrance Exiting'!N372,'By Entrance Exiting'!N400,'By Entrance Exiting'!N428,'By Entrance Exiting'!N456)</f>
        <v>10</v>
      </c>
      <c r="O36" s="17">
        <f>SUM('By Entrance Exiting'!O344,'By Entrance Exiting'!O372,'By Entrance Exiting'!O400,'By Entrance Exiting'!O428,'By Entrance Exiting'!O456)</f>
        <v>13</v>
      </c>
      <c r="P36" s="17">
        <f>SUM('By Entrance Exiting'!P344,'By Entrance Exiting'!P372,'By Entrance Exiting'!P400,'By Entrance Exiting'!P428,'By Entrance Exiting'!P456)</f>
        <v>6</v>
      </c>
      <c r="Q36" s="17">
        <f>SUM('By Entrance Exiting'!Q344,'By Entrance Exiting'!Q372,'By Entrance Exiting'!Q400,'By Entrance Exiting'!Q428,'By Entrance Exiting'!Q456)</f>
        <v>1</v>
      </c>
      <c r="R36" s="17">
        <f>SUM('By Entrance Exiting'!R344,'By Entrance Exiting'!R372,'By Entrance Exiting'!R400,'By Entrance Exiting'!R428,'By Entrance Exiting'!R456)</f>
        <v>0</v>
      </c>
      <c r="S36" s="18">
        <f t="shared" si="0"/>
        <v>52</v>
      </c>
    </row>
    <row r="37" spans="1:19" ht="12">
      <c r="A37" s="61"/>
      <c r="B37" s="15" t="s">
        <v>7</v>
      </c>
      <c r="C37" s="16">
        <f>SUM('By Entrance Exiting'!C345,'By Entrance Exiting'!C373,'By Entrance Exiting'!C401,'By Entrance Exiting'!C429,'By Entrance Exiting'!C457)</f>
        <v>0</v>
      </c>
      <c r="D37" s="17">
        <f>SUM('By Entrance Exiting'!D345,'By Entrance Exiting'!D373,'By Entrance Exiting'!D401,'By Entrance Exiting'!D429,'By Entrance Exiting'!D457)</f>
        <v>2</v>
      </c>
      <c r="E37" s="17">
        <f>SUM('By Entrance Exiting'!E345,'By Entrance Exiting'!E373,'By Entrance Exiting'!E401,'By Entrance Exiting'!E429,'By Entrance Exiting'!E457)</f>
        <v>0</v>
      </c>
      <c r="F37" s="17">
        <f>SUM('By Entrance Exiting'!F345,'By Entrance Exiting'!F373,'By Entrance Exiting'!F401,'By Entrance Exiting'!F429,'By Entrance Exiting'!F457)</f>
        <v>1</v>
      </c>
      <c r="G37" s="17">
        <f>SUM('By Entrance Exiting'!G345,'By Entrance Exiting'!G373,'By Entrance Exiting'!G401,'By Entrance Exiting'!G429,'By Entrance Exiting'!G457)</f>
        <v>1</v>
      </c>
      <c r="H37" s="17">
        <f>SUM('By Entrance Exiting'!H345,'By Entrance Exiting'!H373,'By Entrance Exiting'!H401,'By Entrance Exiting'!H429,'By Entrance Exiting'!H457)</f>
        <v>2</v>
      </c>
      <c r="I37" s="17">
        <f>SUM('By Entrance Exiting'!I345,'By Entrance Exiting'!I373,'By Entrance Exiting'!I401,'By Entrance Exiting'!I429,'By Entrance Exiting'!I457)</f>
        <v>2</v>
      </c>
      <c r="J37" s="17">
        <f>SUM('By Entrance Exiting'!J345,'By Entrance Exiting'!J373,'By Entrance Exiting'!J401,'By Entrance Exiting'!J429,'By Entrance Exiting'!J457)</f>
        <v>0</v>
      </c>
      <c r="K37" s="17">
        <f>SUM('By Entrance Exiting'!K345,'By Entrance Exiting'!K373,'By Entrance Exiting'!K401,'By Entrance Exiting'!K429,'By Entrance Exiting'!K457)</f>
        <v>4</v>
      </c>
      <c r="L37" s="17">
        <f>SUM('By Entrance Exiting'!L345,'By Entrance Exiting'!L373,'By Entrance Exiting'!L401,'By Entrance Exiting'!L429,'By Entrance Exiting'!L457)</f>
        <v>4</v>
      </c>
      <c r="M37" s="17">
        <f>SUM('By Entrance Exiting'!M345,'By Entrance Exiting'!M373,'By Entrance Exiting'!M401,'By Entrance Exiting'!M429,'By Entrance Exiting'!M457)</f>
        <v>6</v>
      </c>
      <c r="N37" s="17">
        <f>SUM('By Entrance Exiting'!N345,'By Entrance Exiting'!N373,'By Entrance Exiting'!N401,'By Entrance Exiting'!N429,'By Entrance Exiting'!N457)</f>
        <v>10</v>
      </c>
      <c r="O37" s="17">
        <f>SUM('By Entrance Exiting'!O345,'By Entrance Exiting'!O373,'By Entrance Exiting'!O401,'By Entrance Exiting'!O429,'By Entrance Exiting'!O457)</f>
        <v>13</v>
      </c>
      <c r="P37" s="17">
        <f>SUM('By Entrance Exiting'!P345,'By Entrance Exiting'!P373,'By Entrance Exiting'!P401,'By Entrance Exiting'!P429,'By Entrance Exiting'!P457)</f>
        <v>6</v>
      </c>
      <c r="Q37" s="17">
        <f>SUM('By Entrance Exiting'!Q345,'By Entrance Exiting'!Q373,'By Entrance Exiting'!Q401,'By Entrance Exiting'!Q429,'By Entrance Exiting'!Q457)</f>
        <v>1</v>
      </c>
      <c r="R37" s="17">
        <f>SUM('By Entrance Exiting'!R345,'By Entrance Exiting'!R373,'By Entrance Exiting'!R401,'By Entrance Exiting'!R429,'By Entrance Exiting'!R457)</f>
        <v>0</v>
      </c>
      <c r="S37" s="18">
        <f t="shared" si="0"/>
        <v>52</v>
      </c>
    </row>
    <row r="38" spans="1:19" ht="12">
      <c r="A38" s="61"/>
      <c r="B38" s="11" t="s">
        <v>85</v>
      </c>
      <c r="C38" s="19">
        <f>SUM('By Entrance Exiting'!C346,'By Entrance Exiting'!C374,'By Entrance Exiting'!C402,'By Entrance Exiting'!C430,'By Entrance Exiting'!C458)</f>
        <v>1</v>
      </c>
      <c r="D38" s="20">
        <f>SUM('By Entrance Exiting'!D346,'By Entrance Exiting'!D374,'By Entrance Exiting'!D402,'By Entrance Exiting'!D430,'By Entrance Exiting'!D458)</f>
        <v>0</v>
      </c>
      <c r="E38" s="20">
        <f>SUM('By Entrance Exiting'!E346,'By Entrance Exiting'!E374,'By Entrance Exiting'!E402,'By Entrance Exiting'!E430,'By Entrance Exiting'!E458)</f>
        <v>0</v>
      </c>
      <c r="F38" s="20">
        <f>SUM('By Entrance Exiting'!F346,'By Entrance Exiting'!F374,'By Entrance Exiting'!F402,'By Entrance Exiting'!F430,'By Entrance Exiting'!F458)</f>
        <v>0</v>
      </c>
      <c r="G38" s="20">
        <f>SUM('By Entrance Exiting'!G346,'By Entrance Exiting'!G374,'By Entrance Exiting'!G402,'By Entrance Exiting'!G430,'By Entrance Exiting'!G458)</f>
        <v>1</v>
      </c>
      <c r="H38" s="20">
        <f>SUM('By Entrance Exiting'!H346,'By Entrance Exiting'!H374,'By Entrance Exiting'!H402,'By Entrance Exiting'!H430,'By Entrance Exiting'!H458)</f>
        <v>1</v>
      </c>
      <c r="I38" s="20">
        <f>SUM('By Entrance Exiting'!I346,'By Entrance Exiting'!I374,'By Entrance Exiting'!I402,'By Entrance Exiting'!I430,'By Entrance Exiting'!I458)</f>
        <v>3</v>
      </c>
      <c r="J38" s="20">
        <f>SUM('By Entrance Exiting'!J346,'By Entrance Exiting'!J374,'By Entrance Exiting'!J402,'By Entrance Exiting'!J430,'By Entrance Exiting'!J458)</f>
        <v>0</v>
      </c>
      <c r="K38" s="20">
        <f>SUM('By Entrance Exiting'!K346,'By Entrance Exiting'!K374,'By Entrance Exiting'!K402,'By Entrance Exiting'!K430,'By Entrance Exiting'!K458)</f>
        <v>1</v>
      </c>
      <c r="L38" s="20">
        <f>SUM('By Entrance Exiting'!L346,'By Entrance Exiting'!L374,'By Entrance Exiting'!L402,'By Entrance Exiting'!L430,'By Entrance Exiting'!L458)</f>
        <v>4</v>
      </c>
      <c r="M38" s="20">
        <f>SUM('By Entrance Exiting'!M346,'By Entrance Exiting'!M374,'By Entrance Exiting'!M402,'By Entrance Exiting'!M430,'By Entrance Exiting'!M458)</f>
        <v>3</v>
      </c>
      <c r="N38" s="20">
        <f>SUM('By Entrance Exiting'!N346,'By Entrance Exiting'!N374,'By Entrance Exiting'!N402,'By Entrance Exiting'!N430,'By Entrance Exiting'!N458)</f>
        <v>0</v>
      </c>
      <c r="O38" s="20">
        <f>SUM('By Entrance Exiting'!O346,'By Entrance Exiting'!O374,'By Entrance Exiting'!O402,'By Entrance Exiting'!O430,'By Entrance Exiting'!O458)</f>
        <v>3</v>
      </c>
      <c r="P38" s="20">
        <f>SUM('By Entrance Exiting'!P346,'By Entrance Exiting'!P374,'By Entrance Exiting'!P402,'By Entrance Exiting'!P430,'By Entrance Exiting'!P458)</f>
        <v>1</v>
      </c>
      <c r="Q38" s="20">
        <f>SUM('By Entrance Exiting'!Q346,'By Entrance Exiting'!Q374,'By Entrance Exiting'!Q402,'By Entrance Exiting'!Q430,'By Entrance Exiting'!Q458)</f>
        <v>0</v>
      </c>
      <c r="R38" s="20">
        <f>SUM('By Entrance Exiting'!R346,'By Entrance Exiting'!R374,'By Entrance Exiting'!R402,'By Entrance Exiting'!R430,'By Entrance Exiting'!R458)</f>
        <v>0</v>
      </c>
      <c r="S38" s="14">
        <f t="shared" si="0"/>
        <v>18</v>
      </c>
    </row>
    <row r="39" spans="1:19" ht="12">
      <c r="A39" s="61"/>
      <c r="B39" s="11" t="s">
        <v>86</v>
      </c>
      <c r="C39" s="19">
        <f>SUM('By Entrance Exiting'!C347,'By Entrance Exiting'!C375,'By Entrance Exiting'!C403,'By Entrance Exiting'!C431,'By Entrance Exiting'!C459)</f>
        <v>1</v>
      </c>
      <c r="D39" s="20">
        <f>SUM('By Entrance Exiting'!D347,'By Entrance Exiting'!D375,'By Entrance Exiting'!D403,'By Entrance Exiting'!D431,'By Entrance Exiting'!D459)</f>
        <v>0</v>
      </c>
      <c r="E39" s="20">
        <f>SUM('By Entrance Exiting'!E347,'By Entrance Exiting'!E375,'By Entrance Exiting'!E403,'By Entrance Exiting'!E431,'By Entrance Exiting'!E459)</f>
        <v>0</v>
      </c>
      <c r="F39" s="20">
        <f>SUM('By Entrance Exiting'!F347,'By Entrance Exiting'!F375,'By Entrance Exiting'!F403,'By Entrance Exiting'!F431,'By Entrance Exiting'!F459)</f>
        <v>0</v>
      </c>
      <c r="G39" s="20">
        <f>SUM('By Entrance Exiting'!G347,'By Entrance Exiting'!G375,'By Entrance Exiting'!G403,'By Entrance Exiting'!G431,'By Entrance Exiting'!G459)</f>
        <v>1</v>
      </c>
      <c r="H39" s="20">
        <f>SUM('By Entrance Exiting'!H347,'By Entrance Exiting'!H375,'By Entrance Exiting'!H403,'By Entrance Exiting'!H431,'By Entrance Exiting'!H459)</f>
        <v>1</v>
      </c>
      <c r="I39" s="20">
        <f>SUM('By Entrance Exiting'!I347,'By Entrance Exiting'!I375,'By Entrance Exiting'!I403,'By Entrance Exiting'!I431,'By Entrance Exiting'!I459)</f>
        <v>3</v>
      </c>
      <c r="J39" s="20">
        <f>SUM('By Entrance Exiting'!J347,'By Entrance Exiting'!J375,'By Entrance Exiting'!J403,'By Entrance Exiting'!J431,'By Entrance Exiting'!J459)</f>
        <v>0</v>
      </c>
      <c r="K39" s="20">
        <f>SUM('By Entrance Exiting'!K347,'By Entrance Exiting'!K375,'By Entrance Exiting'!K403,'By Entrance Exiting'!K431,'By Entrance Exiting'!K459)</f>
        <v>1</v>
      </c>
      <c r="L39" s="20">
        <f>SUM('By Entrance Exiting'!L347,'By Entrance Exiting'!L375,'By Entrance Exiting'!L403,'By Entrance Exiting'!L431,'By Entrance Exiting'!L459)</f>
        <v>4</v>
      </c>
      <c r="M39" s="20">
        <f>SUM('By Entrance Exiting'!M347,'By Entrance Exiting'!M375,'By Entrance Exiting'!M403,'By Entrance Exiting'!M431,'By Entrance Exiting'!M459)</f>
        <v>3</v>
      </c>
      <c r="N39" s="20">
        <f>SUM('By Entrance Exiting'!N347,'By Entrance Exiting'!N375,'By Entrance Exiting'!N403,'By Entrance Exiting'!N431,'By Entrance Exiting'!N459)</f>
        <v>0</v>
      </c>
      <c r="O39" s="20">
        <f>SUM('By Entrance Exiting'!O347,'By Entrance Exiting'!O375,'By Entrance Exiting'!O403,'By Entrance Exiting'!O431,'By Entrance Exiting'!O459)</f>
        <v>3</v>
      </c>
      <c r="P39" s="20">
        <f>SUM('By Entrance Exiting'!P347,'By Entrance Exiting'!P375,'By Entrance Exiting'!P403,'By Entrance Exiting'!P431,'By Entrance Exiting'!P459)</f>
        <v>1</v>
      </c>
      <c r="Q39" s="20">
        <f>SUM('By Entrance Exiting'!Q347,'By Entrance Exiting'!Q375,'By Entrance Exiting'!Q403,'By Entrance Exiting'!Q431,'By Entrance Exiting'!Q459)</f>
        <v>0</v>
      </c>
      <c r="R39" s="20">
        <f>SUM('By Entrance Exiting'!R347,'By Entrance Exiting'!R375,'By Entrance Exiting'!R403,'By Entrance Exiting'!R431,'By Entrance Exiting'!R459)</f>
        <v>0</v>
      </c>
      <c r="S39" s="14">
        <f t="shared" si="0"/>
        <v>18</v>
      </c>
    </row>
    <row r="40" spans="1:19" ht="12">
      <c r="A40" s="61"/>
      <c r="B40" s="15" t="s">
        <v>105</v>
      </c>
      <c r="C40" s="16">
        <f>SUM('By Entrance Exiting'!C348,'By Entrance Exiting'!C376,'By Entrance Exiting'!C404,'By Entrance Exiting'!C432,'By Entrance Exiting'!C460)</f>
        <v>104</v>
      </c>
      <c r="D40" s="17">
        <f>SUM('By Entrance Exiting'!D348,'By Entrance Exiting'!D376,'By Entrance Exiting'!D404,'By Entrance Exiting'!D432,'By Entrance Exiting'!D460)</f>
        <v>164</v>
      </c>
      <c r="E40" s="17">
        <f>SUM('By Entrance Exiting'!E348,'By Entrance Exiting'!E376,'By Entrance Exiting'!E404,'By Entrance Exiting'!E432,'By Entrance Exiting'!E460)</f>
        <v>165</v>
      </c>
      <c r="F40" s="17">
        <f>SUM('By Entrance Exiting'!F348,'By Entrance Exiting'!F376,'By Entrance Exiting'!F404,'By Entrance Exiting'!F432,'By Entrance Exiting'!F460)</f>
        <v>202</v>
      </c>
      <c r="G40" s="17">
        <f>SUM('By Entrance Exiting'!G348,'By Entrance Exiting'!G376,'By Entrance Exiting'!G404,'By Entrance Exiting'!G432,'By Entrance Exiting'!G460)</f>
        <v>222</v>
      </c>
      <c r="H40" s="17">
        <f>SUM('By Entrance Exiting'!H348,'By Entrance Exiting'!H376,'By Entrance Exiting'!H404,'By Entrance Exiting'!H432,'By Entrance Exiting'!H460)</f>
        <v>298</v>
      </c>
      <c r="I40" s="17">
        <f>SUM('By Entrance Exiting'!I348,'By Entrance Exiting'!I376,'By Entrance Exiting'!I404,'By Entrance Exiting'!I432,'By Entrance Exiting'!I460)</f>
        <v>298</v>
      </c>
      <c r="J40" s="17">
        <f>SUM('By Entrance Exiting'!J348,'By Entrance Exiting'!J376,'By Entrance Exiting'!J404,'By Entrance Exiting'!J432,'By Entrance Exiting'!J460)</f>
        <v>327</v>
      </c>
      <c r="K40" s="17">
        <f>SUM('By Entrance Exiting'!K348,'By Entrance Exiting'!K376,'By Entrance Exiting'!K404,'By Entrance Exiting'!K432,'By Entrance Exiting'!K460)</f>
        <v>373</v>
      </c>
      <c r="L40" s="17">
        <f>SUM('By Entrance Exiting'!L348,'By Entrance Exiting'!L376,'By Entrance Exiting'!L404,'By Entrance Exiting'!L432,'By Entrance Exiting'!L460)</f>
        <v>466</v>
      </c>
      <c r="M40" s="17">
        <f>SUM('By Entrance Exiting'!M348,'By Entrance Exiting'!M376,'By Entrance Exiting'!M404,'By Entrance Exiting'!M432,'By Entrance Exiting'!M460)</f>
        <v>602</v>
      </c>
      <c r="N40" s="17">
        <f>SUM('By Entrance Exiting'!N348,'By Entrance Exiting'!N376,'By Entrance Exiting'!N404,'By Entrance Exiting'!N432,'By Entrance Exiting'!N460)</f>
        <v>560</v>
      </c>
      <c r="O40" s="17">
        <f>SUM('By Entrance Exiting'!O348,'By Entrance Exiting'!O376,'By Entrance Exiting'!O404,'By Entrance Exiting'!O432,'By Entrance Exiting'!O460)</f>
        <v>270</v>
      </c>
      <c r="P40" s="17">
        <f>SUM('By Entrance Exiting'!P348,'By Entrance Exiting'!P376,'By Entrance Exiting'!P404,'By Entrance Exiting'!P432,'By Entrance Exiting'!P460)</f>
        <v>251</v>
      </c>
      <c r="Q40" s="17">
        <f>SUM('By Entrance Exiting'!Q348,'By Entrance Exiting'!Q376,'By Entrance Exiting'!Q404,'By Entrance Exiting'!Q432,'By Entrance Exiting'!Q460)</f>
        <v>137</v>
      </c>
      <c r="R40" s="17">
        <f>SUM('By Entrance Exiting'!R348,'By Entrance Exiting'!R376,'By Entrance Exiting'!R404,'By Entrance Exiting'!R432,'By Entrance Exiting'!R460)</f>
        <v>81</v>
      </c>
      <c r="S40" s="18">
        <f t="shared" si="0"/>
        <v>4520</v>
      </c>
    </row>
    <row r="41" spans="1:19" ht="12">
      <c r="A41" s="61"/>
      <c r="B41" s="15" t="s">
        <v>190</v>
      </c>
      <c r="C41" s="16">
        <f>SUM('By Entrance Exiting'!C349,'By Entrance Exiting'!C377,'By Entrance Exiting'!C405,'By Entrance Exiting'!C433,'By Entrance Exiting'!C461)</f>
        <v>4</v>
      </c>
      <c r="D41" s="17">
        <f>SUM('By Entrance Exiting'!D349,'By Entrance Exiting'!D377,'By Entrance Exiting'!D405,'By Entrance Exiting'!D433,'By Entrance Exiting'!D461)</f>
        <v>7</v>
      </c>
      <c r="E41" s="17">
        <f>SUM('By Entrance Exiting'!E349,'By Entrance Exiting'!E377,'By Entrance Exiting'!E405,'By Entrance Exiting'!E433,'By Entrance Exiting'!E461)</f>
        <v>6</v>
      </c>
      <c r="F41" s="17">
        <f>SUM('By Entrance Exiting'!F349,'By Entrance Exiting'!F377,'By Entrance Exiting'!F405,'By Entrance Exiting'!F433,'By Entrance Exiting'!F461)</f>
        <v>10</v>
      </c>
      <c r="G41" s="17">
        <f>SUM('By Entrance Exiting'!G349,'By Entrance Exiting'!G377,'By Entrance Exiting'!G405,'By Entrance Exiting'!G433,'By Entrance Exiting'!G461)</f>
        <v>40</v>
      </c>
      <c r="H41" s="17">
        <f>SUM('By Entrance Exiting'!H349,'By Entrance Exiting'!H377,'By Entrance Exiting'!H405,'By Entrance Exiting'!H433,'By Entrance Exiting'!H461)</f>
        <v>69</v>
      </c>
      <c r="I41" s="17">
        <f>SUM('By Entrance Exiting'!I349,'By Entrance Exiting'!I377,'By Entrance Exiting'!I405,'By Entrance Exiting'!I433,'By Entrance Exiting'!I461)</f>
        <v>52</v>
      </c>
      <c r="J41" s="17">
        <f>SUM('By Entrance Exiting'!J349,'By Entrance Exiting'!J377,'By Entrance Exiting'!J405,'By Entrance Exiting'!J433,'By Entrance Exiting'!J461)</f>
        <v>49</v>
      </c>
      <c r="K41" s="17">
        <f>SUM('By Entrance Exiting'!K349,'By Entrance Exiting'!K377,'By Entrance Exiting'!K405,'By Entrance Exiting'!K433,'By Entrance Exiting'!K461)</f>
        <v>51</v>
      </c>
      <c r="L41" s="17">
        <f>SUM('By Entrance Exiting'!L349,'By Entrance Exiting'!L377,'By Entrance Exiting'!L405,'By Entrance Exiting'!L433,'By Entrance Exiting'!L461)</f>
        <v>104</v>
      </c>
      <c r="M41" s="17">
        <f>SUM('By Entrance Exiting'!M349,'By Entrance Exiting'!M377,'By Entrance Exiting'!M405,'By Entrance Exiting'!M433,'By Entrance Exiting'!M461)</f>
        <v>133</v>
      </c>
      <c r="N41" s="17">
        <f>SUM('By Entrance Exiting'!N349,'By Entrance Exiting'!N377,'By Entrance Exiting'!N405,'By Entrance Exiting'!N433,'By Entrance Exiting'!N461)</f>
        <v>90</v>
      </c>
      <c r="O41" s="17">
        <f>SUM('By Entrance Exiting'!O349,'By Entrance Exiting'!O377,'By Entrance Exiting'!O405,'By Entrance Exiting'!O433,'By Entrance Exiting'!O461)</f>
        <v>67</v>
      </c>
      <c r="P41" s="17">
        <f>SUM('By Entrance Exiting'!P349,'By Entrance Exiting'!P377,'By Entrance Exiting'!P405,'By Entrance Exiting'!P433,'By Entrance Exiting'!P461)</f>
        <v>56</v>
      </c>
      <c r="Q41" s="17">
        <f>SUM('By Entrance Exiting'!Q349,'By Entrance Exiting'!Q377,'By Entrance Exiting'!Q405,'By Entrance Exiting'!Q433,'By Entrance Exiting'!Q461)</f>
        <v>55</v>
      </c>
      <c r="R41" s="17">
        <f>SUM('By Entrance Exiting'!R349,'By Entrance Exiting'!R377,'By Entrance Exiting'!R405,'By Entrance Exiting'!R433,'By Entrance Exiting'!R461)</f>
        <v>27</v>
      </c>
      <c r="S41" s="18">
        <f t="shared" si="0"/>
        <v>820</v>
      </c>
    </row>
    <row r="42" spans="1:19" ht="12">
      <c r="A42" s="61"/>
      <c r="B42" s="15" t="s">
        <v>201</v>
      </c>
      <c r="C42" s="16">
        <f>SUM('By Entrance Exiting'!C350,'By Entrance Exiting'!C378,'By Entrance Exiting'!C406,'By Entrance Exiting'!C434,'By Entrance Exiting'!C462)</f>
        <v>9</v>
      </c>
      <c r="D42" s="17">
        <f>SUM('By Entrance Exiting'!D350,'By Entrance Exiting'!D378,'By Entrance Exiting'!D406,'By Entrance Exiting'!D434,'By Entrance Exiting'!D462)</f>
        <v>14</v>
      </c>
      <c r="E42" s="17">
        <f>SUM('By Entrance Exiting'!E350,'By Entrance Exiting'!E378,'By Entrance Exiting'!E406,'By Entrance Exiting'!E434,'By Entrance Exiting'!E462)</f>
        <v>12</v>
      </c>
      <c r="F42" s="17">
        <f>SUM('By Entrance Exiting'!F350,'By Entrance Exiting'!F378,'By Entrance Exiting'!F406,'By Entrance Exiting'!F434,'By Entrance Exiting'!F462)</f>
        <v>23</v>
      </c>
      <c r="G42" s="17">
        <f>SUM('By Entrance Exiting'!G350,'By Entrance Exiting'!G378,'By Entrance Exiting'!G406,'By Entrance Exiting'!G434,'By Entrance Exiting'!G462)</f>
        <v>83</v>
      </c>
      <c r="H42" s="17">
        <f>SUM('By Entrance Exiting'!H350,'By Entrance Exiting'!H378,'By Entrance Exiting'!H406,'By Entrance Exiting'!H434,'By Entrance Exiting'!H462)</f>
        <v>145</v>
      </c>
      <c r="I42" s="17">
        <f>SUM('By Entrance Exiting'!I350,'By Entrance Exiting'!I378,'By Entrance Exiting'!I406,'By Entrance Exiting'!I434,'By Entrance Exiting'!I462)</f>
        <v>112</v>
      </c>
      <c r="J42" s="17">
        <f>SUM('By Entrance Exiting'!J350,'By Entrance Exiting'!J378,'By Entrance Exiting'!J406,'By Entrance Exiting'!J434,'By Entrance Exiting'!J462)</f>
        <v>102</v>
      </c>
      <c r="K42" s="17">
        <f>SUM('By Entrance Exiting'!K350,'By Entrance Exiting'!K378,'By Entrance Exiting'!K406,'By Entrance Exiting'!K434,'By Entrance Exiting'!K462)</f>
        <v>106</v>
      </c>
      <c r="L42" s="17">
        <f>SUM('By Entrance Exiting'!L350,'By Entrance Exiting'!L378,'By Entrance Exiting'!L406,'By Entrance Exiting'!L434,'By Entrance Exiting'!L462)</f>
        <v>224</v>
      </c>
      <c r="M42" s="17">
        <f>SUM('By Entrance Exiting'!M350,'By Entrance Exiting'!M378,'By Entrance Exiting'!M406,'By Entrance Exiting'!M434,'By Entrance Exiting'!M462)</f>
        <v>272</v>
      </c>
      <c r="N42" s="17">
        <f>SUM('By Entrance Exiting'!N350,'By Entrance Exiting'!N378,'By Entrance Exiting'!N406,'By Entrance Exiting'!N434,'By Entrance Exiting'!N462)</f>
        <v>192</v>
      </c>
      <c r="O42" s="17">
        <f>SUM('By Entrance Exiting'!O350,'By Entrance Exiting'!O378,'By Entrance Exiting'!O406,'By Entrance Exiting'!O434,'By Entrance Exiting'!O462)</f>
        <v>151</v>
      </c>
      <c r="P42" s="17">
        <f>SUM('By Entrance Exiting'!P350,'By Entrance Exiting'!P378,'By Entrance Exiting'!P406,'By Entrance Exiting'!P434,'By Entrance Exiting'!P462)</f>
        <v>118</v>
      </c>
      <c r="Q42" s="17">
        <f>SUM('By Entrance Exiting'!Q350,'By Entrance Exiting'!Q378,'By Entrance Exiting'!Q406,'By Entrance Exiting'!Q434,'By Entrance Exiting'!Q462)</f>
        <v>120</v>
      </c>
      <c r="R42" s="17">
        <f>SUM('By Entrance Exiting'!R350,'By Entrance Exiting'!R378,'By Entrance Exiting'!R406,'By Entrance Exiting'!R434,'By Entrance Exiting'!R462)</f>
        <v>60</v>
      </c>
      <c r="S42" s="18">
        <f t="shared" si="0"/>
        <v>1743</v>
      </c>
    </row>
    <row r="43" spans="1:19" ht="12">
      <c r="A43" s="61"/>
      <c r="B43" s="15" t="s">
        <v>8</v>
      </c>
      <c r="C43" s="16">
        <f>SUM('By Entrance Exiting'!C351,'By Entrance Exiting'!C379,'By Entrance Exiting'!C407,'By Entrance Exiting'!C435,'By Entrance Exiting'!C463)</f>
        <v>108</v>
      </c>
      <c r="D43" s="17">
        <f>SUM('By Entrance Exiting'!D351,'By Entrance Exiting'!D379,'By Entrance Exiting'!D407,'By Entrance Exiting'!D435,'By Entrance Exiting'!D463)</f>
        <v>171</v>
      </c>
      <c r="E43" s="17">
        <f>SUM('By Entrance Exiting'!E351,'By Entrance Exiting'!E379,'By Entrance Exiting'!E407,'By Entrance Exiting'!E435,'By Entrance Exiting'!E463)</f>
        <v>171</v>
      </c>
      <c r="F43" s="17">
        <f>SUM('By Entrance Exiting'!F351,'By Entrance Exiting'!F379,'By Entrance Exiting'!F407,'By Entrance Exiting'!F435,'By Entrance Exiting'!F463)</f>
        <v>212</v>
      </c>
      <c r="G43" s="17">
        <f>SUM('By Entrance Exiting'!G351,'By Entrance Exiting'!G379,'By Entrance Exiting'!G407,'By Entrance Exiting'!G435,'By Entrance Exiting'!G463)</f>
        <v>262</v>
      </c>
      <c r="H43" s="17">
        <f>SUM('By Entrance Exiting'!H351,'By Entrance Exiting'!H379,'By Entrance Exiting'!H407,'By Entrance Exiting'!H435,'By Entrance Exiting'!H463)</f>
        <v>367</v>
      </c>
      <c r="I43" s="17">
        <f>SUM('By Entrance Exiting'!I351,'By Entrance Exiting'!I379,'By Entrance Exiting'!I407,'By Entrance Exiting'!I435,'By Entrance Exiting'!I463)</f>
        <v>350</v>
      </c>
      <c r="J43" s="17">
        <f>SUM('By Entrance Exiting'!J351,'By Entrance Exiting'!J379,'By Entrance Exiting'!J407,'By Entrance Exiting'!J435,'By Entrance Exiting'!J463)</f>
        <v>376</v>
      </c>
      <c r="K43" s="17">
        <f>SUM('By Entrance Exiting'!K351,'By Entrance Exiting'!K379,'By Entrance Exiting'!K407,'By Entrance Exiting'!K435,'By Entrance Exiting'!K463)</f>
        <v>424</v>
      </c>
      <c r="L43" s="17">
        <f>SUM('By Entrance Exiting'!L351,'By Entrance Exiting'!L379,'By Entrance Exiting'!L407,'By Entrance Exiting'!L435,'By Entrance Exiting'!L463)</f>
        <v>570</v>
      </c>
      <c r="M43" s="17">
        <f>SUM('By Entrance Exiting'!M351,'By Entrance Exiting'!M379,'By Entrance Exiting'!M407,'By Entrance Exiting'!M435,'By Entrance Exiting'!M463)</f>
        <v>735</v>
      </c>
      <c r="N43" s="17">
        <f>SUM('By Entrance Exiting'!N351,'By Entrance Exiting'!N379,'By Entrance Exiting'!N407,'By Entrance Exiting'!N435,'By Entrance Exiting'!N463)</f>
        <v>650</v>
      </c>
      <c r="O43" s="17">
        <f>SUM('By Entrance Exiting'!O351,'By Entrance Exiting'!O379,'By Entrance Exiting'!O407,'By Entrance Exiting'!O435,'By Entrance Exiting'!O463)</f>
        <v>337</v>
      </c>
      <c r="P43" s="17">
        <f>SUM('By Entrance Exiting'!P351,'By Entrance Exiting'!P379,'By Entrance Exiting'!P407,'By Entrance Exiting'!P435,'By Entrance Exiting'!P463)</f>
        <v>307</v>
      </c>
      <c r="Q43" s="17">
        <f>SUM('By Entrance Exiting'!Q351,'By Entrance Exiting'!Q379,'By Entrance Exiting'!Q407,'By Entrance Exiting'!Q435,'By Entrance Exiting'!Q463)</f>
        <v>192</v>
      </c>
      <c r="R43" s="17">
        <f>SUM('By Entrance Exiting'!R351,'By Entrance Exiting'!R379,'By Entrance Exiting'!R407,'By Entrance Exiting'!R435,'By Entrance Exiting'!R463)</f>
        <v>108</v>
      </c>
      <c r="S43" s="18">
        <f t="shared" si="0"/>
        <v>5340</v>
      </c>
    </row>
    <row r="44" spans="1:19" ht="12">
      <c r="A44" s="61"/>
      <c r="B44" s="15" t="s">
        <v>9</v>
      </c>
      <c r="C44" s="16">
        <f>SUM('By Entrance Exiting'!C352,'By Entrance Exiting'!C380,'By Entrance Exiting'!C408,'By Entrance Exiting'!C436,'By Entrance Exiting'!C464)</f>
        <v>113</v>
      </c>
      <c r="D44" s="17">
        <f>SUM('By Entrance Exiting'!D352,'By Entrance Exiting'!D380,'By Entrance Exiting'!D408,'By Entrance Exiting'!D436,'By Entrance Exiting'!D464)</f>
        <v>178</v>
      </c>
      <c r="E44" s="17">
        <f>SUM('By Entrance Exiting'!E352,'By Entrance Exiting'!E380,'By Entrance Exiting'!E408,'By Entrance Exiting'!E436,'By Entrance Exiting'!E464)</f>
        <v>177</v>
      </c>
      <c r="F44" s="17">
        <f>SUM('By Entrance Exiting'!F352,'By Entrance Exiting'!F380,'By Entrance Exiting'!F408,'By Entrance Exiting'!F436,'By Entrance Exiting'!F464)</f>
        <v>225</v>
      </c>
      <c r="G44" s="17">
        <f>SUM('By Entrance Exiting'!G352,'By Entrance Exiting'!G380,'By Entrance Exiting'!G408,'By Entrance Exiting'!G436,'By Entrance Exiting'!G464)</f>
        <v>305</v>
      </c>
      <c r="H44" s="17">
        <f>SUM('By Entrance Exiting'!H352,'By Entrance Exiting'!H380,'By Entrance Exiting'!H408,'By Entrance Exiting'!H436,'By Entrance Exiting'!H464)</f>
        <v>443</v>
      </c>
      <c r="I44" s="17">
        <f>SUM('By Entrance Exiting'!I352,'By Entrance Exiting'!I380,'By Entrance Exiting'!I408,'By Entrance Exiting'!I436,'By Entrance Exiting'!I464)</f>
        <v>410</v>
      </c>
      <c r="J44" s="17">
        <f>SUM('By Entrance Exiting'!J352,'By Entrance Exiting'!J380,'By Entrance Exiting'!J408,'By Entrance Exiting'!J436,'By Entrance Exiting'!J464)</f>
        <v>429</v>
      </c>
      <c r="K44" s="17">
        <f>SUM('By Entrance Exiting'!K352,'By Entrance Exiting'!K380,'By Entrance Exiting'!K408,'By Entrance Exiting'!K436,'By Entrance Exiting'!K464)</f>
        <v>479</v>
      </c>
      <c r="L44" s="17">
        <f>SUM('By Entrance Exiting'!L352,'By Entrance Exiting'!L380,'By Entrance Exiting'!L408,'By Entrance Exiting'!L436,'By Entrance Exiting'!L464)</f>
        <v>690</v>
      </c>
      <c r="M44" s="17">
        <f>SUM('By Entrance Exiting'!M352,'By Entrance Exiting'!M380,'By Entrance Exiting'!M408,'By Entrance Exiting'!M436,'By Entrance Exiting'!M464)</f>
        <v>874</v>
      </c>
      <c r="N44" s="17">
        <f>SUM('By Entrance Exiting'!N352,'By Entrance Exiting'!N380,'By Entrance Exiting'!N408,'By Entrance Exiting'!N436,'By Entrance Exiting'!N464)</f>
        <v>752</v>
      </c>
      <c r="O44" s="17">
        <f>SUM('By Entrance Exiting'!O352,'By Entrance Exiting'!O380,'By Entrance Exiting'!O408,'By Entrance Exiting'!O436,'By Entrance Exiting'!O464)</f>
        <v>421</v>
      </c>
      <c r="P44" s="17">
        <f>SUM('By Entrance Exiting'!P352,'By Entrance Exiting'!P380,'By Entrance Exiting'!P408,'By Entrance Exiting'!P436,'By Entrance Exiting'!P464)</f>
        <v>369</v>
      </c>
      <c r="Q44" s="17">
        <f>SUM('By Entrance Exiting'!Q352,'By Entrance Exiting'!Q380,'By Entrance Exiting'!Q408,'By Entrance Exiting'!Q436,'By Entrance Exiting'!Q464)</f>
        <v>257</v>
      </c>
      <c r="R44" s="17">
        <f>SUM('By Entrance Exiting'!R352,'By Entrance Exiting'!R380,'By Entrance Exiting'!R408,'By Entrance Exiting'!R436,'By Entrance Exiting'!R464)</f>
        <v>141</v>
      </c>
      <c r="S44" s="18">
        <f t="shared" si="0"/>
        <v>6263</v>
      </c>
    </row>
    <row r="45" spans="1:19" ht="12">
      <c r="A45" s="61"/>
      <c r="B45" s="11" t="s">
        <v>10</v>
      </c>
      <c r="C45" s="19">
        <f>SUM('By Entrance Exiting'!C353,'By Entrance Exiting'!C381,'By Entrance Exiting'!C409,'By Entrance Exiting'!C437,'By Entrance Exiting'!C465)</f>
        <v>0</v>
      </c>
      <c r="D45" s="20">
        <f>SUM('By Entrance Exiting'!D353,'By Entrance Exiting'!D381,'By Entrance Exiting'!D409,'By Entrance Exiting'!D437,'By Entrance Exiting'!D465)</f>
        <v>0</v>
      </c>
      <c r="E45" s="20">
        <f>SUM('By Entrance Exiting'!E353,'By Entrance Exiting'!E381,'By Entrance Exiting'!E409,'By Entrance Exiting'!E437,'By Entrance Exiting'!E465)</f>
        <v>0</v>
      </c>
      <c r="F45" s="20">
        <f>SUM('By Entrance Exiting'!F353,'By Entrance Exiting'!F381,'By Entrance Exiting'!F409,'By Entrance Exiting'!F437,'By Entrance Exiting'!F465)</f>
        <v>0</v>
      </c>
      <c r="G45" s="20">
        <f>SUM('By Entrance Exiting'!G353,'By Entrance Exiting'!G381,'By Entrance Exiting'!G409,'By Entrance Exiting'!G437,'By Entrance Exiting'!G465)</f>
        <v>0</v>
      </c>
      <c r="H45" s="20">
        <f>SUM('By Entrance Exiting'!H353,'By Entrance Exiting'!H381,'By Entrance Exiting'!H409,'By Entrance Exiting'!H437,'By Entrance Exiting'!H465)</f>
        <v>0</v>
      </c>
      <c r="I45" s="20">
        <f>SUM('By Entrance Exiting'!I353,'By Entrance Exiting'!I381,'By Entrance Exiting'!I409,'By Entrance Exiting'!I437,'By Entrance Exiting'!I465)</f>
        <v>0</v>
      </c>
      <c r="J45" s="20">
        <f>SUM('By Entrance Exiting'!J353,'By Entrance Exiting'!J381,'By Entrance Exiting'!J409,'By Entrance Exiting'!J437,'By Entrance Exiting'!J465)</f>
        <v>0</v>
      </c>
      <c r="K45" s="20">
        <f>SUM('By Entrance Exiting'!K353,'By Entrance Exiting'!K381,'By Entrance Exiting'!K409,'By Entrance Exiting'!K437,'By Entrance Exiting'!K465)</f>
        <v>0</v>
      </c>
      <c r="L45" s="20">
        <f>SUM('By Entrance Exiting'!L353,'By Entrance Exiting'!L381,'By Entrance Exiting'!L409,'By Entrance Exiting'!L437,'By Entrance Exiting'!L465)</f>
        <v>0</v>
      </c>
      <c r="M45" s="20">
        <f>SUM('By Entrance Exiting'!M353,'By Entrance Exiting'!M381,'By Entrance Exiting'!M409,'By Entrance Exiting'!M437,'By Entrance Exiting'!M465)</f>
        <v>1</v>
      </c>
      <c r="N45" s="20">
        <f>SUM('By Entrance Exiting'!N353,'By Entrance Exiting'!N381,'By Entrance Exiting'!N409,'By Entrance Exiting'!N437,'By Entrance Exiting'!N465)</f>
        <v>0</v>
      </c>
      <c r="O45" s="20">
        <f>SUM('By Entrance Exiting'!O353,'By Entrance Exiting'!O381,'By Entrance Exiting'!O409,'By Entrance Exiting'!O437,'By Entrance Exiting'!O465)</f>
        <v>0</v>
      </c>
      <c r="P45" s="20">
        <f>SUM('By Entrance Exiting'!P353,'By Entrance Exiting'!P381,'By Entrance Exiting'!P409,'By Entrance Exiting'!P437,'By Entrance Exiting'!P465)</f>
        <v>0</v>
      </c>
      <c r="Q45" s="20">
        <f>SUM('By Entrance Exiting'!Q353,'By Entrance Exiting'!Q381,'By Entrance Exiting'!Q409,'By Entrance Exiting'!Q437,'By Entrance Exiting'!Q465)</f>
        <v>0</v>
      </c>
      <c r="R45" s="20">
        <f>SUM('By Entrance Exiting'!R353,'By Entrance Exiting'!R381,'By Entrance Exiting'!R409,'By Entrance Exiting'!R437,'By Entrance Exiting'!R465)</f>
        <v>0</v>
      </c>
      <c r="S45" s="14">
        <f t="shared" si="0"/>
        <v>1</v>
      </c>
    </row>
    <row r="46" spans="1:19" ht="12">
      <c r="A46" s="61"/>
      <c r="B46" s="11" t="s">
        <v>11</v>
      </c>
      <c r="C46" s="19">
        <f>SUM('By Entrance Exiting'!C354,'By Entrance Exiting'!C382,'By Entrance Exiting'!C410,'By Entrance Exiting'!C438,'By Entrance Exiting'!C466)</f>
        <v>0</v>
      </c>
      <c r="D46" s="20">
        <f>SUM('By Entrance Exiting'!D354,'By Entrance Exiting'!D382,'By Entrance Exiting'!D410,'By Entrance Exiting'!D438,'By Entrance Exiting'!D466)</f>
        <v>0</v>
      </c>
      <c r="E46" s="20">
        <f>SUM('By Entrance Exiting'!E354,'By Entrance Exiting'!E382,'By Entrance Exiting'!E410,'By Entrance Exiting'!E438,'By Entrance Exiting'!E466)</f>
        <v>0</v>
      </c>
      <c r="F46" s="20">
        <f>SUM('By Entrance Exiting'!F354,'By Entrance Exiting'!F382,'By Entrance Exiting'!F410,'By Entrance Exiting'!F438,'By Entrance Exiting'!F466)</f>
        <v>0</v>
      </c>
      <c r="G46" s="20">
        <f>SUM('By Entrance Exiting'!G354,'By Entrance Exiting'!G382,'By Entrance Exiting'!G410,'By Entrance Exiting'!G438,'By Entrance Exiting'!G466)</f>
        <v>0</v>
      </c>
      <c r="H46" s="20">
        <f>SUM('By Entrance Exiting'!H354,'By Entrance Exiting'!H382,'By Entrance Exiting'!H410,'By Entrance Exiting'!H438,'By Entrance Exiting'!H466)</f>
        <v>0</v>
      </c>
      <c r="I46" s="20">
        <f>SUM('By Entrance Exiting'!I354,'By Entrance Exiting'!I382,'By Entrance Exiting'!I410,'By Entrance Exiting'!I438,'By Entrance Exiting'!I466)</f>
        <v>0</v>
      </c>
      <c r="J46" s="20">
        <f>SUM('By Entrance Exiting'!J354,'By Entrance Exiting'!J382,'By Entrance Exiting'!J410,'By Entrance Exiting'!J438,'By Entrance Exiting'!J466)</f>
        <v>0</v>
      </c>
      <c r="K46" s="20">
        <f>SUM('By Entrance Exiting'!K354,'By Entrance Exiting'!K382,'By Entrance Exiting'!K410,'By Entrance Exiting'!K438,'By Entrance Exiting'!K466)</f>
        <v>0</v>
      </c>
      <c r="L46" s="20">
        <f>SUM('By Entrance Exiting'!L354,'By Entrance Exiting'!L382,'By Entrance Exiting'!L410,'By Entrance Exiting'!L438,'By Entrance Exiting'!L466)</f>
        <v>0</v>
      </c>
      <c r="M46" s="20">
        <f>SUM('By Entrance Exiting'!M354,'By Entrance Exiting'!M382,'By Entrance Exiting'!M410,'By Entrance Exiting'!M438,'By Entrance Exiting'!M466)</f>
        <v>11</v>
      </c>
      <c r="N46" s="20">
        <f>SUM('By Entrance Exiting'!N354,'By Entrance Exiting'!N382,'By Entrance Exiting'!N410,'By Entrance Exiting'!N438,'By Entrance Exiting'!N466)</f>
        <v>0</v>
      </c>
      <c r="O46" s="20">
        <f>SUM('By Entrance Exiting'!O354,'By Entrance Exiting'!O382,'By Entrance Exiting'!O410,'By Entrance Exiting'!O438,'By Entrance Exiting'!O466)</f>
        <v>0</v>
      </c>
      <c r="P46" s="20">
        <f>SUM('By Entrance Exiting'!P354,'By Entrance Exiting'!P382,'By Entrance Exiting'!P410,'By Entrance Exiting'!P438,'By Entrance Exiting'!P466)</f>
        <v>0</v>
      </c>
      <c r="Q46" s="20">
        <f>SUM('By Entrance Exiting'!Q354,'By Entrance Exiting'!Q382,'By Entrance Exiting'!Q410,'By Entrance Exiting'!Q438,'By Entrance Exiting'!Q466)</f>
        <v>0</v>
      </c>
      <c r="R46" s="20">
        <f>SUM('By Entrance Exiting'!R354,'By Entrance Exiting'!R382,'By Entrance Exiting'!R410,'By Entrance Exiting'!R438,'By Entrance Exiting'!R466)</f>
        <v>0</v>
      </c>
      <c r="S46" s="14">
        <f t="shared" si="0"/>
        <v>11</v>
      </c>
    </row>
    <row r="47" spans="1:19" ht="12">
      <c r="A47" s="61"/>
      <c r="B47" s="15" t="s">
        <v>87</v>
      </c>
      <c r="C47" s="16">
        <f>SUM('By Entrance Exiting'!C355,'By Entrance Exiting'!C383,'By Entrance Exiting'!C411,'By Entrance Exiting'!C439,'By Entrance Exiting'!C467)</f>
        <v>1</v>
      </c>
      <c r="D47" s="17">
        <f>SUM('By Entrance Exiting'!D355,'By Entrance Exiting'!D383,'By Entrance Exiting'!D411,'By Entrance Exiting'!D439,'By Entrance Exiting'!D467)</f>
        <v>2</v>
      </c>
      <c r="E47" s="17">
        <f>SUM('By Entrance Exiting'!E355,'By Entrance Exiting'!E383,'By Entrance Exiting'!E411,'By Entrance Exiting'!E439,'By Entrance Exiting'!E467)</f>
        <v>2</v>
      </c>
      <c r="F47" s="17">
        <f>SUM('By Entrance Exiting'!F355,'By Entrance Exiting'!F383,'By Entrance Exiting'!F411,'By Entrance Exiting'!F439,'By Entrance Exiting'!F467)</f>
        <v>2</v>
      </c>
      <c r="G47" s="17">
        <f>SUM('By Entrance Exiting'!G355,'By Entrance Exiting'!G383,'By Entrance Exiting'!G411,'By Entrance Exiting'!G439,'By Entrance Exiting'!G467)</f>
        <v>2</v>
      </c>
      <c r="H47" s="17">
        <f>SUM('By Entrance Exiting'!H355,'By Entrance Exiting'!H383,'By Entrance Exiting'!H411,'By Entrance Exiting'!H439,'By Entrance Exiting'!H467)</f>
        <v>2</v>
      </c>
      <c r="I47" s="17">
        <f>SUM('By Entrance Exiting'!I355,'By Entrance Exiting'!I383,'By Entrance Exiting'!I411,'By Entrance Exiting'!I439,'By Entrance Exiting'!I467)</f>
        <v>2</v>
      </c>
      <c r="J47" s="17">
        <f>SUM('By Entrance Exiting'!J355,'By Entrance Exiting'!J383,'By Entrance Exiting'!J411,'By Entrance Exiting'!J439,'By Entrance Exiting'!J467)</f>
        <v>2</v>
      </c>
      <c r="K47" s="17">
        <f>SUM('By Entrance Exiting'!K355,'By Entrance Exiting'!K383,'By Entrance Exiting'!K411,'By Entrance Exiting'!K439,'By Entrance Exiting'!K467)</f>
        <v>2</v>
      </c>
      <c r="L47" s="17">
        <f>SUM('By Entrance Exiting'!L355,'By Entrance Exiting'!L383,'By Entrance Exiting'!L411,'By Entrance Exiting'!L439,'By Entrance Exiting'!L467)</f>
        <v>2</v>
      </c>
      <c r="M47" s="17">
        <f>SUM('By Entrance Exiting'!M355,'By Entrance Exiting'!M383,'By Entrance Exiting'!M411,'By Entrance Exiting'!M439,'By Entrance Exiting'!M467)</f>
        <v>2</v>
      </c>
      <c r="N47" s="17">
        <f>SUM('By Entrance Exiting'!N355,'By Entrance Exiting'!N383,'By Entrance Exiting'!N411,'By Entrance Exiting'!N439,'By Entrance Exiting'!N467)</f>
        <v>2</v>
      </c>
      <c r="O47" s="17">
        <f>SUM('By Entrance Exiting'!O355,'By Entrance Exiting'!O383,'By Entrance Exiting'!O411,'By Entrance Exiting'!O439,'By Entrance Exiting'!O467)</f>
        <v>2</v>
      </c>
      <c r="P47" s="17">
        <f>SUM('By Entrance Exiting'!P355,'By Entrance Exiting'!P383,'By Entrance Exiting'!P411,'By Entrance Exiting'!P439,'By Entrance Exiting'!P467)</f>
        <v>1</v>
      </c>
      <c r="Q47" s="17">
        <f>SUM('By Entrance Exiting'!Q355,'By Entrance Exiting'!Q383,'By Entrance Exiting'!Q411,'By Entrance Exiting'!Q439,'By Entrance Exiting'!Q467)</f>
        <v>0</v>
      </c>
      <c r="R47" s="17">
        <f>SUM('By Entrance Exiting'!R355,'By Entrance Exiting'!R383,'By Entrance Exiting'!R411,'By Entrance Exiting'!R439,'By Entrance Exiting'!R467)</f>
        <v>1</v>
      </c>
      <c r="S47" s="18">
        <f t="shared" si="0"/>
        <v>27</v>
      </c>
    </row>
    <row r="48" spans="1:19" ht="12">
      <c r="A48" s="61"/>
      <c r="B48" s="15" t="s">
        <v>88</v>
      </c>
      <c r="C48" s="16">
        <f>SUM('By Entrance Exiting'!C356,'By Entrance Exiting'!C384,'By Entrance Exiting'!C412,'By Entrance Exiting'!C440,'By Entrance Exiting'!C468)</f>
        <v>15</v>
      </c>
      <c r="D48" s="17">
        <f>SUM('By Entrance Exiting'!D356,'By Entrance Exiting'!D384,'By Entrance Exiting'!D412,'By Entrance Exiting'!D440,'By Entrance Exiting'!D468)</f>
        <v>54</v>
      </c>
      <c r="E48" s="17">
        <f>SUM('By Entrance Exiting'!E356,'By Entrance Exiting'!E384,'By Entrance Exiting'!E412,'By Entrance Exiting'!E440,'By Entrance Exiting'!E468)</f>
        <v>46</v>
      </c>
      <c r="F48" s="17">
        <f>SUM('By Entrance Exiting'!F356,'By Entrance Exiting'!F384,'By Entrance Exiting'!F412,'By Entrance Exiting'!F440,'By Entrance Exiting'!F468)</f>
        <v>38</v>
      </c>
      <c r="G48" s="17">
        <f>SUM('By Entrance Exiting'!G356,'By Entrance Exiting'!G384,'By Entrance Exiting'!G412,'By Entrance Exiting'!G440,'By Entrance Exiting'!G468)</f>
        <v>27</v>
      </c>
      <c r="H48" s="17">
        <f>SUM('By Entrance Exiting'!H356,'By Entrance Exiting'!H384,'By Entrance Exiting'!H412,'By Entrance Exiting'!H440,'By Entrance Exiting'!H468)</f>
        <v>26</v>
      </c>
      <c r="I48" s="17">
        <f>SUM('By Entrance Exiting'!I356,'By Entrance Exiting'!I384,'By Entrance Exiting'!I412,'By Entrance Exiting'!I440,'By Entrance Exiting'!I468)</f>
        <v>19</v>
      </c>
      <c r="J48" s="17">
        <f>SUM('By Entrance Exiting'!J356,'By Entrance Exiting'!J384,'By Entrance Exiting'!J412,'By Entrance Exiting'!J440,'By Entrance Exiting'!J468)</f>
        <v>19</v>
      </c>
      <c r="K48" s="17">
        <f>SUM('By Entrance Exiting'!K356,'By Entrance Exiting'!K384,'By Entrance Exiting'!K412,'By Entrance Exiting'!K440,'By Entrance Exiting'!K468)</f>
        <v>10</v>
      </c>
      <c r="L48" s="17">
        <f>SUM('By Entrance Exiting'!L356,'By Entrance Exiting'!L384,'By Entrance Exiting'!L412,'By Entrance Exiting'!L440,'By Entrance Exiting'!L468)</f>
        <v>17</v>
      </c>
      <c r="M48" s="17">
        <f>SUM('By Entrance Exiting'!M356,'By Entrance Exiting'!M384,'By Entrance Exiting'!M412,'By Entrance Exiting'!M440,'By Entrance Exiting'!M468)</f>
        <v>20</v>
      </c>
      <c r="N48" s="17">
        <f>SUM('By Entrance Exiting'!N356,'By Entrance Exiting'!N384,'By Entrance Exiting'!N412,'By Entrance Exiting'!N440,'By Entrance Exiting'!N468)</f>
        <v>17</v>
      </c>
      <c r="O48" s="17">
        <f>SUM('By Entrance Exiting'!O356,'By Entrance Exiting'!O384,'By Entrance Exiting'!O412,'By Entrance Exiting'!O440,'By Entrance Exiting'!O468)</f>
        <v>8</v>
      </c>
      <c r="P48" s="17">
        <f>SUM('By Entrance Exiting'!P356,'By Entrance Exiting'!P384,'By Entrance Exiting'!P412,'By Entrance Exiting'!P440,'By Entrance Exiting'!P468)</f>
        <v>3</v>
      </c>
      <c r="Q48" s="17">
        <f>SUM('By Entrance Exiting'!Q356,'By Entrance Exiting'!Q384,'By Entrance Exiting'!Q412,'By Entrance Exiting'!Q440,'By Entrance Exiting'!Q468)</f>
        <v>0</v>
      </c>
      <c r="R48" s="17">
        <f>SUM('By Entrance Exiting'!R356,'By Entrance Exiting'!R384,'By Entrance Exiting'!R412,'By Entrance Exiting'!R440,'By Entrance Exiting'!R468)</f>
        <v>0</v>
      </c>
      <c r="S48" s="18">
        <f t="shared" si="0"/>
        <v>319</v>
      </c>
    </row>
    <row r="49" spans="1:19" ht="12">
      <c r="A49" s="61"/>
      <c r="B49" s="11" t="s">
        <v>12</v>
      </c>
      <c r="C49" s="19">
        <f>SUM('By Entrance Exiting'!C357,'By Entrance Exiting'!C385,'By Entrance Exiting'!C413,'By Entrance Exiting'!C441,'By Entrance Exiting'!C469)</f>
        <v>2</v>
      </c>
      <c r="D49" s="20">
        <f>SUM('By Entrance Exiting'!D357,'By Entrance Exiting'!D385,'By Entrance Exiting'!D413,'By Entrance Exiting'!D441,'By Entrance Exiting'!D469)</f>
        <v>2</v>
      </c>
      <c r="E49" s="20">
        <f>SUM('By Entrance Exiting'!E357,'By Entrance Exiting'!E385,'By Entrance Exiting'!E413,'By Entrance Exiting'!E441,'By Entrance Exiting'!E469)</f>
        <v>2</v>
      </c>
      <c r="F49" s="20">
        <f>SUM('By Entrance Exiting'!F357,'By Entrance Exiting'!F385,'By Entrance Exiting'!F413,'By Entrance Exiting'!F441,'By Entrance Exiting'!F469)</f>
        <v>2</v>
      </c>
      <c r="G49" s="20">
        <f>SUM('By Entrance Exiting'!G357,'By Entrance Exiting'!G385,'By Entrance Exiting'!G413,'By Entrance Exiting'!G441,'By Entrance Exiting'!G469)</f>
        <v>2</v>
      </c>
      <c r="H49" s="20">
        <f>SUM('By Entrance Exiting'!H357,'By Entrance Exiting'!H385,'By Entrance Exiting'!H413,'By Entrance Exiting'!H441,'By Entrance Exiting'!H469)</f>
        <v>2</v>
      </c>
      <c r="I49" s="20">
        <f>SUM('By Entrance Exiting'!I357,'By Entrance Exiting'!I385,'By Entrance Exiting'!I413,'By Entrance Exiting'!I441,'By Entrance Exiting'!I469)</f>
        <v>2</v>
      </c>
      <c r="J49" s="20">
        <f>SUM('By Entrance Exiting'!J357,'By Entrance Exiting'!J385,'By Entrance Exiting'!J413,'By Entrance Exiting'!J441,'By Entrance Exiting'!J469)</f>
        <v>2</v>
      </c>
      <c r="K49" s="20">
        <f>SUM('By Entrance Exiting'!K357,'By Entrance Exiting'!K385,'By Entrance Exiting'!K413,'By Entrance Exiting'!K441,'By Entrance Exiting'!K469)</f>
        <v>2</v>
      </c>
      <c r="L49" s="20">
        <f>SUM('By Entrance Exiting'!L357,'By Entrance Exiting'!L385,'By Entrance Exiting'!L413,'By Entrance Exiting'!L441,'By Entrance Exiting'!L469)</f>
        <v>2</v>
      </c>
      <c r="M49" s="20">
        <f>SUM('By Entrance Exiting'!M357,'By Entrance Exiting'!M385,'By Entrance Exiting'!M413,'By Entrance Exiting'!M441,'By Entrance Exiting'!M469)</f>
        <v>2</v>
      </c>
      <c r="N49" s="20">
        <f>SUM('By Entrance Exiting'!N357,'By Entrance Exiting'!N385,'By Entrance Exiting'!N413,'By Entrance Exiting'!N441,'By Entrance Exiting'!N469)</f>
        <v>2</v>
      </c>
      <c r="O49" s="20">
        <f>SUM('By Entrance Exiting'!O357,'By Entrance Exiting'!O385,'By Entrance Exiting'!O413,'By Entrance Exiting'!O441,'By Entrance Exiting'!O469)</f>
        <v>2</v>
      </c>
      <c r="P49" s="20">
        <f>SUM('By Entrance Exiting'!P357,'By Entrance Exiting'!P385,'By Entrance Exiting'!P413,'By Entrance Exiting'!P441,'By Entrance Exiting'!P469)</f>
        <v>1</v>
      </c>
      <c r="Q49" s="20">
        <f>SUM('By Entrance Exiting'!Q357,'By Entrance Exiting'!Q385,'By Entrance Exiting'!Q413,'By Entrance Exiting'!Q441,'By Entrance Exiting'!Q469)</f>
        <v>1</v>
      </c>
      <c r="R49" s="20">
        <f>SUM('By Entrance Exiting'!R357,'By Entrance Exiting'!R385,'By Entrance Exiting'!R413,'By Entrance Exiting'!R441,'By Entrance Exiting'!R469)</f>
        <v>2</v>
      </c>
      <c r="S49" s="14">
        <f t="shared" si="0"/>
        <v>30</v>
      </c>
    </row>
    <row r="50" spans="1:19" ht="12">
      <c r="A50" s="61"/>
      <c r="B50" s="11" t="s">
        <v>13</v>
      </c>
      <c r="C50" s="19">
        <f>SUM('By Entrance Exiting'!C358,'By Entrance Exiting'!C386,'By Entrance Exiting'!C414,'By Entrance Exiting'!C442,'By Entrance Exiting'!C470)</f>
        <v>2</v>
      </c>
      <c r="D50" s="20">
        <f>SUM('By Entrance Exiting'!D358,'By Entrance Exiting'!D386,'By Entrance Exiting'!D414,'By Entrance Exiting'!D442,'By Entrance Exiting'!D470)</f>
        <v>1</v>
      </c>
      <c r="E50" s="20">
        <f>SUM('By Entrance Exiting'!E358,'By Entrance Exiting'!E386,'By Entrance Exiting'!E414,'By Entrance Exiting'!E442,'By Entrance Exiting'!E470)</f>
        <v>3</v>
      </c>
      <c r="F50" s="20">
        <f>SUM('By Entrance Exiting'!F358,'By Entrance Exiting'!F386,'By Entrance Exiting'!F414,'By Entrance Exiting'!F442,'By Entrance Exiting'!F470)</f>
        <v>5</v>
      </c>
      <c r="G50" s="20">
        <f>SUM('By Entrance Exiting'!G358,'By Entrance Exiting'!G386,'By Entrance Exiting'!G414,'By Entrance Exiting'!G442,'By Entrance Exiting'!G470)</f>
        <v>9</v>
      </c>
      <c r="H50" s="20">
        <f>SUM('By Entrance Exiting'!H358,'By Entrance Exiting'!H386,'By Entrance Exiting'!H414,'By Entrance Exiting'!H442,'By Entrance Exiting'!H470)</f>
        <v>19</v>
      </c>
      <c r="I50" s="20">
        <f>SUM('By Entrance Exiting'!I358,'By Entrance Exiting'!I386,'By Entrance Exiting'!I414,'By Entrance Exiting'!I442,'By Entrance Exiting'!I470)</f>
        <v>24</v>
      </c>
      <c r="J50" s="20">
        <f>SUM('By Entrance Exiting'!J358,'By Entrance Exiting'!J386,'By Entrance Exiting'!J414,'By Entrance Exiting'!J442,'By Entrance Exiting'!J470)</f>
        <v>16</v>
      </c>
      <c r="K50" s="20">
        <f>SUM('By Entrance Exiting'!K358,'By Entrance Exiting'!K386,'By Entrance Exiting'!K414,'By Entrance Exiting'!K442,'By Entrance Exiting'!K470)</f>
        <v>31</v>
      </c>
      <c r="L50" s="20">
        <f>SUM('By Entrance Exiting'!L358,'By Entrance Exiting'!L386,'By Entrance Exiting'!L414,'By Entrance Exiting'!L442,'By Entrance Exiting'!L470)</f>
        <v>29</v>
      </c>
      <c r="M50" s="20">
        <f>SUM('By Entrance Exiting'!M358,'By Entrance Exiting'!M386,'By Entrance Exiting'!M414,'By Entrance Exiting'!M442,'By Entrance Exiting'!M470)</f>
        <v>27</v>
      </c>
      <c r="N50" s="20">
        <f>SUM('By Entrance Exiting'!N358,'By Entrance Exiting'!N386,'By Entrance Exiting'!N414,'By Entrance Exiting'!N442,'By Entrance Exiting'!N470)</f>
        <v>25</v>
      </c>
      <c r="O50" s="20">
        <f>SUM('By Entrance Exiting'!O358,'By Entrance Exiting'!O386,'By Entrance Exiting'!O414,'By Entrance Exiting'!O442,'By Entrance Exiting'!O470)</f>
        <v>19</v>
      </c>
      <c r="P50" s="20">
        <f>SUM('By Entrance Exiting'!P358,'By Entrance Exiting'!P386,'By Entrance Exiting'!P414,'By Entrance Exiting'!P442,'By Entrance Exiting'!P470)</f>
        <v>0</v>
      </c>
      <c r="Q50" s="20">
        <f>SUM('By Entrance Exiting'!Q358,'By Entrance Exiting'!Q386,'By Entrance Exiting'!Q414,'By Entrance Exiting'!Q442,'By Entrance Exiting'!Q470)</f>
        <v>2</v>
      </c>
      <c r="R50" s="20">
        <f>SUM('By Entrance Exiting'!R358,'By Entrance Exiting'!R386,'By Entrance Exiting'!R414,'By Entrance Exiting'!R442,'By Entrance Exiting'!R470)</f>
        <v>8</v>
      </c>
      <c r="S50" s="14">
        <f t="shared" si="0"/>
        <v>220</v>
      </c>
    </row>
    <row r="51" spans="1:19" ht="12">
      <c r="A51" s="61"/>
      <c r="B51" s="21" t="s">
        <v>14</v>
      </c>
      <c r="C51" s="22">
        <f>SUM(C36,C38,C43,C45,C47,C49)</f>
        <v>112</v>
      </c>
      <c r="D51" s="23">
        <f aca="true" t="shared" si="5" ref="D51:R51">SUM(D36,D38,D43,D45,D47,D49)</f>
        <v>177</v>
      </c>
      <c r="E51" s="23">
        <f t="shared" si="5"/>
        <v>175</v>
      </c>
      <c r="F51" s="23">
        <f t="shared" si="5"/>
        <v>217</v>
      </c>
      <c r="G51" s="23">
        <f t="shared" si="5"/>
        <v>268</v>
      </c>
      <c r="H51" s="23">
        <f t="shared" si="5"/>
        <v>374</v>
      </c>
      <c r="I51" s="23">
        <f t="shared" si="5"/>
        <v>359</v>
      </c>
      <c r="J51" s="23">
        <f t="shared" si="5"/>
        <v>380</v>
      </c>
      <c r="K51" s="23">
        <f t="shared" si="5"/>
        <v>433</v>
      </c>
      <c r="L51" s="23">
        <f t="shared" si="5"/>
        <v>582</v>
      </c>
      <c r="M51" s="23">
        <f t="shared" si="5"/>
        <v>749</v>
      </c>
      <c r="N51" s="23">
        <f t="shared" si="5"/>
        <v>664</v>
      </c>
      <c r="O51" s="23">
        <f t="shared" si="5"/>
        <v>357</v>
      </c>
      <c r="P51" s="23">
        <f t="shared" si="5"/>
        <v>316</v>
      </c>
      <c r="Q51" s="23">
        <f t="shared" si="5"/>
        <v>194</v>
      </c>
      <c r="R51" s="23">
        <f t="shared" si="5"/>
        <v>111</v>
      </c>
      <c r="S51" s="24">
        <f t="shared" si="0"/>
        <v>5468</v>
      </c>
    </row>
    <row r="52" spans="1:19" ht="12">
      <c r="A52" s="61"/>
      <c r="B52" s="25" t="s">
        <v>225</v>
      </c>
      <c r="C52" s="26">
        <f>SUM(C35,C37,C39,C44,C46,C48,C50)</f>
        <v>140</v>
      </c>
      <c r="D52" s="27">
        <f aca="true" t="shared" si="6" ref="D52:R52">SUM(D35,D37,D39,D44,D46,D48,D50)</f>
        <v>252</v>
      </c>
      <c r="E52" s="27">
        <f t="shared" si="6"/>
        <v>242</v>
      </c>
      <c r="F52" s="27">
        <f t="shared" si="6"/>
        <v>293</v>
      </c>
      <c r="G52" s="27">
        <f t="shared" si="6"/>
        <v>384</v>
      </c>
      <c r="H52" s="27">
        <f t="shared" si="6"/>
        <v>564</v>
      </c>
      <c r="I52" s="27">
        <f t="shared" si="6"/>
        <v>565</v>
      </c>
      <c r="J52" s="27">
        <f t="shared" si="6"/>
        <v>524</v>
      </c>
      <c r="K52" s="27">
        <f t="shared" si="6"/>
        <v>597</v>
      </c>
      <c r="L52" s="27">
        <f t="shared" si="6"/>
        <v>844</v>
      </c>
      <c r="M52" s="27">
        <f t="shared" si="6"/>
        <v>1031</v>
      </c>
      <c r="N52" s="27">
        <f t="shared" si="6"/>
        <v>912</v>
      </c>
      <c r="O52" s="27">
        <f t="shared" si="6"/>
        <v>537</v>
      </c>
      <c r="P52" s="27">
        <f t="shared" si="6"/>
        <v>447</v>
      </c>
      <c r="Q52" s="27">
        <f t="shared" si="6"/>
        <v>283</v>
      </c>
      <c r="R52" s="27">
        <f t="shared" si="6"/>
        <v>175</v>
      </c>
      <c r="S52" s="28">
        <f t="shared" si="0"/>
        <v>7790</v>
      </c>
    </row>
    <row r="53" spans="1:19" ht="12">
      <c r="A53" s="61"/>
      <c r="B53" s="11" t="s">
        <v>15</v>
      </c>
      <c r="C53" s="19">
        <f>SUM('By Entrance Exiting'!C361,'By Entrance Exiting'!C389,'By Entrance Exiting'!C417,'By Entrance Exiting'!C445,'By Entrance Exiting'!C473)</f>
        <v>6</v>
      </c>
      <c r="D53" s="20">
        <f>SUM('By Entrance Exiting'!D361,'By Entrance Exiting'!D389,'By Entrance Exiting'!D417,'By Entrance Exiting'!D445,'By Entrance Exiting'!D473)</f>
        <v>10</v>
      </c>
      <c r="E53" s="20">
        <f>SUM('By Entrance Exiting'!E361,'By Entrance Exiting'!E389,'By Entrance Exiting'!E417,'By Entrance Exiting'!E445,'By Entrance Exiting'!E473)</f>
        <v>8</v>
      </c>
      <c r="F53" s="20">
        <f>SUM('By Entrance Exiting'!F361,'By Entrance Exiting'!F389,'By Entrance Exiting'!F417,'By Entrance Exiting'!F445,'By Entrance Exiting'!F473)</f>
        <v>30</v>
      </c>
      <c r="G53" s="20">
        <f>SUM('By Entrance Exiting'!G361,'By Entrance Exiting'!G389,'By Entrance Exiting'!G417,'By Entrance Exiting'!G445,'By Entrance Exiting'!G473)</f>
        <v>19</v>
      </c>
      <c r="H53" s="20">
        <f>SUM('By Entrance Exiting'!H361,'By Entrance Exiting'!H389,'By Entrance Exiting'!H417,'By Entrance Exiting'!H445,'By Entrance Exiting'!H473)</f>
        <v>23</v>
      </c>
      <c r="I53" s="20">
        <f>SUM('By Entrance Exiting'!I361,'By Entrance Exiting'!I389,'By Entrance Exiting'!I417,'By Entrance Exiting'!I445,'By Entrance Exiting'!I473)</f>
        <v>17</v>
      </c>
      <c r="J53" s="20">
        <f>SUM('By Entrance Exiting'!J361,'By Entrance Exiting'!J389,'By Entrance Exiting'!J417,'By Entrance Exiting'!J445,'By Entrance Exiting'!J473)</f>
        <v>17</v>
      </c>
      <c r="K53" s="20">
        <f>SUM('By Entrance Exiting'!K361,'By Entrance Exiting'!K389,'By Entrance Exiting'!K417,'By Entrance Exiting'!K445,'By Entrance Exiting'!K473)</f>
        <v>30</v>
      </c>
      <c r="L53" s="20">
        <f>SUM('By Entrance Exiting'!L361,'By Entrance Exiting'!L389,'By Entrance Exiting'!L417,'By Entrance Exiting'!L445,'By Entrance Exiting'!L473)</f>
        <v>23</v>
      </c>
      <c r="M53" s="20">
        <f>SUM('By Entrance Exiting'!M361,'By Entrance Exiting'!M389,'By Entrance Exiting'!M417,'By Entrance Exiting'!M445,'By Entrance Exiting'!M473)</f>
        <v>18</v>
      </c>
      <c r="N53" s="20">
        <f>SUM('By Entrance Exiting'!N361,'By Entrance Exiting'!N389,'By Entrance Exiting'!N417,'By Entrance Exiting'!N445,'By Entrance Exiting'!N473)</f>
        <v>11</v>
      </c>
      <c r="O53" s="20">
        <f>SUM('By Entrance Exiting'!O361,'By Entrance Exiting'!O389,'By Entrance Exiting'!O417,'By Entrance Exiting'!O445,'By Entrance Exiting'!O473)</f>
        <v>12</v>
      </c>
      <c r="P53" s="20">
        <f>SUM('By Entrance Exiting'!P361,'By Entrance Exiting'!P389,'By Entrance Exiting'!P417,'By Entrance Exiting'!P445,'By Entrance Exiting'!P473)</f>
        <v>7</v>
      </c>
      <c r="Q53" s="20">
        <f>SUM('By Entrance Exiting'!Q361,'By Entrance Exiting'!Q389,'By Entrance Exiting'!Q417,'By Entrance Exiting'!Q445,'By Entrance Exiting'!Q473)</f>
        <v>2</v>
      </c>
      <c r="R53" s="20">
        <f>SUM('By Entrance Exiting'!R361,'By Entrance Exiting'!R389,'By Entrance Exiting'!R417,'By Entrance Exiting'!R445,'By Entrance Exiting'!R473)</f>
        <v>5</v>
      </c>
      <c r="S53" s="14">
        <f t="shared" si="0"/>
        <v>238</v>
      </c>
    </row>
    <row r="54" spans="1:19" ht="12">
      <c r="A54" s="61"/>
      <c r="B54" s="11" t="s">
        <v>16</v>
      </c>
      <c r="C54" s="19">
        <f>SUM('By Entrance Exiting'!C362,'By Entrance Exiting'!C390,'By Entrance Exiting'!C418,'By Entrance Exiting'!C446,'By Entrance Exiting'!C474)</f>
        <v>6</v>
      </c>
      <c r="D54" s="20">
        <f>SUM('By Entrance Exiting'!D362,'By Entrance Exiting'!D390,'By Entrance Exiting'!D418,'By Entrance Exiting'!D446,'By Entrance Exiting'!D474)</f>
        <v>13</v>
      </c>
      <c r="E54" s="20">
        <f>SUM('By Entrance Exiting'!E362,'By Entrance Exiting'!E390,'By Entrance Exiting'!E418,'By Entrance Exiting'!E446,'By Entrance Exiting'!E474)</f>
        <v>8</v>
      </c>
      <c r="F54" s="20">
        <f>SUM('By Entrance Exiting'!F362,'By Entrance Exiting'!F390,'By Entrance Exiting'!F418,'By Entrance Exiting'!F446,'By Entrance Exiting'!F474)</f>
        <v>33</v>
      </c>
      <c r="G54" s="20">
        <f>SUM('By Entrance Exiting'!G362,'By Entrance Exiting'!G390,'By Entrance Exiting'!G418,'By Entrance Exiting'!G446,'By Entrance Exiting'!G474)</f>
        <v>25</v>
      </c>
      <c r="H54" s="20">
        <f>SUM('By Entrance Exiting'!H362,'By Entrance Exiting'!H390,'By Entrance Exiting'!H418,'By Entrance Exiting'!H446,'By Entrance Exiting'!H474)</f>
        <v>29</v>
      </c>
      <c r="I54" s="20">
        <f>SUM('By Entrance Exiting'!I362,'By Entrance Exiting'!I390,'By Entrance Exiting'!I418,'By Entrance Exiting'!I446,'By Entrance Exiting'!I474)</f>
        <v>23</v>
      </c>
      <c r="J54" s="20">
        <f>SUM('By Entrance Exiting'!J362,'By Entrance Exiting'!J390,'By Entrance Exiting'!J418,'By Entrance Exiting'!J446,'By Entrance Exiting'!J474)</f>
        <v>24</v>
      </c>
      <c r="K54" s="20">
        <f>SUM('By Entrance Exiting'!K362,'By Entrance Exiting'!K390,'By Entrance Exiting'!K418,'By Entrance Exiting'!K446,'By Entrance Exiting'!K474)</f>
        <v>41</v>
      </c>
      <c r="L54" s="20">
        <f>SUM('By Entrance Exiting'!L362,'By Entrance Exiting'!L390,'By Entrance Exiting'!L418,'By Entrance Exiting'!L446,'By Entrance Exiting'!L474)</f>
        <v>34</v>
      </c>
      <c r="M54" s="20">
        <f>SUM('By Entrance Exiting'!M362,'By Entrance Exiting'!M390,'By Entrance Exiting'!M418,'By Entrance Exiting'!M446,'By Entrance Exiting'!M474)</f>
        <v>20</v>
      </c>
      <c r="N54" s="20">
        <f>SUM('By Entrance Exiting'!N362,'By Entrance Exiting'!N390,'By Entrance Exiting'!N418,'By Entrance Exiting'!N446,'By Entrance Exiting'!N474)</f>
        <v>19</v>
      </c>
      <c r="O54" s="20">
        <f>SUM('By Entrance Exiting'!O362,'By Entrance Exiting'!O390,'By Entrance Exiting'!O418,'By Entrance Exiting'!O446,'By Entrance Exiting'!O474)</f>
        <v>20</v>
      </c>
      <c r="P54" s="20">
        <f>SUM('By Entrance Exiting'!P362,'By Entrance Exiting'!P390,'By Entrance Exiting'!P418,'By Entrance Exiting'!P446,'By Entrance Exiting'!P474)</f>
        <v>10</v>
      </c>
      <c r="Q54" s="20">
        <f>SUM('By Entrance Exiting'!Q362,'By Entrance Exiting'!Q390,'By Entrance Exiting'!Q418,'By Entrance Exiting'!Q446,'By Entrance Exiting'!Q474)</f>
        <v>3</v>
      </c>
      <c r="R54" s="20">
        <f>SUM('By Entrance Exiting'!R362,'By Entrance Exiting'!R390,'By Entrance Exiting'!R418,'By Entrance Exiting'!R446,'By Entrance Exiting'!R474)</f>
        <v>6</v>
      </c>
      <c r="S54" s="14">
        <f t="shared" si="0"/>
        <v>314</v>
      </c>
    </row>
    <row r="55" spans="1:19" ht="12">
      <c r="A55" s="61"/>
      <c r="B55" s="15" t="s">
        <v>17</v>
      </c>
      <c r="C55" s="16">
        <f>SUM('By Entrance Exiting'!C363,'By Entrance Exiting'!C391,'By Entrance Exiting'!C419,'By Entrance Exiting'!C447,'By Entrance Exiting'!C475)</f>
        <v>2</v>
      </c>
      <c r="D55" s="17">
        <f>SUM('By Entrance Exiting'!D363,'By Entrance Exiting'!D391,'By Entrance Exiting'!D419,'By Entrance Exiting'!D447,'By Entrance Exiting'!D475)</f>
        <v>8</v>
      </c>
      <c r="E55" s="17">
        <f>SUM('By Entrance Exiting'!E363,'By Entrance Exiting'!E391,'By Entrance Exiting'!E419,'By Entrance Exiting'!E447,'By Entrance Exiting'!E475)</f>
        <v>7</v>
      </c>
      <c r="F55" s="17">
        <f>SUM('By Entrance Exiting'!F363,'By Entrance Exiting'!F391,'By Entrance Exiting'!F419,'By Entrance Exiting'!F447,'By Entrance Exiting'!F475)</f>
        <v>7</v>
      </c>
      <c r="G55" s="17">
        <f>SUM('By Entrance Exiting'!G363,'By Entrance Exiting'!G391,'By Entrance Exiting'!G419,'By Entrance Exiting'!G447,'By Entrance Exiting'!G475)</f>
        <v>12</v>
      </c>
      <c r="H55" s="17">
        <f>SUM('By Entrance Exiting'!H363,'By Entrance Exiting'!H391,'By Entrance Exiting'!H419,'By Entrance Exiting'!H447,'By Entrance Exiting'!H475)</f>
        <v>17</v>
      </c>
      <c r="I55" s="17">
        <f>SUM('By Entrance Exiting'!I363,'By Entrance Exiting'!I391,'By Entrance Exiting'!I419,'By Entrance Exiting'!I447,'By Entrance Exiting'!I475)</f>
        <v>11</v>
      </c>
      <c r="J55" s="17">
        <f>SUM('By Entrance Exiting'!J363,'By Entrance Exiting'!J391,'By Entrance Exiting'!J419,'By Entrance Exiting'!J447,'By Entrance Exiting'!J475)</f>
        <v>9</v>
      </c>
      <c r="K55" s="17">
        <f>SUM('By Entrance Exiting'!K363,'By Entrance Exiting'!K391,'By Entrance Exiting'!K419,'By Entrance Exiting'!K447,'By Entrance Exiting'!K475)</f>
        <v>11</v>
      </c>
      <c r="L55" s="17">
        <f>SUM('By Entrance Exiting'!L363,'By Entrance Exiting'!L391,'By Entrance Exiting'!L419,'By Entrance Exiting'!L447,'By Entrance Exiting'!L475)</f>
        <v>14</v>
      </c>
      <c r="M55" s="17">
        <f>SUM('By Entrance Exiting'!M363,'By Entrance Exiting'!M391,'By Entrance Exiting'!M419,'By Entrance Exiting'!M447,'By Entrance Exiting'!M475)</f>
        <v>5</v>
      </c>
      <c r="N55" s="17">
        <f>SUM('By Entrance Exiting'!N363,'By Entrance Exiting'!N391,'By Entrance Exiting'!N419,'By Entrance Exiting'!N447,'By Entrance Exiting'!N475)</f>
        <v>2</v>
      </c>
      <c r="O55" s="17">
        <f>SUM('By Entrance Exiting'!O363,'By Entrance Exiting'!O391,'By Entrance Exiting'!O419,'By Entrance Exiting'!O447,'By Entrance Exiting'!O475)</f>
        <v>4</v>
      </c>
      <c r="P55" s="17">
        <f>SUM('By Entrance Exiting'!P363,'By Entrance Exiting'!P391,'By Entrance Exiting'!P419,'By Entrance Exiting'!P447,'By Entrance Exiting'!P475)</f>
        <v>6</v>
      </c>
      <c r="Q55" s="17">
        <f>SUM('By Entrance Exiting'!Q363,'By Entrance Exiting'!Q391,'By Entrance Exiting'!Q419,'By Entrance Exiting'!Q447,'By Entrance Exiting'!Q475)</f>
        <v>4</v>
      </c>
      <c r="R55" s="17">
        <f>SUM('By Entrance Exiting'!R363,'By Entrance Exiting'!R391,'By Entrance Exiting'!R419,'By Entrance Exiting'!R447,'By Entrance Exiting'!R475)</f>
        <v>3</v>
      </c>
      <c r="S55" s="18">
        <f t="shared" si="0"/>
        <v>122</v>
      </c>
    </row>
    <row r="56" spans="1:19" ht="12">
      <c r="A56" s="61"/>
      <c r="B56" s="15" t="s">
        <v>18</v>
      </c>
      <c r="C56" s="16">
        <f>SUM('By Entrance Exiting'!C364,'By Entrance Exiting'!C392,'By Entrance Exiting'!C420,'By Entrance Exiting'!C448,'By Entrance Exiting'!C476)</f>
        <v>2</v>
      </c>
      <c r="D56" s="17">
        <f>SUM('By Entrance Exiting'!D364,'By Entrance Exiting'!D392,'By Entrance Exiting'!D420,'By Entrance Exiting'!D448,'By Entrance Exiting'!D476)</f>
        <v>13</v>
      </c>
      <c r="E56" s="17">
        <f>SUM('By Entrance Exiting'!E364,'By Entrance Exiting'!E392,'By Entrance Exiting'!E420,'By Entrance Exiting'!E448,'By Entrance Exiting'!E476)</f>
        <v>7</v>
      </c>
      <c r="F56" s="17">
        <f>SUM('By Entrance Exiting'!F364,'By Entrance Exiting'!F392,'By Entrance Exiting'!F420,'By Entrance Exiting'!F448,'By Entrance Exiting'!F476)</f>
        <v>7</v>
      </c>
      <c r="G56" s="17">
        <f>SUM('By Entrance Exiting'!G364,'By Entrance Exiting'!G392,'By Entrance Exiting'!G420,'By Entrance Exiting'!G448,'By Entrance Exiting'!G476)</f>
        <v>12</v>
      </c>
      <c r="H56" s="17">
        <f>SUM('By Entrance Exiting'!H364,'By Entrance Exiting'!H392,'By Entrance Exiting'!H420,'By Entrance Exiting'!H448,'By Entrance Exiting'!H476)</f>
        <v>22</v>
      </c>
      <c r="I56" s="17">
        <f>SUM('By Entrance Exiting'!I364,'By Entrance Exiting'!I392,'By Entrance Exiting'!I420,'By Entrance Exiting'!I448,'By Entrance Exiting'!I476)</f>
        <v>12</v>
      </c>
      <c r="J56" s="17">
        <f>SUM('By Entrance Exiting'!J364,'By Entrance Exiting'!J392,'By Entrance Exiting'!J420,'By Entrance Exiting'!J448,'By Entrance Exiting'!J476)</f>
        <v>11</v>
      </c>
      <c r="K56" s="17">
        <f>SUM('By Entrance Exiting'!K364,'By Entrance Exiting'!K392,'By Entrance Exiting'!K420,'By Entrance Exiting'!K448,'By Entrance Exiting'!K476)</f>
        <v>14</v>
      </c>
      <c r="L56" s="17">
        <f>SUM('By Entrance Exiting'!L364,'By Entrance Exiting'!L392,'By Entrance Exiting'!L420,'By Entrance Exiting'!L448,'By Entrance Exiting'!L476)</f>
        <v>19</v>
      </c>
      <c r="M56" s="17">
        <f>SUM('By Entrance Exiting'!M364,'By Entrance Exiting'!M392,'By Entrance Exiting'!M420,'By Entrance Exiting'!M448,'By Entrance Exiting'!M476)</f>
        <v>7</v>
      </c>
      <c r="N56" s="17">
        <f>SUM('By Entrance Exiting'!N364,'By Entrance Exiting'!N392,'By Entrance Exiting'!N420,'By Entrance Exiting'!N448,'By Entrance Exiting'!N476)</f>
        <v>4</v>
      </c>
      <c r="O56" s="17">
        <f>SUM('By Entrance Exiting'!O364,'By Entrance Exiting'!O392,'By Entrance Exiting'!O420,'By Entrance Exiting'!O448,'By Entrance Exiting'!O476)</f>
        <v>5</v>
      </c>
      <c r="P56" s="17">
        <f>SUM('By Entrance Exiting'!P364,'By Entrance Exiting'!P392,'By Entrance Exiting'!P420,'By Entrance Exiting'!P448,'By Entrance Exiting'!P476)</f>
        <v>8</v>
      </c>
      <c r="Q56" s="17">
        <f>SUM('By Entrance Exiting'!Q364,'By Entrance Exiting'!Q392,'By Entrance Exiting'!Q420,'By Entrance Exiting'!Q448,'By Entrance Exiting'!Q476)</f>
        <v>5</v>
      </c>
      <c r="R56" s="17">
        <f>SUM('By Entrance Exiting'!R364,'By Entrance Exiting'!R392,'By Entrance Exiting'!R420,'By Entrance Exiting'!R448,'By Entrance Exiting'!R476)</f>
        <v>3</v>
      </c>
      <c r="S56" s="18">
        <f t="shared" si="0"/>
        <v>151</v>
      </c>
    </row>
    <row r="57" spans="1:19" ht="12">
      <c r="A57" s="61"/>
      <c r="B57" s="11" t="s">
        <v>91</v>
      </c>
      <c r="C57" s="19">
        <f>SUM('By Entrance Exiting'!C365,'By Entrance Exiting'!C393,'By Entrance Exiting'!C421,'By Entrance Exiting'!C449,'By Entrance Exiting'!C477)</f>
        <v>0</v>
      </c>
      <c r="D57" s="20">
        <f>SUM('By Entrance Exiting'!D365,'By Entrance Exiting'!D393,'By Entrance Exiting'!D421,'By Entrance Exiting'!D449,'By Entrance Exiting'!D477)</f>
        <v>0</v>
      </c>
      <c r="E57" s="20">
        <f>SUM('By Entrance Exiting'!E365,'By Entrance Exiting'!E393,'By Entrance Exiting'!E421,'By Entrance Exiting'!E449,'By Entrance Exiting'!E477)</f>
        <v>0</v>
      </c>
      <c r="F57" s="20">
        <f>SUM('By Entrance Exiting'!F365,'By Entrance Exiting'!F393,'By Entrance Exiting'!F421,'By Entrance Exiting'!F449,'By Entrance Exiting'!F477)</f>
        <v>0</v>
      </c>
      <c r="G57" s="20">
        <f>SUM('By Entrance Exiting'!G365,'By Entrance Exiting'!G393,'By Entrance Exiting'!G421,'By Entrance Exiting'!G449,'By Entrance Exiting'!G477)</f>
        <v>0</v>
      </c>
      <c r="H57" s="20">
        <f>SUM('By Entrance Exiting'!H365,'By Entrance Exiting'!H393,'By Entrance Exiting'!H421,'By Entrance Exiting'!H449,'By Entrance Exiting'!H477)</f>
        <v>0</v>
      </c>
      <c r="I57" s="20">
        <f>SUM('By Entrance Exiting'!I365,'By Entrance Exiting'!I393,'By Entrance Exiting'!I421,'By Entrance Exiting'!I449,'By Entrance Exiting'!I477)</f>
        <v>0</v>
      </c>
      <c r="J57" s="20">
        <f>SUM('By Entrance Exiting'!J365,'By Entrance Exiting'!J393,'By Entrance Exiting'!J421,'By Entrance Exiting'!J449,'By Entrance Exiting'!J477)</f>
        <v>0</v>
      </c>
      <c r="K57" s="20">
        <f>SUM('By Entrance Exiting'!K365,'By Entrance Exiting'!K393,'By Entrance Exiting'!K421,'By Entrance Exiting'!K449,'By Entrance Exiting'!K477)</f>
        <v>0</v>
      </c>
      <c r="L57" s="20">
        <f>SUM('By Entrance Exiting'!L365,'By Entrance Exiting'!L393,'By Entrance Exiting'!L421,'By Entrance Exiting'!L449,'By Entrance Exiting'!L477)</f>
        <v>0</v>
      </c>
      <c r="M57" s="20">
        <f>SUM('By Entrance Exiting'!M365,'By Entrance Exiting'!M393,'By Entrance Exiting'!M421,'By Entrance Exiting'!M449,'By Entrance Exiting'!M477)</f>
        <v>0</v>
      </c>
      <c r="N57" s="20">
        <f>SUM('By Entrance Exiting'!N365,'By Entrance Exiting'!N393,'By Entrance Exiting'!N421,'By Entrance Exiting'!N449,'By Entrance Exiting'!N477)</f>
        <v>0</v>
      </c>
      <c r="O57" s="20">
        <f>SUM('By Entrance Exiting'!O365,'By Entrance Exiting'!O393,'By Entrance Exiting'!O421,'By Entrance Exiting'!O449,'By Entrance Exiting'!O477)</f>
        <v>0</v>
      </c>
      <c r="P57" s="20">
        <f>SUM('By Entrance Exiting'!P365,'By Entrance Exiting'!P393,'By Entrance Exiting'!P421,'By Entrance Exiting'!P449,'By Entrance Exiting'!P477)</f>
        <v>0</v>
      </c>
      <c r="Q57" s="20">
        <f>SUM('By Entrance Exiting'!Q365,'By Entrance Exiting'!Q393,'By Entrance Exiting'!Q421,'By Entrance Exiting'!Q449,'By Entrance Exiting'!Q477)</f>
        <v>0</v>
      </c>
      <c r="R57" s="20">
        <f>SUM('By Entrance Exiting'!R365,'By Entrance Exiting'!R393,'By Entrance Exiting'!R421,'By Entrance Exiting'!R449,'By Entrance Exiting'!R477)</f>
        <v>0</v>
      </c>
      <c r="S57" s="14">
        <f t="shared" si="0"/>
        <v>0</v>
      </c>
    </row>
    <row r="58" spans="1:19" ht="12">
      <c r="A58" s="61"/>
      <c r="B58" s="11" t="s">
        <v>92</v>
      </c>
      <c r="C58" s="19">
        <f>SUM('By Entrance Exiting'!C366,'By Entrance Exiting'!C394,'By Entrance Exiting'!C422,'By Entrance Exiting'!C450,'By Entrance Exiting'!C478)</f>
        <v>0</v>
      </c>
      <c r="D58" s="20">
        <f>SUM('By Entrance Exiting'!D366,'By Entrance Exiting'!D394,'By Entrance Exiting'!D422,'By Entrance Exiting'!D450,'By Entrance Exiting'!D478)</f>
        <v>0</v>
      </c>
      <c r="E58" s="20">
        <f>SUM('By Entrance Exiting'!E366,'By Entrance Exiting'!E394,'By Entrance Exiting'!E422,'By Entrance Exiting'!E450,'By Entrance Exiting'!E478)</f>
        <v>0</v>
      </c>
      <c r="F58" s="20">
        <f>SUM('By Entrance Exiting'!F366,'By Entrance Exiting'!F394,'By Entrance Exiting'!F422,'By Entrance Exiting'!F450,'By Entrance Exiting'!F478)</f>
        <v>0</v>
      </c>
      <c r="G58" s="20">
        <f>SUM('By Entrance Exiting'!G366,'By Entrance Exiting'!G394,'By Entrance Exiting'!G422,'By Entrance Exiting'!G450,'By Entrance Exiting'!G478)</f>
        <v>0</v>
      </c>
      <c r="H58" s="20">
        <f>SUM('By Entrance Exiting'!H366,'By Entrance Exiting'!H394,'By Entrance Exiting'!H422,'By Entrance Exiting'!H450,'By Entrance Exiting'!H478)</f>
        <v>0</v>
      </c>
      <c r="I58" s="20">
        <f>SUM('By Entrance Exiting'!I366,'By Entrance Exiting'!I394,'By Entrance Exiting'!I422,'By Entrance Exiting'!I450,'By Entrance Exiting'!I478)</f>
        <v>0</v>
      </c>
      <c r="J58" s="20">
        <f>SUM('By Entrance Exiting'!J366,'By Entrance Exiting'!J394,'By Entrance Exiting'!J422,'By Entrance Exiting'!J450,'By Entrance Exiting'!J478)</f>
        <v>0</v>
      </c>
      <c r="K58" s="20">
        <f>SUM('By Entrance Exiting'!K366,'By Entrance Exiting'!K394,'By Entrance Exiting'!K422,'By Entrance Exiting'!K450,'By Entrance Exiting'!K478)</f>
        <v>0</v>
      </c>
      <c r="L58" s="20">
        <f>SUM('By Entrance Exiting'!L366,'By Entrance Exiting'!L394,'By Entrance Exiting'!L422,'By Entrance Exiting'!L450,'By Entrance Exiting'!L478)</f>
        <v>0</v>
      </c>
      <c r="M58" s="20">
        <f>SUM('By Entrance Exiting'!M366,'By Entrance Exiting'!M394,'By Entrance Exiting'!M422,'By Entrance Exiting'!M450,'By Entrance Exiting'!M478)</f>
        <v>0</v>
      </c>
      <c r="N58" s="20">
        <f>SUM('By Entrance Exiting'!N366,'By Entrance Exiting'!N394,'By Entrance Exiting'!N422,'By Entrance Exiting'!N450,'By Entrance Exiting'!N478)</f>
        <v>0</v>
      </c>
      <c r="O58" s="20">
        <f>SUM('By Entrance Exiting'!O366,'By Entrance Exiting'!O394,'By Entrance Exiting'!O422,'By Entrance Exiting'!O450,'By Entrance Exiting'!O478)</f>
        <v>0</v>
      </c>
      <c r="P58" s="20">
        <f>SUM('By Entrance Exiting'!P366,'By Entrance Exiting'!P394,'By Entrance Exiting'!P422,'By Entrance Exiting'!P450,'By Entrance Exiting'!P478)</f>
        <v>0</v>
      </c>
      <c r="Q58" s="20">
        <f>SUM('By Entrance Exiting'!Q366,'By Entrance Exiting'!Q394,'By Entrance Exiting'!Q422,'By Entrance Exiting'!Q450,'By Entrance Exiting'!Q478)</f>
        <v>0</v>
      </c>
      <c r="R58" s="20">
        <f>SUM('By Entrance Exiting'!R366,'By Entrance Exiting'!R394,'By Entrance Exiting'!R422,'By Entrance Exiting'!R450,'By Entrance Exiting'!R478)</f>
        <v>0</v>
      </c>
      <c r="S58" s="14">
        <f t="shared" si="0"/>
        <v>0</v>
      </c>
    </row>
    <row r="59" spans="1:19" ht="12">
      <c r="A59" s="61"/>
      <c r="B59" s="21" t="s">
        <v>95</v>
      </c>
      <c r="C59" s="22">
        <f>SUM(C53,C55,C57)</f>
        <v>8</v>
      </c>
      <c r="D59" s="23">
        <f aca="true" t="shared" si="7" ref="D59:R60">SUM(D53,D55,D57)</f>
        <v>18</v>
      </c>
      <c r="E59" s="23">
        <f t="shared" si="7"/>
        <v>15</v>
      </c>
      <c r="F59" s="23">
        <f t="shared" si="7"/>
        <v>37</v>
      </c>
      <c r="G59" s="23">
        <f t="shared" si="7"/>
        <v>31</v>
      </c>
      <c r="H59" s="23">
        <f t="shared" si="7"/>
        <v>40</v>
      </c>
      <c r="I59" s="23">
        <f t="shared" si="7"/>
        <v>28</v>
      </c>
      <c r="J59" s="23">
        <f t="shared" si="7"/>
        <v>26</v>
      </c>
      <c r="K59" s="23">
        <f t="shared" si="7"/>
        <v>41</v>
      </c>
      <c r="L59" s="23">
        <f t="shared" si="7"/>
        <v>37</v>
      </c>
      <c r="M59" s="23">
        <f t="shared" si="7"/>
        <v>23</v>
      </c>
      <c r="N59" s="23">
        <f t="shared" si="7"/>
        <v>13</v>
      </c>
      <c r="O59" s="23">
        <f t="shared" si="7"/>
        <v>16</v>
      </c>
      <c r="P59" s="23">
        <f t="shared" si="7"/>
        <v>13</v>
      </c>
      <c r="Q59" s="23">
        <f t="shared" si="7"/>
        <v>6</v>
      </c>
      <c r="R59" s="23">
        <f t="shared" si="7"/>
        <v>8</v>
      </c>
      <c r="S59" s="24">
        <f t="shared" si="0"/>
        <v>360</v>
      </c>
    </row>
    <row r="60" spans="1:19" ht="12">
      <c r="A60" s="61"/>
      <c r="B60" s="25" t="s">
        <v>226</v>
      </c>
      <c r="C60" s="26">
        <f>SUM(C54,C56,C58)</f>
        <v>8</v>
      </c>
      <c r="D60" s="27">
        <f t="shared" si="7"/>
        <v>26</v>
      </c>
      <c r="E60" s="27">
        <f t="shared" si="7"/>
        <v>15</v>
      </c>
      <c r="F60" s="27">
        <f t="shared" si="7"/>
        <v>40</v>
      </c>
      <c r="G60" s="27">
        <f t="shared" si="7"/>
        <v>37</v>
      </c>
      <c r="H60" s="27">
        <f t="shared" si="7"/>
        <v>51</v>
      </c>
      <c r="I60" s="27">
        <f t="shared" si="7"/>
        <v>35</v>
      </c>
      <c r="J60" s="27">
        <f t="shared" si="7"/>
        <v>35</v>
      </c>
      <c r="K60" s="27">
        <f t="shared" si="7"/>
        <v>55</v>
      </c>
      <c r="L60" s="27">
        <f t="shared" si="7"/>
        <v>53</v>
      </c>
      <c r="M60" s="27">
        <f t="shared" si="7"/>
        <v>27</v>
      </c>
      <c r="N60" s="27">
        <f t="shared" si="7"/>
        <v>23</v>
      </c>
      <c r="O60" s="27">
        <f t="shared" si="7"/>
        <v>25</v>
      </c>
      <c r="P60" s="27">
        <f t="shared" si="7"/>
        <v>18</v>
      </c>
      <c r="Q60" s="27">
        <f t="shared" si="7"/>
        <v>8</v>
      </c>
      <c r="R60" s="27">
        <f t="shared" si="7"/>
        <v>9</v>
      </c>
      <c r="S60" s="28">
        <f t="shared" si="0"/>
        <v>465</v>
      </c>
    </row>
    <row r="61" spans="1:19" ht="12">
      <c r="A61" s="61"/>
      <c r="B61" s="21" t="s">
        <v>19</v>
      </c>
      <c r="C61" s="22">
        <f>SUM(C51,C59)</f>
        <v>120</v>
      </c>
      <c r="D61" s="23">
        <f aca="true" t="shared" si="8" ref="D61:R62">SUM(D51,D59)</f>
        <v>195</v>
      </c>
      <c r="E61" s="23">
        <f t="shared" si="8"/>
        <v>190</v>
      </c>
      <c r="F61" s="23">
        <f t="shared" si="8"/>
        <v>254</v>
      </c>
      <c r="G61" s="23">
        <f t="shared" si="8"/>
        <v>299</v>
      </c>
      <c r="H61" s="23">
        <f t="shared" si="8"/>
        <v>414</v>
      </c>
      <c r="I61" s="23">
        <f t="shared" si="8"/>
        <v>387</v>
      </c>
      <c r="J61" s="23">
        <f t="shared" si="8"/>
        <v>406</v>
      </c>
      <c r="K61" s="23">
        <f t="shared" si="8"/>
        <v>474</v>
      </c>
      <c r="L61" s="23">
        <f t="shared" si="8"/>
        <v>619</v>
      </c>
      <c r="M61" s="23">
        <f t="shared" si="8"/>
        <v>772</v>
      </c>
      <c r="N61" s="23">
        <f t="shared" si="8"/>
        <v>677</v>
      </c>
      <c r="O61" s="23">
        <f t="shared" si="8"/>
        <v>373</v>
      </c>
      <c r="P61" s="23">
        <f t="shared" si="8"/>
        <v>329</v>
      </c>
      <c r="Q61" s="23">
        <f t="shared" si="8"/>
        <v>200</v>
      </c>
      <c r="R61" s="23">
        <f t="shared" si="8"/>
        <v>119</v>
      </c>
      <c r="S61" s="24">
        <f t="shared" si="0"/>
        <v>5828</v>
      </c>
    </row>
    <row r="62" spans="1:19" ht="12">
      <c r="A62" s="62"/>
      <c r="B62" s="25" t="s">
        <v>20</v>
      </c>
      <c r="C62" s="26">
        <f>SUM(C52,C60)</f>
        <v>148</v>
      </c>
      <c r="D62" s="27">
        <f t="shared" si="8"/>
        <v>278</v>
      </c>
      <c r="E62" s="27">
        <f t="shared" si="8"/>
        <v>257</v>
      </c>
      <c r="F62" s="27">
        <f t="shared" si="8"/>
        <v>333</v>
      </c>
      <c r="G62" s="27">
        <f t="shared" si="8"/>
        <v>421</v>
      </c>
      <c r="H62" s="27">
        <f t="shared" si="8"/>
        <v>615</v>
      </c>
      <c r="I62" s="27">
        <f t="shared" si="8"/>
        <v>600</v>
      </c>
      <c r="J62" s="27">
        <f t="shared" si="8"/>
        <v>559</v>
      </c>
      <c r="K62" s="27">
        <f t="shared" si="8"/>
        <v>652</v>
      </c>
      <c r="L62" s="27">
        <f t="shared" si="8"/>
        <v>897</v>
      </c>
      <c r="M62" s="27">
        <f t="shared" si="8"/>
        <v>1058</v>
      </c>
      <c r="N62" s="27">
        <f t="shared" si="8"/>
        <v>935</v>
      </c>
      <c r="O62" s="27">
        <f t="shared" si="8"/>
        <v>562</v>
      </c>
      <c r="P62" s="27">
        <f t="shared" si="8"/>
        <v>465</v>
      </c>
      <c r="Q62" s="27">
        <f t="shared" si="8"/>
        <v>291</v>
      </c>
      <c r="R62" s="27">
        <f t="shared" si="8"/>
        <v>184</v>
      </c>
      <c r="S62" s="28">
        <f t="shared" si="0"/>
        <v>8255</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48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185</v>
      </c>
      <c r="B2" s="63"/>
      <c r="C2" s="63"/>
      <c r="D2" s="63"/>
      <c r="E2" s="63"/>
      <c r="F2" s="63"/>
      <c r="G2" s="63"/>
      <c r="H2" s="63"/>
      <c r="I2" s="63"/>
      <c r="J2" s="63"/>
      <c r="K2" s="63"/>
      <c r="L2" s="63"/>
      <c r="M2" s="63"/>
      <c r="N2" s="63"/>
      <c r="O2" s="63"/>
      <c r="P2" s="63"/>
      <c r="Q2" s="63"/>
      <c r="R2" s="63"/>
      <c r="S2" s="63"/>
    </row>
    <row r="4" spans="1:19" ht="12">
      <c r="A4" s="65"/>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108</v>
      </c>
      <c r="B7" s="11" t="s">
        <v>5</v>
      </c>
      <c r="C7" s="12">
        <v>32</v>
      </c>
      <c r="D7" s="13">
        <v>64</v>
      </c>
      <c r="E7" s="13">
        <v>86</v>
      </c>
      <c r="F7" s="13">
        <v>30</v>
      </c>
      <c r="G7" s="13">
        <v>25</v>
      </c>
      <c r="H7" s="13">
        <v>24</v>
      </c>
      <c r="I7" s="13">
        <v>16</v>
      </c>
      <c r="J7" s="13">
        <v>15</v>
      </c>
      <c r="K7" s="13">
        <v>10</v>
      </c>
      <c r="L7" s="13">
        <v>21</v>
      </c>
      <c r="M7" s="13">
        <v>7</v>
      </c>
      <c r="N7" s="13">
        <v>5</v>
      </c>
      <c r="O7" s="13">
        <v>5</v>
      </c>
      <c r="P7" s="13">
        <v>2</v>
      </c>
      <c r="Q7" s="13"/>
      <c r="R7" s="13"/>
      <c r="S7" s="14">
        <f>SUM(C7:R7)</f>
        <v>342</v>
      </c>
    </row>
    <row r="8" spans="1:19" ht="12">
      <c r="A8" s="61"/>
      <c r="B8" s="15" t="s">
        <v>6</v>
      </c>
      <c r="C8" s="16">
        <v>6</v>
      </c>
      <c r="D8" s="17">
        <v>13</v>
      </c>
      <c r="E8" s="17">
        <v>15</v>
      </c>
      <c r="F8" s="17">
        <v>15</v>
      </c>
      <c r="G8" s="17">
        <v>7</v>
      </c>
      <c r="H8" s="17">
        <v>7</v>
      </c>
      <c r="I8" s="17">
        <v>3</v>
      </c>
      <c r="J8" s="17">
        <v>3</v>
      </c>
      <c r="K8" s="17">
        <v>3</v>
      </c>
      <c r="L8" s="17">
        <v>4</v>
      </c>
      <c r="M8" s="17">
        <v>3</v>
      </c>
      <c r="N8" s="17">
        <v>1</v>
      </c>
      <c r="O8" s="17"/>
      <c r="P8" s="17"/>
      <c r="Q8" s="17"/>
      <c r="R8" s="17"/>
      <c r="S8" s="18">
        <f aca="true" t="shared" si="0" ref="S8:S71">SUM(C8:R8)</f>
        <v>80</v>
      </c>
    </row>
    <row r="9" spans="1:19" ht="12">
      <c r="A9" s="61"/>
      <c r="B9" s="15" t="s">
        <v>7</v>
      </c>
      <c r="C9" s="16">
        <v>6</v>
      </c>
      <c r="D9" s="17">
        <v>13</v>
      </c>
      <c r="E9" s="17">
        <v>15</v>
      </c>
      <c r="F9" s="17">
        <v>15</v>
      </c>
      <c r="G9" s="17">
        <v>7</v>
      </c>
      <c r="H9" s="17">
        <v>7</v>
      </c>
      <c r="I9" s="17">
        <v>3</v>
      </c>
      <c r="J9" s="17">
        <v>3</v>
      </c>
      <c r="K9" s="17">
        <v>3</v>
      </c>
      <c r="L9" s="17">
        <v>4</v>
      </c>
      <c r="M9" s="17">
        <v>3</v>
      </c>
      <c r="N9" s="17">
        <v>1</v>
      </c>
      <c r="O9" s="17"/>
      <c r="P9" s="17"/>
      <c r="Q9" s="17"/>
      <c r="R9" s="17"/>
      <c r="S9" s="18">
        <f t="shared" si="0"/>
        <v>80</v>
      </c>
    </row>
    <row r="10" spans="1:19" ht="12">
      <c r="A10" s="61"/>
      <c r="B10" s="11" t="s">
        <v>85</v>
      </c>
      <c r="C10" s="19"/>
      <c r="D10" s="20"/>
      <c r="E10" s="20"/>
      <c r="F10" s="20"/>
      <c r="G10" s="20"/>
      <c r="H10" s="20"/>
      <c r="I10" s="20"/>
      <c r="J10" s="20"/>
      <c r="K10" s="20"/>
      <c r="L10" s="20"/>
      <c r="M10" s="20"/>
      <c r="N10" s="20"/>
      <c r="O10" s="20"/>
      <c r="P10" s="20"/>
      <c r="Q10" s="20"/>
      <c r="R10" s="20"/>
      <c r="S10" s="14">
        <f t="shared" si="0"/>
        <v>0</v>
      </c>
    </row>
    <row r="11" spans="1:19" ht="12">
      <c r="A11" s="61"/>
      <c r="B11" s="11" t="s">
        <v>86</v>
      </c>
      <c r="C11" s="19"/>
      <c r="D11" s="20"/>
      <c r="E11" s="20"/>
      <c r="F11" s="20"/>
      <c r="G11" s="20"/>
      <c r="H11" s="20"/>
      <c r="I11" s="20"/>
      <c r="J11" s="20"/>
      <c r="K11" s="20"/>
      <c r="L11" s="20"/>
      <c r="M11" s="20"/>
      <c r="N11" s="20"/>
      <c r="O11" s="20"/>
      <c r="P11" s="20"/>
      <c r="Q11" s="20"/>
      <c r="R11" s="20"/>
      <c r="S11" s="14">
        <f t="shared" si="0"/>
        <v>0</v>
      </c>
    </row>
    <row r="12" spans="1:19" ht="12">
      <c r="A12" s="61"/>
      <c r="B12" s="15" t="s">
        <v>105</v>
      </c>
      <c r="C12" s="16"/>
      <c r="D12" s="17"/>
      <c r="E12" s="17"/>
      <c r="F12" s="17"/>
      <c r="G12" s="17"/>
      <c r="H12" s="17"/>
      <c r="I12" s="17"/>
      <c r="J12" s="17"/>
      <c r="K12" s="17"/>
      <c r="L12" s="17"/>
      <c r="M12" s="17"/>
      <c r="N12" s="17"/>
      <c r="O12" s="17"/>
      <c r="P12" s="17"/>
      <c r="Q12" s="17"/>
      <c r="R12" s="17"/>
      <c r="S12" s="18">
        <f t="shared" si="0"/>
        <v>0</v>
      </c>
    </row>
    <row r="13" spans="1:19" ht="12">
      <c r="A13" s="61"/>
      <c r="B13" s="15" t="s">
        <v>190</v>
      </c>
      <c r="C13" s="16"/>
      <c r="D13" s="17"/>
      <c r="E13" s="17"/>
      <c r="F13" s="17"/>
      <c r="G13" s="17"/>
      <c r="H13" s="17"/>
      <c r="I13" s="17"/>
      <c r="J13" s="17"/>
      <c r="K13" s="17"/>
      <c r="L13" s="17"/>
      <c r="M13" s="17"/>
      <c r="N13" s="17"/>
      <c r="O13" s="17"/>
      <c r="P13" s="17"/>
      <c r="Q13" s="17"/>
      <c r="R13" s="17"/>
      <c r="S13" s="18">
        <f t="shared" si="0"/>
        <v>0</v>
      </c>
    </row>
    <row r="14" spans="1:19" ht="12">
      <c r="A14" s="61"/>
      <c r="B14" s="15" t="s">
        <v>201</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87</v>
      </c>
      <c r="C19" s="16"/>
      <c r="D19" s="17"/>
      <c r="E19" s="17"/>
      <c r="F19" s="17"/>
      <c r="G19" s="17"/>
      <c r="H19" s="17"/>
      <c r="I19" s="17"/>
      <c r="J19" s="17"/>
      <c r="K19" s="17"/>
      <c r="L19" s="17"/>
      <c r="M19" s="17"/>
      <c r="N19" s="17"/>
      <c r="O19" s="17"/>
      <c r="P19" s="17"/>
      <c r="Q19" s="17"/>
      <c r="R19" s="17"/>
      <c r="S19" s="18">
        <f t="shared" si="0"/>
        <v>0</v>
      </c>
    </row>
    <row r="20" spans="1:19" ht="12">
      <c r="A20" s="61"/>
      <c r="B20" s="15" t="s">
        <v>88</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v>1</v>
      </c>
      <c r="E22" s="20">
        <v>2</v>
      </c>
      <c r="F22" s="20"/>
      <c r="G22" s="20">
        <v>2</v>
      </c>
      <c r="H22" s="20">
        <v>2</v>
      </c>
      <c r="I22" s="20">
        <v>1</v>
      </c>
      <c r="J22" s="20"/>
      <c r="K22" s="20"/>
      <c r="L22" s="20">
        <v>1</v>
      </c>
      <c r="M22" s="20">
        <v>1</v>
      </c>
      <c r="N22" s="20"/>
      <c r="O22" s="20"/>
      <c r="P22" s="20"/>
      <c r="Q22" s="20"/>
      <c r="R22" s="20"/>
      <c r="S22" s="14">
        <f t="shared" si="0"/>
        <v>10</v>
      </c>
    </row>
    <row r="23" spans="1:19" ht="12">
      <c r="A23" s="61"/>
      <c r="B23" s="21" t="s">
        <v>14</v>
      </c>
      <c r="C23" s="22">
        <f>SUM(C8,C10,C15,C17,C19,C21)</f>
        <v>6</v>
      </c>
      <c r="D23" s="23">
        <f aca="true" t="shared" si="1" ref="D23:R23">SUM(D8,D10,D15,D17,D19,D21)</f>
        <v>13</v>
      </c>
      <c r="E23" s="23">
        <f t="shared" si="1"/>
        <v>15</v>
      </c>
      <c r="F23" s="23">
        <f t="shared" si="1"/>
        <v>15</v>
      </c>
      <c r="G23" s="23">
        <f t="shared" si="1"/>
        <v>7</v>
      </c>
      <c r="H23" s="23">
        <f t="shared" si="1"/>
        <v>7</v>
      </c>
      <c r="I23" s="23">
        <f t="shared" si="1"/>
        <v>3</v>
      </c>
      <c r="J23" s="23">
        <f t="shared" si="1"/>
        <v>3</v>
      </c>
      <c r="K23" s="23">
        <f t="shared" si="1"/>
        <v>3</v>
      </c>
      <c r="L23" s="23">
        <f t="shared" si="1"/>
        <v>4</v>
      </c>
      <c r="M23" s="23">
        <f t="shared" si="1"/>
        <v>3</v>
      </c>
      <c r="N23" s="23">
        <f t="shared" si="1"/>
        <v>1</v>
      </c>
      <c r="O23" s="23">
        <f t="shared" si="1"/>
        <v>0</v>
      </c>
      <c r="P23" s="23">
        <f t="shared" si="1"/>
        <v>0</v>
      </c>
      <c r="Q23" s="23">
        <f t="shared" si="1"/>
        <v>0</v>
      </c>
      <c r="R23" s="23">
        <f t="shared" si="1"/>
        <v>0</v>
      </c>
      <c r="S23" s="24">
        <f t="shared" si="0"/>
        <v>80</v>
      </c>
    </row>
    <row r="24" spans="1:19" ht="12">
      <c r="A24" s="61"/>
      <c r="B24" s="25" t="s">
        <v>225</v>
      </c>
      <c r="C24" s="26">
        <f>SUM(C7,C9,C11,C16,C18,C20,C22)</f>
        <v>38</v>
      </c>
      <c r="D24" s="27">
        <f aca="true" t="shared" si="2" ref="D24:R24">SUM(D7,D9,D11,D16,D18,D20,D22)</f>
        <v>78</v>
      </c>
      <c r="E24" s="27">
        <f t="shared" si="2"/>
        <v>103</v>
      </c>
      <c r="F24" s="27">
        <f t="shared" si="2"/>
        <v>45</v>
      </c>
      <c r="G24" s="27">
        <f t="shared" si="2"/>
        <v>34</v>
      </c>
      <c r="H24" s="27">
        <f t="shared" si="2"/>
        <v>33</v>
      </c>
      <c r="I24" s="27">
        <f t="shared" si="2"/>
        <v>20</v>
      </c>
      <c r="J24" s="27">
        <f t="shared" si="2"/>
        <v>18</v>
      </c>
      <c r="K24" s="27">
        <f t="shared" si="2"/>
        <v>13</v>
      </c>
      <c r="L24" s="27">
        <f t="shared" si="2"/>
        <v>26</v>
      </c>
      <c r="M24" s="27">
        <f t="shared" si="2"/>
        <v>11</v>
      </c>
      <c r="N24" s="27">
        <f t="shared" si="2"/>
        <v>6</v>
      </c>
      <c r="O24" s="27">
        <f t="shared" si="2"/>
        <v>5</v>
      </c>
      <c r="P24" s="27">
        <f t="shared" si="2"/>
        <v>2</v>
      </c>
      <c r="Q24" s="27">
        <f t="shared" si="2"/>
        <v>0</v>
      </c>
      <c r="R24" s="27">
        <f t="shared" si="2"/>
        <v>0</v>
      </c>
      <c r="S24" s="28">
        <f t="shared" si="0"/>
        <v>432</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91</v>
      </c>
      <c r="C29" s="19"/>
      <c r="S29" s="14">
        <f t="shared" si="0"/>
        <v>0</v>
      </c>
    </row>
    <row r="30" spans="1:19" s="20" customFormat="1" ht="12">
      <c r="A30" s="61"/>
      <c r="B30" s="11" t="s">
        <v>92</v>
      </c>
      <c r="C30" s="19"/>
      <c r="S30" s="14">
        <f t="shared" si="0"/>
        <v>0</v>
      </c>
    </row>
    <row r="31" spans="1:19" s="20" customFormat="1" ht="12">
      <c r="A31" s="61"/>
      <c r="B31" s="21" t="s">
        <v>95</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226</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6</v>
      </c>
      <c r="D33" s="23">
        <f aca="true" t="shared" si="4" ref="D33:R34">SUM(D23,D31)</f>
        <v>13</v>
      </c>
      <c r="E33" s="23">
        <f t="shared" si="4"/>
        <v>15</v>
      </c>
      <c r="F33" s="23">
        <f t="shared" si="4"/>
        <v>15</v>
      </c>
      <c r="G33" s="23">
        <f t="shared" si="4"/>
        <v>7</v>
      </c>
      <c r="H33" s="23">
        <f t="shared" si="4"/>
        <v>7</v>
      </c>
      <c r="I33" s="23">
        <f t="shared" si="4"/>
        <v>3</v>
      </c>
      <c r="J33" s="23">
        <f t="shared" si="4"/>
        <v>3</v>
      </c>
      <c r="K33" s="23">
        <f t="shared" si="4"/>
        <v>3</v>
      </c>
      <c r="L33" s="23">
        <f t="shared" si="4"/>
        <v>4</v>
      </c>
      <c r="M33" s="23">
        <f t="shared" si="4"/>
        <v>3</v>
      </c>
      <c r="N33" s="23">
        <f t="shared" si="4"/>
        <v>1</v>
      </c>
      <c r="O33" s="23">
        <f t="shared" si="4"/>
        <v>0</v>
      </c>
      <c r="P33" s="23">
        <f t="shared" si="4"/>
        <v>0</v>
      </c>
      <c r="Q33" s="23">
        <f t="shared" si="4"/>
        <v>0</v>
      </c>
      <c r="R33" s="23">
        <f t="shared" si="4"/>
        <v>0</v>
      </c>
      <c r="S33" s="24">
        <f t="shared" si="0"/>
        <v>80</v>
      </c>
    </row>
    <row r="34" spans="1:19" ht="12">
      <c r="A34" s="62"/>
      <c r="B34" s="25" t="s">
        <v>20</v>
      </c>
      <c r="C34" s="26">
        <f>SUM(C24,C32)</f>
        <v>38</v>
      </c>
      <c r="D34" s="27">
        <f t="shared" si="4"/>
        <v>78</v>
      </c>
      <c r="E34" s="27">
        <f t="shared" si="4"/>
        <v>103</v>
      </c>
      <c r="F34" s="27">
        <f t="shared" si="4"/>
        <v>45</v>
      </c>
      <c r="G34" s="27">
        <f t="shared" si="4"/>
        <v>34</v>
      </c>
      <c r="H34" s="27">
        <f t="shared" si="4"/>
        <v>33</v>
      </c>
      <c r="I34" s="27">
        <f t="shared" si="4"/>
        <v>20</v>
      </c>
      <c r="J34" s="27">
        <f t="shared" si="4"/>
        <v>18</v>
      </c>
      <c r="K34" s="27">
        <f t="shared" si="4"/>
        <v>13</v>
      </c>
      <c r="L34" s="27">
        <f t="shared" si="4"/>
        <v>26</v>
      </c>
      <c r="M34" s="27">
        <f t="shared" si="4"/>
        <v>11</v>
      </c>
      <c r="N34" s="27">
        <f t="shared" si="4"/>
        <v>6</v>
      </c>
      <c r="O34" s="27">
        <f t="shared" si="4"/>
        <v>5</v>
      </c>
      <c r="P34" s="27">
        <f t="shared" si="4"/>
        <v>2</v>
      </c>
      <c r="Q34" s="27">
        <f t="shared" si="4"/>
        <v>0</v>
      </c>
      <c r="R34" s="27">
        <f t="shared" si="4"/>
        <v>0</v>
      </c>
      <c r="S34" s="28">
        <f t="shared" si="0"/>
        <v>432</v>
      </c>
    </row>
    <row r="35" spans="1:19" ht="12">
      <c r="A35" s="60" t="s">
        <v>109</v>
      </c>
      <c r="B35" s="11" t="s">
        <v>5</v>
      </c>
      <c r="C35" s="12"/>
      <c r="D35" s="13">
        <v>16</v>
      </c>
      <c r="E35" s="13">
        <v>4</v>
      </c>
      <c r="F35" s="13">
        <v>3</v>
      </c>
      <c r="G35" s="13"/>
      <c r="H35" s="13">
        <v>1</v>
      </c>
      <c r="I35" s="13">
        <v>1</v>
      </c>
      <c r="J35" s="13">
        <v>1</v>
      </c>
      <c r="K35" s="13"/>
      <c r="L35" s="13">
        <v>4</v>
      </c>
      <c r="M35" s="13">
        <v>2</v>
      </c>
      <c r="N35" s="13">
        <v>3</v>
      </c>
      <c r="O35" s="13"/>
      <c r="P35" s="13"/>
      <c r="Q35" s="13"/>
      <c r="R35" s="13"/>
      <c r="S35" s="14">
        <f t="shared" si="0"/>
        <v>35</v>
      </c>
    </row>
    <row r="36" spans="1:19" ht="12">
      <c r="A36" s="61"/>
      <c r="B36" s="15" t="s">
        <v>6</v>
      </c>
      <c r="C36" s="16"/>
      <c r="D36" s="17"/>
      <c r="E36" s="17"/>
      <c r="F36" s="17"/>
      <c r="G36" s="17"/>
      <c r="H36" s="17">
        <v>1</v>
      </c>
      <c r="I36" s="17"/>
      <c r="J36" s="17"/>
      <c r="K36" s="17"/>
      <c r="L36" s="17"/>
      <c r="M36" s="17"/>
      <c r="N36" s="17"/>
      <c r="O36" s="17"/>
      <c r="P36" s="17"/>
      <c r="Q36" s="17"/>
      <c r="R36" s="17"/>
      <c r="S36" s="18">
        <f t="shared" si="0"/>
        <v>1</v>
      </c>
    </row>
    <row r="37" spans="1:19" ht="12">
      <c r="A37" s="61"/>
      <c r="B37" s="15" t="s">
        <v>7</v>
      </c>
      <c r="C37" s="16"/>
      <c r="D37" s="17"/>
      <c r="E37" s="17"/>
      <c r="F37" s="17"/>
      <c r="G37" s="17"/>
      <c r="H37" s="17">
        <v>1</v>
      </c>
      <c r="I37" s="17"/>
      <c r="J37" s="17"/>
      <c r="K37" s="17"/>
      <c r="L37" s="17"/>
      <c r="M37" s="17"/>
      <c r="N37" s="17"/>
      <c r="O37" s="17"/>
      <c r="P37" s="17"/>
      <c r="Q37" s="17"/>
      <c r="R37" s="17"/>
      <c r="S37" s="18">
        <f t="shared" si="0"/>
        <v>1</v>
      </c>
    </row>
    <row r="38" spans="1:19" ht="12">
      <c r="A38" s="61"/>
      <c r="B38" s="11" t="s">
        <v>85</v>
      </c>
      <c r="C38" s="19"/>
      <c r="D38" s="20"/>
      <c r="E38" s="20"/>
      <c r="F38" s="20"/>
      <c r="G38" s="20"/>
      <c r="H38" s="20"/>
      <c r="I38" s="20"/>
      <c r="J38" s="20"/>
      <c r="K38" s="20"/>
      <c r="L38" s="20"/>
      <c r="M38" s="20"/>
      <c r="N38" s="20"/>
      <c r="O38" s="20">
        <v>1</v>
      </c>
      <c r="P38" s="20"/>
      <c r="Q38" s="20"/>
      <c r="R38" s="20"/>
      <c r="S38" s="14">
        <f t="shared" si="0"/>
        <v>1</v>
      </c>
    </row>
    <row r="39" spans="1:19" ht="12">
      <c r="A39" s="61"/>
      <c r="B39" s="11" t="s">
        <v>86</v>
      </c>
      <c r="C39" s="19"/>
      <c r="D39" s="20"/>
      <c r="E39" s="20"/>
      <c r="F39" s="20"/>
      <c r="G39" s="20"/>
      <c r="H39" s="20"/>
      <c r="I39" s="20"/>
      <c r="J39" s="20"/>
      <c r="K39" s="20"/>
      <c r="L39" s="20"/>
      <c r="M39" s="20"/>
      <c r="N39" s="20"/>
      <c r="O39" s="20">
        <v>1</v>
      </c>
      <c r="P39" s="20"/>
      <c r="Q39" s="20"/>
      <c r="R39" s="20"/>
      <c r="S39" s="14">
        <f t="shared" si="0"/>
        <v>1</v>
      </c>
    </row>
    <row r="40" spans="1:19" ht="12">
      <c r="A40" s="61"/>
      <c r="B40" s="15" t="s">
        <v>105</v>
      </c>
      <c r="C40" s="16">
        <v>9</v>
      </c>
      <c r="D40" s="17">
        <v>63</v>
      </c>
      <c r="E40" s="17">
        <v>91</v>
      </c>
      <c r="F40" s="17">
        <v>108</v>
      </c>
      <c r="G40" s="17">
        <v>71</v>
      </c>
      <c r="H40" s="17">
        <v>43</v>
      </c>
      <c r="I40" s="17">
        <v>57</v>
      </c>
      <c r="J40" s="17">
        <v>25</v>
      </c>
      <c r="K40" s="17">
        <v>59</v>
      </c>
      <c r="L40" s="17">
        <v>43</v>
      </c>
      <c r="M40" s="17">
        <v>40</v>
      </c>
      <c r="N40" s="17">
        <v>58</v>
      </c>
      <c r="O40" s="17">
        <v>49</v>
      </c>
      <c r="P40" s="17">
        <v>39</v>
      </c>
      <c r="Q40" s="17">
        <v>25</v>
      </c>
      <c r="R40" s="17">
        <v>14</v>
      </c>
      <c r="S40" s="18">
        <f t="shared" si="0"/>
        <v>794</v>
      </c>
    </row>
    <row r="41" spans="1:19" ht="12">
      <c r="A41" s="61"/>
      <c r="B41" s="15" t="s">
        <v>190</v>
      </c>
      <c r="C41" s="16"/>
      <c r="D41" s="17">
        <v>4</v>
      </c>
      <c r="E41" s="17">
        <v>4</v>
      </c>
      <c r="F41" s="17">
        <v>10</v>
      </c>
      <c r="G41" s="17">
        <v>10</v>
      </c>
      <c r="H41" s="17">
        <v>5</v>
      </c>
      <c r="I41" s="17">
        <v>9</v>
      </c>
      <c r="J41" s="17">
        <v>9</v>
      </c>
      <c r="K41" s="17">
        <v>10</v>
      </c>
      <c r="L41" s="17">
        <v>7</v>
      </c>
      <c r="M41" s="17">
        <v>3</v>
      </c>
      <c r="N41" s="17">
        <v>12</v>
      </c>
      <c r="O41" s="17">
        <v>11</v>
      </c>
      <c r="P41" s="17">
        <v>4</v>
      </c>
      <c r="Q41" s="17">
        <v>7</v>
      </c>
      <c r="R41" s="17">
        <v>1</v>
      </c>
      <c r="S41" s="18">
        <f t="shared" si="0"/>
        <v>106</v>
      </c>
    </row>
    <row r="42" spans="1:19" ht="12">
      <c r="A42" s="61"/>
      <c r="B42" s="15" t="s">
        <v>201</v>
      </c>
      <c r="C42" s="16"/>
      <c r="D42" s="17">
        <v>8</v>
      </c>
      <c r="E42" s="17">
        <v>8</v>
      </c>
      <c r="F42" s="17">
        <v>20</v>
      </c>
      <c r="G42" s="17">
        <v>21</v>
      </c>
      <c r="H42" s="17">
        <v>10</v>
      </c>
      <c r="I42" s="17">
        <v>18</v>
      </c>
      <c r="J42" s="17">
        <v>18</v>
      </c>
      <c r="K42" s="17">
        <v>26</v>
      </c>
      <c r="L42" s="17">
        <v>15</v>
      </c>
      <c r="M42" s="17">
        <v>7</v>
      </c>
      <c r="N42" s="17">
        <v>27</v>
      </c>
      <c r="O42" s="17">
        <v>22</v>
      </c>
      <c r="P42" s="17">
        <v>9</v>
      </c>
      <c r="Q42" s="17">
        <v>16</v>
      </c>
      <c r="R42" s="17">
        <v>2</v>
      </c>
      <c r="S42" s="18">
        <f t="shared" si="0"/>
        <v>227</v>
      </c>
    </row>
    <row r="43" spans="1:19" ht="12">
      <c r="A43" s="61"/>
      <c r="B43" s="15" t="s">
        <v>8</v>
      </c>
      <c r="C43" s="16">
        <v>9</v>
      </c>
      <c r="D43" s="17">
        <v>67</v>
      </c>
      <c r="E43" s="17">
        <v>95</v>
      </c>
      <c r="F43" s="17">
        <v>118</v>
      </c>
      <c r="G43" s="17">
        <v>81</v>
      </c>
      <c r="H43" s="17">
        <v>48</v>
      </c>
      <c r="I43" s="17">
        <v>66</v>
      </c>
      <c r="J43" s="17">
        <v>34</v>
      </c>
      <c r="K43" s="17">
        <v>69</v>
      </c>
      <c r="L43" s="17">
        <v>50</v>
      </c>
      <c r="M43" s="17">
        <v>43</v>
      </c>
      <c r="N43" s="17">
        <v>70</v>
      </c>
      <c r="O43" s="17">
        <v>60</v>
      </c>
      <c r="P43" s="17">
        <v>43</v>
      </c>
      <c r="Q43" s="17">
        <v>32</v>
      </c>
      <c r="R43" s="17">
        <v>15</v>
      </c>
      <c r="S43" s="18">
        <f t="shared" si="0"/>
        <v>900</v>
      </c>
    </row>
    <row r="44" spans="1:19" ht="12">
      <c r="A44" s="61"/>
      <c r="B44" s="15" t="s">
        <v>9</v>
      </c>
      <c r="C44" s="16">
        <v>9</v>
      </c>
      <c r="D44" s="17">
        <v>71</v>
      </c>
      <c r="E44" s="17">
        <v>99</v>
      </c>
      <c r="F44" s="17">
        <v>128</v>
      </c>
      <c r="G44" s="17">
        <v>92</v>
      </c>
      <c r="H44" s="17">
        <v>53</v>
      </c>
      <c r="I44" s="17">
        <v>75</v>
      </c>
      <c r="J44" s="17">
        <v>43</v>
      </c>
      <c r="K44" s="17">
        <v>85</v>
      </c>
      <c r="L44" s="17">
        <v>58</v>
      </c>
      <c r="M44" s="17">
        <v>47</v>
      </c>
      <c r="N44" s="17">
        <v>85</v>
      </c>
      <c r="O44" s="17">
        <v>71</v>
      </c>
      <c r="P44" s="17">
        <v>48</v>
      </c>
      <c r="Q44" s="17">
        <v>41</v>
      </c>
      <c r="R44" s="17">
        <v>16</v>
      </c>
      <c r="S44" s="18">
        <f t="shared" si="0"/>
        <v>1021</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87</v>
      </c>
      <c r="C47" s="16"/>
      <c r="D47" s="17"/>
      <c r="E47" s="17"/>
      <c r="F47" s="17"/>
      <c r="G47" s="17"/>
      <c r="H47" s="17"/>
      <c r="I47" s="17"/>
      <c r="J47" s="17"/>
      <c r="K47" s="17"/>
      <c r="L47" s="17"/>
      <c r="M47" s="17"/>
      <c r="N47" s="17"/>
      <c r="O47" s="17"/>
      <c r="P47" s="17"/>
      <c r="Q47" s="17"/>
      <c r="R47" s="17"/>
      <c r="S47" s="18">
        <f t="shared" si="0"/>
        <v>0</v>
      </c>
    </row>
    <row r="48" spans="1:19" ht="12">
      <c r="A48" s="61"/>
      <c r="B48" s="15" t="s">
        <v>88</v>
      </c>
      <c r="C48" s="16"/>
      <c r="D48" s="17"/>
      <c r="E48" s="17"/>
      <c r="F48" s="17"/>
      <c r="G48" s="17"/>
      <c r="H48" s="17"/>
      <c r="I48" s="17"/>
      <c r="J48" s="17"/>
      <c r="K48" s="17"/>
      <c r="L48" s="17"/>
      <c r="M48" s="17"/>
      <c r="N48" s="17"/>
      <c r="O48" s="17"/>
      <c r="P48" s="17"/>
      <c r="Q48" s="17"/>
      <c r="R48" s="17"/>
      <c r="S48" s="18">
        <f t="shared" si="0"/>
        <v>0</v>
      </c>
    </row>
    <row r="49" spans="1:19" ht="12">
      <c r="A49" s="61"/>
      <c r="B49" s="11" t="s">
        <v>12</v>
      </c>
      <c r="C49" s="19"/>
      <c r="D49" s="20"/>
      <c r="E49" s="20"/>
      <c r="F49" s="20"/>
      <c r="G49" s="20"/>
      <c r="H49" s="20"/>
      <c r="I49" s="20"/>
      <c r="J49" s="20"/>
      <c r="K49" s="20"/>
      <c r="L49" s="20"/>
      <c r="M49" s="20"/>
      <c r="N49" s="20"/>
      <c r="O49" s="20"/>
      <c r="P49" s="20"/>
      <c r="Q49" s="20"/>
      <c r="R49" s="20"/>
      <c r="S49" s="14">
        <f t="shared" si="0"/>
        <v>0</v>
      </c>
    </row>
    <row r="50" spans="1:19" ht="12">
      <c r="A50" s="61"/>
      <c r="B50" s="11" t="s">
        <v>13</v>
      </c>
      <c r="C50" s="19"/>
      <c r="D50" s="20"/>
      <c r="E50" s="20"/>
      <c r="F50" s="20"/>
      <c r="G50" s="20"/>
      <c r="H50" s="20"/>
      <c r="I50" s="20"/>
      <c r="J50" s="20"/>
      <c r="K50" s="20"/>
      <c r="L50" s="20"/>
      <c r="M50" s="20"/>
      <c r="N50" s="20"/>
      <c r="O50" s="20"/>
      <c r="P50" s="20"/>
      <c r="Q50" s="20"/>
      <c r="R50" s="20"/>
      <c r="S50" s="14">
        <f t="shared" si="0"/>
        <v>0</v>
      </c>
    </row>
    <row r="51" spans="1:19" ht="12">
      <c r="A51" s="61"/>
      <c r="B51" s="21" t="s">
        <v>14</v>
      </c>
      <c r="C51" s="22">
        <f>SUM(C36,C38,C43,C45,C47,C49)</f>
        <v>9</v>
      </c>
      <c r="D51" s="23">
        <f aca="true" t="shared" si="5" ref="D51:R51">SUM(D36,D38,D43,D45,D47,D49)</f>
        <v>67</v>
      </c>
      <c r="E51" s="23">
        <f t="shared" si="5"/>
        <v>95</v>
      </c>
      <c r="F51" s="23">
        <f t="shared" si="5"/>
        <v>118</v>
      </c>
      <c r="G51" s="23">
        <f t="shared" si="5"/>
        <v>81</v>
      </c>
      <c r="H51" s="23">
        <f t="shared" si="5"/>
        <v>49</v>
      </c>
      <c r="I51" s="23">
        <f t="shared" si="5"/>
        <v>66</v>
      </c>
      <c r="J51" s="23">
        <f t="shared" si="5"/>
        <v>34</v>
      </c>
      <c r="K51" s="23">
        <f t="shared" si="5"/>
        <v>69</v>
      </c>
      <c r="L51" s="23">
        <f t="shared" si="5"/>
        <v>50</v>
      </c>
      <c r="M51" s="23">
        <f t="shared" si="5"/>
        <v>43</v>
      </c>
      <c r="N51" s="23">
        <f t="shared" si="5"/>
        <v>70</v>
      </c>
      <c r="O51" s="23">
        <f t="shared" si="5"/>
        <v>61</v>
      </c>
      <c r="P51" s="23">
        <f t="shared" si="5"/>
        <v>43</v>
      </c>
      <c r="Q51" s="23">
        <f t="shared" si="5"/>
        <v>32</v>
      </c>
      <c r="R51" s="23">
        <f t="shared" si="5"/>
        <v>15</v>
      </c>
      <c r="S51" s="24">
        <f t="shared" si="0"/>
        <v>902</v>
      </c>
    </row>
    <row r="52" spans="1:19" ht="12">
      <c r="A52" s="61"/>
      <c r="B52" s="25" t="s">
        <v>225</v>
      </c>
      <c r="C52" s="26">
        <f>SUM(C35,C37,C39,C44,C46,C48,C50)</f>
        <v>9</v>
      </c>
      <c r="D52" s="27">
        <f aca="true" t="shared" si="6" ref="D52:R52">SUM(D35,D37,D39,D44,D46,D48,D50)</f>
        <v>87</v>
      </c>
      <c r="E52" s="27">
        <f t="shared" si="6"/>
        <v>103</v>
      </c>
      <c r="F52" s="27">
        <f t="shared" si="6"/>
        <v>131</v>
      </c>
      <c r="G52" s="27">
        <f t="shared" si="6"/>
        <v>92</v>
      </c>
      <c r="H52" s="27">
        <f t="shared" si="6"/>
        <v>55</v>
      </c>
      <c r="I52" s="27">
        <f t="shared" si="6"/>
        <v>76</v>
      </c>
      <c r="J52" s="27">
        <f t="shared" si="6"/>
        <v>44</v>
      </c>
      <c r="K52" s="27">
        <f t="shared" si="6"/>
        <v>85</v>
      </c>
      <c r="L52" s="27">
        <f t="shared" si="6"/>
        <v>62</v>
      </c>
      <c r="M52" s="27">
        <f t="shared" si="6"/>
        <v>49</v>
      </c>
      <c r="N52" s="27">
        <f t="shared" si="6"/>
        <v>88</v>
      </c>
      <c r="O52" s="27">
        <f t="shared" si="6"/>
        <v>72</v>
      </c>
      <c r="P52" s="27">
        <f t="shared" si="6"/>
        <v>48</v>
      </c>
      <c r="Q52" s="27">
        <f t="shared" si="6"/>
        <v>41</v>
      </c>
      <c r="R52" s="27">
        <f t="shared" si="6"/>
        <v>16</v>
      </c>
      <c r="S52" s="28">
        <f t="shared" si="0"/>
        <v>1058</v>
      </c>
    </row>
    <row r="53" spans="1:19" ht="12">
      <c r="A53" s="61"/>
      <c r="B53" s="11" t="s">
        <v>15</v>
      </c>
      <c r="C53" s="19">
        <v>1</v>
      </c>
      <c r="D53" s="20"/>
      <c r="E53" s="20"/>
      <c r="F53" s="20">
        <v>3</v>
      </c>
      <c r="G53" s="20">
        <v>7</v>
      </c>
      <c r="H53" s="20">
        <v>4</v>
      </c>
      <c r="I53" s="20">
        <v>2</v>
      </c>
      <c r="J53" s="20">
        <v>2</v>
      </c>
      <c r="K53" s="20"/>
      <c r="L53" s="20">
        <v>1</v>
      </c>
      <c r="M53" s="20"/>
      <c r="N53" s="20">
        <v>1</v>
      </c>
      <c r="O53" s="20"/>
      <c r="P53" s="20"/>
      <c r="Q53" s="20"/>
      <c r="R53" s="20"/>
      <c r="S53" s="14">
        <f t="shared" si="0"/>
        <v>21</v>
      </c>
    </row>
    <row r="54" spans="1:19" ht="12">
      <c r="A54" s="61"/>
      <c r="B54" s="11" t="s">
        <v>16</v>
      </c>
      <c r="C54" s="19">
        <v>1</v>
      </c>
      <c r="D54" s="20"/>
      <c r="E54" s="20"/>
      <c r="F54" s="20">
        <v>3</v>
      </c>
      <c r="G54" s="20">
        <v>7</v>
      </c>
      <c r="H54" s="20">
        <v>4</v>
      </c>
      <c r="I54" s="20">
        <v>2</v>
      </c>
      <c r="J54" s="20">
        <v>2</v>
      </c>
      <c r="K54" s="20"/>
      <c r="L54" s="20">
        <v>1</v>
      </c>
      <c r="M54" s="20"/>
      <c r="N54" s="20">
        <v>1</v>
      </c>
      <c r="O54" s="20"/>
      <c r="P54" s="20"/>
      <c r="Q54" s="20"/>
      <c r="R54" s="20"/>
      <c r="S54" s="14">
        <f t="shared" si="0"/>
        <v>21</v>
      </c>
    </row>
    <row r="55" spans="1:19" ht="12">
      <c r="A55" s="61"/>
      <c r="B55" s="15" t="s">
        <v>17</v>
      </c>
      <c r="C55" s="16"/>
      <c r="D55" s="17">
        <v>5</v>
      </c>
      <c r="E55" s="17">
        <v>3</v>
      </c>
      <c r="F55" s="17">
        <v>4</v>
      </c>
      <c r="G55" s="17">
        <v>5</v>
      </c>
      <c r="H55" s="17">
        <v>4</v>
      </c>
      <c r="I55" s="17">
        <v>5</v>
      </c>
      <c r="J55" s="17">
        <v>3</v>
      </c>
      <c r="K55" s="17">
        <v>5</v>
      </c>
      <c r="L55" s="17">
        <v>5</v>
      </c>
      <c r="M55" s="17">
        <v>1</v>
      </c>
      <c r="N55" s="17"/>
      <c r="O55" s="17">
        <v>1</v>
      </c>
      <c r="P55" s="17"/>
      <c r="Q55" s="17"/>
      <c r="R55" s="17"/>
      <c r="S55" s="18">
        <f t="shared" si="0"/>
        <v>41</v>
      </c>
    </row>
    <row r="56" spans="1:19" ht="12">
      <c r="A56" s="61"/>
      <c r="B56" s="15" t="s">
        <v>18</v>
      </c>
      <c r="C56" s="16"/>
      <c r="D56" s="17">
        <v>6</v>
      </c>
      <c r="E56" s="17">
        <v>3</v>
      </c>
      <c r="F56" s="17">
        <v>4</v>
      </c>
      <c r="G56" s="17">
        <v>5</v>
      </c>
      <c r="H56" s="17">
        <v>4</v>
      </c>
      <c r="I56" s="17">
        <v>6</v>
      </c>
      <c r="J56" s="17">
        <v>3</v>
      </c>
      <c r="K56" s="17">
        <v>5</v>
      </c>
      <c r="L56" s="17">
        <v>8</v>
      </c>
      <c r="M56" s="17">
        <v>1</v>
      </c>
      <c r="N56" s="17"/>
      <c r="O56" s="17">
        <v>1</v>
      </c>
      <c r="P56" s="17"/>
      <c r="Q56" s="17"/>
      <c r="R56" s="17"/>
      <c r="S56" s="18">
        <f t="shared" si="0"/>
        <v>46</v>
      </c>
    </row>
    <row r="57" spans="1:19" ht="12">
      <c r="A57" s="61"/>
      <c r="B57" s="11" t="s">
        <v>91</v>
      </c>
      <c r="C57" s="19"/>
      <c r="D57" s="20">
        <v>1</v>
      </c>
      <c r="E57" s="20">
        <v>2</v>
      </c>
      <c r="F57" s="20">
        <v>2</v>
      </c>
      <c r="G57" s="20">
        <v>2</v>
      </c>
      <c r="H57" s="20">
        <v>2</v>
      </c>
      <c r="I57" s="20">
        <v>2</v>
      </c>
      <c r="J57" s="20">
        <v>2</v>
      </c>
      <c r="K57" s="20">
        <v>2</v>
      </c>
      <c r="L57" s="20">
        <v>2</v>
      </c>
      <c r="M57" s="20">
        <v>2</v>
      </c>
      <c r="N57" s="20">
        <v>1</v>
      </c>
      <c r="O57" s="20"/>
      <c r="P57" s="20"/>
      <c r="Q57" s="20"/>
      <c r="R57" s="20"/>
      <c r="S57" s="14">
        <f t="shared" si="0"/>
        <v>20</v>
      </c>
    </row>
    <row r="58" spans="1:19" ht="12">
      <c r="A58" s="61"/>
      <c r="B58" s="11" t="s">
        <v>92</v>
      </c>
      <c r="C58" s="19"/>
      <c r="D58" s="20">
        <v>1</v>
      </c>
      <c r="E58" s="20">
        <v>1</v>
      </c>
      <c r="F58" s="20"/>
      <c r="G58" s="20">
        <v>7</v>
      </c>
      <c r="H58" s="20">
        <v>5</v>
      </c>
      <c r="I58" s="20">
        <v>15</v>
      </c>
      <c r="J58" s="20">
        <v>4</v>
      </c>
      <c r="K58" s="20">
        <v>8</v>
      </c>
      <c r="L58" s="20">
        <v>14</v>
      </c>
      <c r="M58" s="20">
        <v>9</v>
      </c>
      <c r="N58" s="20">
        <v>9</v>
      </c>
      <c r="O58" s="20"/>
      <c r="P58" s="20"/>
      <c r="Q58" s="20"/>
      <c r="R58" s="20"/>
      <c r="S58" s="14">
        <f t="shared" si="0"/>
        <v>73</v>
      </c>
    </row>
    <row r="59" spans="1:19" ht="12">
      <c r="A59" s="61"/>
      <c r="B59" s="21" t="s">
        <v>95</v>
      </c>
      <c r="C59" s="22">
        <f>SUM(C53,C55,C57)</f>
        <v>1</v>
      </c>
      <c r="D59" s="23">
        <f aca="true" t="shared" si="7" ref="D59:R60">SUM(D53,D55,D57)</f>
        <v>6</v>
      </c>
      <c r="E59" s="23">
        <f t="shared" si="7"/>
        <v>5</v>
      </c>
      <c r="F59" s="23">
        <f t="shared" si="7"/>
        <v>9</v>
      </c>
      <c r="G59" s="23">
        <f t="shared" si="7"/>
        <v>14</v>
      </c>
      <c r="H59" s="23">
        <f t="shared" si="7"/>
        <v>10</v>
      </c>
      <c r="I59" s="23">
        <f t="shared" si="7"/>
        <v>9</v>
      </c>
      <c r="J59" s="23">
        <f t="shared" si="7"/>
        <v>7</v>
      </c>
      <c r="K59" s="23">
        <f t="shared" si="7"/>
        <v>7</v>
      </c>
      <c r="L59" s="23">
        <f t="shared" si="7"/>
        <v>8</v>
      </c>
      <c r="M59" s="23">
        <f t="shared" si="7"/>
        <v>3</v>
      </c>
      <c r="N59" s="23">
        <f t="shared" si="7"/>
        <v>2</v>
      </c>
      <c r="O59" s="23">
        <f t="shared" si="7"/>
        <v>1</v>
      </c>
      <c r="P59" s="23">
        <f t="shared" si="7"/>
        <v>0</v>
      </c>
      <c r="Q59" s="23">
        <f t="shared" si="7"/>
        <v>0</v>
      </c>
      <c r="R59" s="23">
        <f t="shared" si="7"/>
        <v>0</v>
      </c>
      <c r="S59" s="24">
        <f t="shared" si="0"/>
        <v>82</v>
      </c>
    </row>
    <row r="60" spans="1:19" ht="12">
      <c r="A60" s="61"/>
      <c r="B60" s="25" t="s">
        <v>226</v>
      </c>
      <c r="C60" s="26">
        <f>SUM(C54,C56,C58)</f>
        <v>1</v>
      </c>
      <c r="D60" s="27">
        <f t="shared" si="7"/>
        <v>7</v>
      </c>
      <c r="E60" s="27">
        <f t="shared" si="7"/>
        <v>4</v>
      </c>
      <c r="F60" s="27">
        <f t="shared" si="7"/>
        <v>7</v>
      </c>
      <c r="G60" s="27">
        <f t="shared" si="7"/>
        <v>19</v>
      </c>
      <c r="H60" s="27">
        <f t="shared" si="7"/>
        <v>13</v>
      </c>
      <c r="I60" s="27">
        <f t="shared" si="7"/>
        <v>23</v>
      </c>
      <c r="J60" s="27">
        <f t="shared" si="7"/>
        <v>9</v>
      </c>
      <c r="K60" s="27">
        <f t="shared" si="7"/>
        <v>13</v>
      </c>
      <c r="L60" s="27">
        <f t="shared" si="7"/>
        <v>23</v>
      </c>
      <c r="M60" s="27">
        <f t="shared" si="7"/>
        <v>10</v>
      </c>
      <c r="N60" s="27">
        <f t="shared" si="7"/>
        <v>10</v>
      </c>
      <c r="O60" s="27">
        <f t="shared" si="7"/>
        <v>1</v>
      </c>
      <c r="P60" s="27">
        <f t="shared" si="7"/>
        <v>0</v>
      </c>
      <c r="Q60" s="27">
        <f t="shared" si="7"/>
        <v>0</v>
      </c>
      <c r="R60" s="27">
        <f t="shared" si="7"/>
        <v>0</v>
      </c>
      <c r="S60" s="28">
        <f t="shared" si="0"/>
        <v>140</v>
      </c>
    </row>
    <row r="61" spans="1:19" ht="12">
      <c r="A61" s="61"/>
      <c r="B61" s="21" t="s">
        <v>19</v>
      </c>
      <c r="C61" s="22">
        <f>SUM(C51,C59)</f>
        <v>10</v>
      </c>
      <c r="D61" s="23">
        <f aca="true" t="shared" si="8" ref="D61:R62">SUM(D51,D59)</f>
        <v>73</v>
      </c>
      <c r="E61" s="23">
        <f t="shared" si="8"/>
        <v>100</v>
      </c>
      <c r="F61" s="23">
        <f t="shared" si="8"/>
        <v>127</v>
      </c>
      <c r="G61" s="23">
        <f t="shared" si="8"/>
        <v>95</v>
      </c>
      <c r="H61" s="23">
        <f t="shared" si="8"/>
        <v>59</v>
      </c>
      <c r="I61" s="23">
        <f t="shared" si="8"/>
        <v>75</v>
      </c>
      <c r="J61" s="23">
        <f t="shared" si="8"/>
        <v>41</v>
      </c>
      <c r="K61" s="23">
        <f t="shared" si="8"/>
        <v>76</v>
      </c>
      <c r="L61" s="23">
        <f t="shared" si="8"/>
        <v>58</v>
      </c>
      <c r="M61" s="23">
        <f t="shared" si="8"/>
        <v>46</v>
      </c>
      <c r="N61" s="23">
        <f t="shared" si="8"/>
        <v>72</v>
      </c>
      <c r="O61" s="23">
        <f t="shared" si="8"/>
        <v>62</v>
      </c>
      <c r="P61" s="23">
        <f t="shared" si="8"/>
        <v>43</v>
      </c>
      <c r="Q61" s="23">
        <f t="shared" si="8"/>
        <v>32</v>
      </c>
      <c r="R61" s="23">
        <f t="shared" si="8"/>
        <v>15</v>
      </c>
      <c r="S61" s="24">
        <f t="shared" si="0"/>
        <v>984</v>
      </c>
    </row>
    <row r="62" spans="1:19" ht="12">
      <c r="A62" s="62"/>
      <c r="B62" s="25" t="s">
        <v>20</v>
      </c>
      <c r="C62" s="26">
        <f>SUM(C52,C60)</f>
        <v>10</v>
      </c>
      <c r="D62" s="27">
        <f t="shared" si="8"/>
        <v>94</v>
      </c>
      <c r="E62" s="27">
        <f t="shared" si="8"/>
        <v>107</v>
      </c>
      <c r="F62" s="27">
        <f t="shared" si="8"/>
        <v>138</v>
      </c>
      <c r="G62" s="27">
        <f t="shared" si="8"/>
        <v>111</v>
      </c>
      <c r="H62" s="27">
        <f t="shared" si="8"/>
        <v>68</v>
      </c>
      <c r="I62" s="27">
        <f t="shared" si="8"/>
        <v>99</v>
      </c>
      <c r="J62" s="27">
        <f t="shared" si="8"/>
        <v>53</v>
      </c>
      <c r="K62" s="27">
        <f t="shared" si="8"/>
        <v>98</v>
      </c>
      <c r="L62" s="27">
        <f t="shared" si="8"/>
        <v>85</v>
      </c>
      <c r="M62" s="27">
        <f t="shared" si="8"/>
        <v>59</v>
      </c>
      <c r="N62" s="27">
        <f t="shared" si="8"/>
        <v>98</v>
      </c>
      <c r="O62" s="27">
        <f t="shared" si="8"/>
        <v>73</v>
      </c>
      <c r="P62" s="27">
        <f t="shared" si="8"/>
        <v>48</v>
      </c>
      <c r="Q62" s="27">
        <f t="shared" si="8"/>
        <v>41</v>
      </c>
      <c r="R62" s="27">
        <f t="shared" si="8"/>
        <v>16</v>
      </c>
      <c r="S62" s="28">
        <f t="shared" si="0"/>
        <v>1198</v>
      </c>
    </row>
    <row r="63" spans="1:19" ht="12">
      <c r="A63" s="60" t="s">
        <v>110</v>
      </c>
      <c r="B63" s="11" t="s">
        <v>5</v>
      </c>
      <c r="C63" s="12">
        <v>2</v>
      </c>
      <c r="D63" s="13">
        <v>48</v>
      </c>
      <c r="E63" s="13">
        <v>43</v>
      </c>
      <c r="F63" s="13">
        <v>89</v>
      </c>
      <c r="G63" s="13">
        <v>47</v>
      </c>
      <c r="H63" s="13">
        <v>45</v>
      </c>
      <c r="I63" s="13">
        <v>38</v>
      </c>
      <c r="J63" s="13">
        <v>30</v>
      </c>
      <c r="K63" s="13">
        <v>18</v>
      </c>
      <c r="L63" s="13">
        <v>24</v>
      </c>
      <c r="M63" s="13">
        <v>15</v>
      </c>
      <c r="N63" s="13">
        <v>12</v>
      </c>
      <c r="O63" s="13">
        <v>28</v>
      </c>
      <c r="P63" s="13">
        <v>8</v>
      </c>
      <c r="Q63" s="13">
        <v>4</v>
      </c>
      <c r="R63" s="13">
        <v>3</v>
      </c>
      <c r="S63" s="14">
        <f t="shared" si="0"/>
        <v>454</v>
      </c>
    </row>
    <row r="64" spans="1:19" ht="12">
      <c r="A64" s="61"/>
      <c r="B64" s="15" t="s">
        <v>6</v>
      </c>
      <c r="C64" s="16"/>
      <c r="D64" s="17">
        <v>12</v>
      </c>
      <c r="E64" s="17">
        <v>15</v>
      </c>
      <c r="F64" s="17">
        <v>14</v>
      </c>
      <c r="G64" s="17">
        <v>8</v>
      </c>
      <c r="H64" s="17">
        <v>5</v>
      </c>
      <c r="I64" s="17">
        <v>2</v>
      </c>
      <c r="J64" s="17">
        <v>2</v>
      </c>
      <c r="K64" s="17">
        <v>4</v>
      </c>
      <c r="L64" s="17">
        <v>6</v>
      </c>
      <c r="M64" s="17">
        <v>1</v>
      </c>
      <c r="N64" s="17">
        <v>6</v>
      </c>
      <c r="O64" s="17">
        <v>3</v>
      </c>
      <c r="P64" s="17">
        <v>2</v>
      </c>
      <c r="Q64" s="17"/>
      <c r="R64" s="17">
        <v>1</v>
      </c>
      <c r="S64" s="18">
        <f t="shared" si="0"/>
        <v>81</v>
      </c>
    </row>
    <row r="65" spans="1:19" ht="12">
      <c r="A65" s="61"/>
      <c r="B65" s="15" t="s">
        <v>7</v>
      </c>
      <c r="C65" s="16"/>
      <c r="D65" s="17">
        <v>12</v>
      </c>
      <c r="E65" s="17">
        <v>15</v>
      </c>
      <c r="F65" s="17">
        <v>14</v>
      </c>
      <c r="G65" s="17">
        <v>8</v>
      </c>
      <c r="H65" s="17">
        <v>5</v>
      </c>
      <c r="I65" s="17">
        <v>2</v>
      </c>
      <c r="J65" s="17">
        <v>2</v>
      </c>
      <c r="K65" s="17">
        <v>4</v>
      </c>
      <c r="L65" s="17">
        <v>6</v>
      </c>
      <c r="M65" s="17">
        <v>1</v>
      </c>
      <c r="N65" s="17">
        <v>6</v>
      </c>
      <c r="O65" s="17">
        <v>3</v>
      </c>
      <c r="P65" s="17">
        <v>2</v>
      </c>
      <c r="Q65" s="17"/>
      <c r="R65" s="17">
        <v>1</v>
      </c>
      <c r="S65" s="18">
        <f t="shared" si="0"/>
        <v>81</v>
      </c>
    </row>
    <row r="66" spans="1:19" ht="12">
      <c r="A66" s="61"/>
      <c r="B66" s="11" t="s">
        <v>85</v>
      </c>
      <c r="C66" s="19"/>
      <c r="D66" s="20"/>
      <c r="E66" s="20"/>
      <c r="F66" s="20">
        <v>1</v>
      </c>
      <c r="G66" s="20">
        <v>1</v>
      </c>
      <c r="H66" s="20">
        <v>3</v>
      </c>
      <c r="I66" s="20">
        <v>2</v>
      </c>
      <c r="J66" s="20">
        <v>1</v>
      </c>
      <c r="K66" s="20"/>
      <c r="L66" s="20">
        <v>2</v>
      </c>
      <c r="M66" s="20"/>
      <c r="N66" s="20"/>
      <c r="O66" s="20"/>
      <c r="P66" s="20">
        <v>1</v>
      </c>
      <c r="Q66" s="20"/>
      <c r="R66" s="20"/>
      <c r="S66" s="14">
        <f t="shared" si="0"/>
        <v>11</v>
      </c>
    </row>
    <row r="67" spans="1:19" ht="12">
      <c r="A67" s="61"/>
      <c r="B67" s="11" t="s">
        <v>86</v>
      </c>
      <c r="C67" s="19"/>
      <c r="D67" s="20"/>
      <c r="E67" s="20"/>
      <c r="F67" s="20">
        <v>1</v>
      </c>
      <c r="G67" s="20">
        <v>1</v>
      </c>
      <c r="H67" s="20">
        <v>3</v>
      </c>
      <c r="I67" s="20">
        <v>2</v>
      </c>
      <c r="J67" s="20">
        <v>1</v>
      </c>
      <c r="K67" s="20"/>
      <c r="L67" s="20">
        <v>2</v>
      </c>
      <c r="M67" s="20"/>
      <c r="N67" s="20"/>
      <c r="O67" s="20"/>
      <c r="P67" s="20">
        <v>1</v>
      </c>
      <c r="Q67" s="20"/>
      <c r="R67" s="20"/>
      <c r="S67" s="14">
        <f t="shared" si="0"/>
        <v>11</v>
      </c>
    </row>
    <row r="68" spans="1:19" ht="12">
      <c r="A68" s="61"/>
      <c r="B68" s="15" t="s">
        <v>105</v>
      </c>
      <c r="C68" s="16">
        <v>18</v>
      </c>
      <c r="D68" s="17">
        <v>87</v>
      </c>
      <c r="E68" s="17">
        <v>110</v>
      </c>
      <c r="F68" s="17">
        <v>168</v>
      </c>
      <c r="G68" s="17">
        <v>67</v>
      </c>
      <c r="H68" s="17">
        <v>95</v>
      </c>
      <c r="I68" s="17">
        <v>102</v>
      </c>
      <c r="J68" s="17">
        <v>82</v>
      </c>
      <c r="K68" s="17">
        <v>83</v>
      </c>
      <c r="L68" s="17">
        <v>100</v>
      </c>
      <c r="M68" s="17">
        <v>133</v>
      </c>
      <c r="N68" s="17">
        <v>152</v>
      </c>
      <c r="O68" s="17">
        <v>96</v>
      </c>
      <c r="P68" s="17">
        <v>103</v>
      </c>
      <c r="Q68" s="17">
        <v>36</v>
      </c>
      <c r="R68" s="17">
        <v>30</v>
      </c>
      <c r="S68" s="18">
        <f t="shared" si="0"/>
        <v>1462</v>
      </c>
    </row>
    <row r="69" spans="1:19" ht="12">
      <c r="A69" s="61"/>
      <c r="B69" s="15" t="s">
        <v>190</v>
      </c>
      <c r="C69" s="16">
        <v>1</v>
      </c>
      <c r="D69" s="17">
        <v>19</v>
      </c>
      <c r="E69" s="17">
        <v>24</v>
      </c>
      <c r="F69" s="17">
        <v>50</v>
      </c>
      <c r="G69" s="17">
        <v>21</v>
      </c>
      <c r="H69" s="17">
        <v>15</v>
      </c>
      <c r="I69" s="17">
        <v>12</v>
      </c>
      <c r="J69" s="17">
        <v>16</v>
      </c>
      <c r="K69" s="17">
        <v>10</v>
      </c>
      <c r="L69" s="17">
        <v>28</v>
      </c>
      <c r="M69" s="17">
        <v>30</v>
      </c>
      <c r="N69" s="17">
        <v>19</v>
      </c>
      <c r="O69" s="17">
        <v>19</v>
      </c>
      <c r="P69" s="17">
        <v>19</v>
      </c>
      <c r="Q69" s="17">
        <v>16</v>
      </c>
      <c r="R69" s="17">
        <v>15</v>
      </c>
      <c r="S69" s="18">
        <f t="shared" si="0"/>
        <v>314</v>
      </c>
    </row>
    <row r="70" spans="1:19" ht="12">
      <c r="A70" s="61"/>
      <c r="B70" s="15" t="s">
        <v>201</v>
      </c>
      <c r="C70" s="16">
        <v>2</v>
      </c>
      <c r="D70" s="17">
        <v>38</v>
      </c>
      <c r="E70" s="17">
        <v>48</v>
      </c>
      <c r="F70" s="17">
        <v>100</v>
      </c>
      <c r="G70" s="17">
        <v>45</v>
      </c>
      <c r="H70" s="17">
        <v>31</v>
      </c>
      <c r="I70" s="17">
        <v>30</v>
      </c>
      <c r="J70" s="17">
        <v>33</v>
      </c>
      <c r="K70" s="17">
        <v>21</v>
      </c>
      <c r="L70" s="17">
        <v>66</v>
      </c>
      <c r="M70" s="17">
        <v>64</v>
      </c>
      <c r="N70" s="17">
        <v>39</v>
      </c>
      <c r="O70" s="17">
        <v>41</v>
      </c>
      <c r="P70" s="17">
        <v>38</v>
      </c>
      <c r="Q70" s="17">
        <v>36</v>
      </c>
      <c r="R70" s="17">
        <v>33</v>
      </c>
      <c r="S70" s="18">
        <f t="shared" si="0"/>
        <v>665</v>
      </c>
    </row>
    <row r="71" spans="1:19" ht="12">
      <c r="A71" s="61"/>
      <c r="B71" s="15" t="s">
        <v>8</v>
      </c>
      <c r="C71" s="16">
        <v>19</v>
      </c>
      <c r="D71" s="17">
        <v>106</v>
      </c>
      <c r="E71" s="17">
        <v>134</v>
      </c>
      <c r="F71" s="17">
        <v>218</v>
      </c>
      <c r="G71" s="17">
        <v>88</v>
      </c>
      <c r="H71" s="17">
        <v>110</v>
      </c>
      <c r="I71" s="17">
        <v>114</v>
      </c>
      <c r="J71" s="17">
        <v>98</v>
      </c>
      <c r="K71" s="17">
        <v>93</v>
      </c>
      <c r="L71" s="17">
        <v>128</v>
      </c>
      <c r="M71" s="17">
        <v>163</v>
      </c>
      <c r="N71" s="17">
        <v>171</v>
      </c>
      <c r="O71" s="17">
        <v>115</v>
      </c>
      <c r="P71" s="17">
        <v>122</v>
      </c>
      <c r="Q71" s="17">
        <v>52</v>
      </c>
      <c r="R71" s="17">
        <v>45</v>
      </c>
      <c r="S71" s="18">
        <f t="shared" si="0"/>
        <v>1776</v>
      </c>
    </row>
    <row r="72" spans="1:19" ht="12">
      <c r="A72" s="61"/>
      <c r="B72" s="15" t="s">
        <v>9</v>
      </c>
      <c r="C72" s="16">
        <v>20</v>
      </c>
      <c r="D72" s="17">
        <v>125</v>
      </c>
      <c r="E72" s="17">
        <v>158</v>
      </c>
      <c r="F72" s="17">
        <v>268</v>
      </c>
      <c r="G72" s="17">
        <v>112</v>
      </c>
      <c r="H72" s="17">
        <v>126</v>
      </c>
      <c r="I72" s="17">
        <v>132</v>
      </c>
      <c r="J72" s="17">
        <v>115</v>
      </c>
      <c r="K72" s="17">
        <v>104</v>
      </c>
      <c r="L72" s="17">
        <v>166</v>
      </c>
      <c r="M72" s="17">
        <v>197</v>
      </c>
      <c r="N72" s="17">
        <v>191</v>
      </c>
      <c r="O72" s="17">
        <v>137</v>
      </c>
      <c r="P72" s="17">
        <v>141</v>
      </c>
      <c r="Q72" s="17">
        <v>72</v>
      </c>
      <c r="R72" s="17">
        <v>63</v>
      </c>
      <c r="S72" s="18">
        <f aca="true" t="shared" si="9" ref="S72:S118">SUM(C72:R72)</f>
        <v>2127</v>
      </c>
    </row>
    <row r="73" spans="1:19" ht="12">
      <c r="A73" s="61"/>
      <c r="B73" s="11" t="s">
        <v>10</v>
      </c>
      <c r="C73" s="19"/>
      <c r="D73" s="20">
        <v>2</v>
      </c>
      <c r="E73" s="20"/>
      <c r="F73" s="20"/>
      <c r="G73" s="20"/>
      <c r="H73" s="20"/>
      <c r="I73" s="20"/>
      <c r="J73" s="20"/>
      <c r="K73" s="20"/>
      <c r="L73" s="20"/>
      <c r="M73" s="20"/>
      <c r="N73" s="20"/>
      <c r="O73" s="20"/>
      <c r="P73" s="20"/>
      <c r="Q73" s="20"/>
      <c r="R73" s="20"/>
      <c r="S73" s="14">
        <f t="shared" si="9"/>
        <v>2</v>
      </c>
    </row>
    <row r="74" spans="1:19" ht="12">
      <c r="A74" s="61"/>
      <c r="B74" s="11" t="s">
        <v>11</v>
      </c>
      <c r="C74" s="19"/>
      <c r="D74" s="20">
        <v>19</v>
      </c>
      <c r="E74" s="20"/>
      <c r="F74" s="20"/>
      <c r="G74" s="20"/>
      <c r="H74" s="20"/>
      <c r="I74" s="20"/>
      <c r="J74" s="20"/>
      <c r="K74" s="20"/>
      <c r="L74" s="20"/>
      <c r="M74" s="20"/>
      <c r="N74" s="20"/>
      <c r="O74" s="20"/>
      <c r="P74" s="20"/>
      <c r="Q74" s="20"/>
      <c r="R74" s="20"/>
      <c r="S74" s="14">
        <f t="shared" si="9"/>
        <v>19</v>
      </c>
    </row>
    <row r="75" spans="1:19" ht="12">
      <c r="A75" s="61"/>
      <c r="B75" s="15" t="s">
        <v>87</v>
      </c>
      <c r="C75" s="16"/>
      <c r="D75" s="17"/>
      <c r="E75" s="17"/>
      <c r="F75" s="17"/>
      <c r="G75" s="17"/>
      <c r="H75" s="17"/>
      <c r="I75" s="17"/>
      <c r="J75" s="17"/>
      <c r="K75" s="17"/>
      <c r="L75" s="17"/>
      <c r="M75" s="17"/>
      <c r="N75" s="17"/>
      <c r="O75" s="17"/>
      <c r="P75" s="17"/>
      <c r="Q75" s="17"/>
      <c r="R75" s="17"/>
      <c r="S75" s="18">
        <f t="shared" si="9"/>
        <v>0</v>
      </c>
    </row>
    <row r="76" spans="1:19" ht="12">
      <c r="A76" s="61"/>
      <c r="B76" s="15" t="s">
        <v>88</v>
      </c>
      <c r="C76" s="16"/>
      <c r="D76" s="17"/>
      <c r="E76" s="17"/>
      <c r="F76" s="17"/>
      <c r="G76" s="17"/>
      <c r="H76" s="17"/>
      <c r="I76" s="17"/>
      <c r="J76" s="17"/>
      <c r="K76" s="17"/>
      <c r="L76" s="17"/>
      <c r="M76" s="17"/>
      <c r="N76" s="17"/>
      <c r="O76" s="17"/>
      <c r="P76" s="17"/>
      <c r="Q76" s="17"/>
      <c r="R76" s="17"/>
      <c r="S76" s="18">
        <f t="shared" si="9"/>
        <v>0</v>
      </c>
    </row>
    <row r="77" spans="1:19" ht="12">
      <c r="A77" s="61"/>
      <c r="B77" s="11" t="s">
        <v>12</v>
      </c>
      <c r="C77" s="19"/>
      <c r="D77" s="20"/>
      <c r="E77" s="20"/>
      <c r="F77" s="20"/>
      <c r="G77" s="20"/>
      <c r="H77" s="20"/>
      <c r="I77" s="20"/>
      <c r="J77" s="20"/>
      <c r="K77" s="20"/>
      <c r="L77" s="20"/>
      <c r="M77" s="20"/>
      <c r="N77" s="20"/>
      <c r="O77" s="20"/>
      <c r="P77" s="20"/>
      <c r="Q77" s="20"/>
      <c r="R77" s="20"/>
      <c r="S77" s="14">
        <f t="shared" si="9"/>
        <v>0</v>
      </c>
    </row>
    <row r="78" spans="1:19" ht="12">
      <c r="A78" s="61"/>
      <c r="B78" s="11" t="s">
        <v>13</v>
      </c>
      <c r="C78" s="19"/>
      <c r="D78" s="20">
        <v>2</v>
      </c>
      <c r="E78" s="20">
        <v>8</v>
      </c>
      <c r="F78" s="20"/>
      <c r="G78" s="20">
        <v>4</v>
      </c>
      <c r="H78" s="20">
        <v>2</v>
      </c>
      <c r="I78" s="20">
        <v>2</v>
      </c>
      <c r="J78" s="20">
        <v>2</v>
      </c>
      <c r="K78" s="20">
        <v>1</v>
      </c>
      <c r="L78" s="20"/>
      <c r="M78" s="20"/>
      <c r="N78" s="20"/>
      <c r="O78" s="20">
        <v>3</v>
      </c>
      <c r="P78" s="20">
        <v>1</v>
      </c>
      <c r="Q78" s="20"/>
      <c r="R78" s="20"/>
      <c r="S78" s="14">
        <f t="shared" si="9"/>
        <v>25</v>
      </c>
    </row>
    <row r="79" spans="1:19" ht="12">
      <c r="A79" s="61"/>
      <c r="B79" s="21" t="s">
        <v>14</v>
      </c>
      <c r="C79" s="22">
        <f>SUM(C64,C66,C71,C73,C75,C77)</f>
        <v>19</v>
      </c>
      <c r="D79" s="23">
        <f aca="true" t="shared" si="10" ref="D79:R79">SUM(D64,D66,D71,D73,D75,D77)</f>
        <v>120</v>
      </c>
      <c r="E79" s="23">
        <f t="shared" si="10"/>
        <v>149</v>
      </c>
      <c r="F79" s="23">
        <f t="shared" si="10"/>
        <v>233</v>
      </c>
      <c r="G79" s="23">
        <f t="shared" si="10"/>
        <v>97</v>
      </c>
      <c r="H79" s="23">
        <f t="shared" si="10"/>
        <v>118</v>
      </c>
      <c r="I79" s="23">
        <f t="shared" si="10"/>
        <v>118</v>
      </c>
      <c r="J79" s="23">
        <f t="shared" si="10"/>
        <v>101</v>
      </c>
      <c r="K79" s="23">
        <f t="shared" si="10"/>
        <v>97</v>
      </c>
      <c r="L79" s="23">
        <f t="shared" si="10"/>
        <v>136</v>
      </c>
      <c r="M79" s="23">
        <f t="shared" si="10"/>
        <v>164</v>
      </c>
      <c r="N79" s="23">
        <f t="shared" si="10"/>
        <v>177</v>
      </c>
      <c r="O79" s="23">
        <f t="shared" si="10"/>
        <v>118</v>
      </c>
      <c r="P79" s="23">
        <f t="shared" si="10"/>
        <v>125</v>
      </c>
      <c r="Q79" s="23">
        <f t="shared" si="10"/>
        <v>52</v>
      </c>
      <c r="R79" s="23">
        <f t="shared" si="10"/>
        <v>46</v>
      </c>
      <c r="S79" s="24">
        <f t="shared" si="9"/>
        <v>1870</v>
      </c>
    </row>
    <row r="80" spans="1:19" ht="12">
      <c r="A80" s="61"/>
      <c r="B80" s="25" t="s">
        <v>225</v>
      </c>
      <c r="C80" s="26">
        <f>SUM(C63,C65,C67,C72,C74,C76,C78)</f>
        <v>22</v>
      </c>
      <c r="D80" s="27">
        <f aca="true" t="shared" si="11" ref="D80:R80">SUM(D63,D65,D67,D72,D74,D76,D78)</f>
        <v>206</v>
      </c>
      <c r="E80" s="27">
        <f t="shared" si="11"/>
        <v>224</v>
      </c>
      <c r="F80" s="27">
        <f t="shared" si="11"/>
        <v>372</v>
      </c>
      <c r="G80" s="27">
        <f t="shared" si="11"/>
        <v>172</v>
      </c>
      <c r="H80" s="27">
        <f t="shared" si="11"/>
        <v>181</v>
      </c>
      <c r="I80" s="27">
        <f t="shared" si="11"/>
        <v>176</v>
      </c>
      <c r="J80" s="27">
        <f t="shared" si="11"/>
        <v>150</v>
      </c>
      <c r="K80" s="27">
        <f t="shared" si="11"/>
        <v>127</v>
      </c>
      <c r="L80" s="27">
        <f t="shared" si="11"/>
        <v>198</v>
      </c>
      <c r="M80" s="27">
        <f t="shared" si="11"/>
        <v>213</v>
      </c>
      <c r="N80" s="27">
        <f t="shared" si="11"/>
        <v>209</v>
      </c>
      <c r="O80" s="27">
        <f t="shared" si="11"/>
        <v>171</v>
      </c>
      <c r="P80" s="27">
        <f t="shared" si="11"/>
        <v>153</v>
      </c>
      <c r="Q80" s="27">
        <f t="shared" si="11"/>
        <v>76</v>
      </c>
      <c r="R80" s="27">
        <f t="shared" si="11"/>
        <v>67</v>
      </c>
      <c r="S80" s="28">
        <f t="shared" si="9"/>
        <v>2717</v>
      </c>
    </row>
    <row r="81" spans="1:19" ht="12">
      <c r="A81" s="61"/>
      <c r="B81" s="11" t="s">
        <v>15</v>
      </c>
      <c r="C81" s="19">
        <v>3</v>
      </c>
      <c r="D81" s="20">
        <v>3</v>
      </c>
      <c r="E81" s="20">
        <v>6</v>
      </c>
      <c r="F81" s="20">
        <v>11</v>
      </c>
      <c r="G81" s="20">
        <v>9</v>
      </c>
      <c r="H81" s="20">
        <v>7</v>
      </c>
      <c r="I81" s="20">
        <v>5</v>
      </c>
      <c r="J81" s="20">
        <v>7</v>
      </c>
      <c r="K81" s="20">
        <v>3</v>
      </c>
      <c r="L81" s="20">
        <v>3</v>
      </c>
      <c r="M81" s="20">
        <v>3</v>
      </c>
      <c r="N81" s="20">
        <v>1</v>
      </c>
      <c r="O81" s="20">
        <v>2</v>
      </c>
      <c r="P81" s="20">
        <v>1</v>
      </c>
      <c r="Q81" s="20"/>
      <c r="R81" s="20">
        <v>1</v>
      </c>
      <c r="S81" s="14">
        <f t="shared" si="9"/>
        <v>65</v>
      </c>
    </row>
    <row r="82" spans="1:19" ht="12">
      <c r="A82" s="61"/>
      <c r="B82" s="11" t="s">
        <v>16</v>
      </c>
      <c r="C82" s="19">
        <v>3</v>
      </c>
      <c r="D82" s="20">
        <v>3</v>
      </c>
      <c r="E82" s="20">
        <v>8</v>
      </c>
      <c r="F82" s="20">
        <v>19</v>
      </c>
      <c r="G82" s="20">
        <v>9</v>
      </c>
      <c r="H82" s="20">
        <v>9</v>
      </c>
      <c r="I82" s="20">
        <v>6</v>
      </c>
      <c r="J82" s="20">
        <v>8</v>
      </c>
      <c r="K82" s="20">
        <v>3</v>
      </c>
      <c r="L82" s="20">
        <v>3</v>
      </c>
      <c r="M82" s="20">
        <v>4</v>
      </c>
      <c r="N82" s="20">
        <v>1</v>
      </c>
      <c r="O82" s="20">
        <v>2</v>
      </c>
      <c r="P82" s="20">
        <v>1</v>
      </c>
      <c r="Q82" s="20"/>
      <c r="R82" s="20">
        <v>1</v>
      </c>
      <c r="S82" s="14">
        <f t="shared" si="9"/>
        <v>80</v>
      </c>
    </row>
    <row r="83" spans="1:19" ht="12">
      <c r="A83" s="61"/>
      <c r="B83" s="15" t="s">
        <v>17</v>
      </c>
      <c r="C83" s="16">
        <v>2</v>
      </c>
      <c r="D83" s="17">
        <v>3</v>
      </c>
      <c r="E83" s="17">
        <v>10</v>
      </c>
      <c r="F83" s="17">
        <v>6</v>
      </c>
      <c r="G83" s="17">
        <v>10</v>
      </c>
      <c r="H83" s="17">
        <v>3</v>
      </c>
      <c r="I83" s="17">
        <v>4</v>
      </c>
      <c r="J83" s="17">
        <v>11</v>
      </c>
      <c r="K83" s="17">
        <v>13</v>
      </c>
      <c r="L83" s="17">
        <v>4</v>
      </c>
      <c r="M83" s="17">
        <v>2</v>
      </c>
      <c r="N83" s="17"/>
      <c r="O83" s="17">
        <v>1</v>
      </c>
      <c r="P83" s="17">
        <v>2</v>
      </c>
      <c r="Q83" s="17"/>
      <c r="R83" s="17">
        <v>3</v>
      </c>
      <c r="S83" s="18">
        <f t="shared" si="9"/>
        <v>74</v>
      </c>
    </row>
    <row r="84" spans="1:19" ht="12">
      <c r="A84" s="61"/>
      <c r="B84" s="15" t="s">
        <v>18</v>
      </c>
      <c r="C84" s="16">
        <v>2</v>
      </c>
      <c r="D84" s="17">
        <v>4</v>
      </c>
      <c r="E84" s="17">
        <v>12</v>
      </c>
      <c r="F84" s="17">
        <v>7</v>
      </c>
      <c r="G84" s="17">
        <v>11</v>
      </c>
      <c r="H84" s="17">
        <v>3</v>
      </c>
      <c r="I84" s="17">
        <v>5</v>
      </c>
      <c r="J84" s="17">
        <v>14</v>
      </c>
      <c r="K84" s="17">
        <v>15</v>
      </c>
      <c r="L84" s="17">
        <v>4</v>
      </c>
      <c r="M84" s="17">
        <v>2</v>
      </c>
      <c r="N84" s="17"/>
      <c r="O84" s="17">
        <v>1</v>
      </c>
      <c r="P84" s="17">
        <v>2</v>
      </c>
      <c r="Q84" s="17"/>
      <c r="R84" s="17">
        <v>3</v>
      </c>
      <c r="S84" s="18">
        <f t="shared" si="9"/>
        <v>85</v>
      </c>
    </row>
    <row r="85" spans="1:19" ht="12">
      <c r="A85" s="61"/>
      <c r="B85" s="11" t="s">
        <v>91</v>
      </c>
      <c r="C85" s="19"/>
      <c r="D85" s="20"/>
      <c r="E85" s="20"/>
      <c r="F85" s="20"/>
      <c r="G85" s="20"/>
      <c r="H85" s="20"/>
      <c r="I85" s="20"/>
      <c r="J85" s="20"/>
      <c r="K85" s="20"/>
      <c r="L85" s="20"/>
      <c r="M85" s="20"/>
      <c r="N85" s="20"/>
      <c r="O85" s="20"/>
      <c r="P85" s="20"/>
      <c r="Q85" s="20"/>
      <c r="R85" s="20"/>
      <c r="S85" s="14">
        <f t="shared" si="9"/>
        <v>0</v>
      </c>
    </row>
    <row r="86" spans="1:19" ht="12">
      <c r="A86" s="61"/>
      <c r="B86" s="11" t="s">
        <v>92</v>
      </c>
      <c r="C86" s="19"/>
      <c r="D86" s="20"/>
      <c r="E86" s="20"/>
      <c r="F86" s="20"/>
      <c r="G86" s="20"/>
      <c r="H86" s="20"/>
      <c r="I86" s="20"/>
      <c r="J86" s="20"/>
      <c r="K86" s="20"/>
      <c r="L86" s="20"/>
      <c r="M86" s="20"/>
      <c r="N86" s="20"/>
      <c r="O86" s="20"/>
      <c r="P86" s="20"/>
      <c r="Q86" s="20"/>
      <c r="R86" s="20"/>
      <c r="S86" s="14">
        <f t="shared" si="9"/>
        <v>0</v>
      </c>
    </row>
    <row r="87" spans="1:19" ht="12">
      <c r="A87" s="61"/>
      <c r="B87" s="21" t="s">
        <v>95</v>
      </c>
      <c r="C87" s="22">
        <f>SUM(C81,C83,C85)</f>
        <v>5</v>
      </c>
      <c r="D87" s="23">
        <f aca="true" t="shared" si="12" ref="D87:R88">SUM(D81,D83,D85)</f>
        <v>6</v>
      </c>
      <c r="E87" s="23">
        <f t="shared" si="12"/>
        <v>16</v>
      </c>
      <c r="F87" s="23">
        <f t="shared" si="12"/>
        <v>17</v>
      </c>
      <c r="G87" s="23">
        <f t="shared" si="12"/>
        <v>19</v>
      </c>
      <c r="H87" s="23">
        <f t="shared" si="12"/>
        <v>10</v>
      </c>
      <c r="I87" s="23">
        <f t="shared" si="12"/>
        <v>9</v>
      </c>
      <c r="J87" s="23">
        <f t="shared" si="12"/>
        <v>18</v>
      </c>
      <c r="K87" s="23">
        <f t="shared" si="12"/>
        <v>16</v>
      </c>
      <c r="L87" s="23">
        <f t="shared" si="12"/>
        <v>7</v>
      </c>
      <c r="M87" s="23">
        <f t="shared" si="12"/>
        <v>5</v>
      </c>
      <c r="N87" s="23">
        <f t="shared" si="12"/>
        <v>1</v>
      </c>
      <c r="O87" s="23">
        <f t="shared" si="12"/>
        <v>3</v>
      </c>
      <c r="P87" s="23">
        <f t="shared" si="12"/>
        <v>3</v>
      </c>
      <c r="Q87" s="23">
        <f t="shared" si="12"/>
        <v>0</v>
      </c>
      <c r="R87" s="23">
        <f t="shared" si="12"/>
        <v>4</v>
      </c>
      <c r="S87" s="24">
        <f t="shared" si="9"/>
        <v>139</v>
      </c>
    </row>
    <row r="88" spans="1:19" ht="12">
      <c r="A88" s="61"/>
      <c r="B88" s="25" t="s">
        <v>226</v>
      </c>
      <c r="C88" s="26">
        <f>SUM(C82,C84,C86)</f>
        <v>5</v>
      </c>
      <c r="D88" s="27">
        <f t="shared" si="12"/>
        <v>7</v>
      </c>
      <c r="E88" s="27">
        <f t="shared" si="12"/>
        <v>20</v>
      </c>
      <c r="F88" s="27">
        <f t="shared" si="12"/>
        <v>26</v>
      </c>
      <c r="G88" s="27">
        <f t="shared" si="12"/>
        <v>20</v>
      </c>
      <c r="H88" s="27">
        <f t="shared" si="12"/>
        <v>12</v>
      </c>
      <c r="I88" s="27">
        <f t="shared" si="12"/>
        <v>11</v>
      </c>
      <c r="J88" s="27">
        <f t="shared" si="12"/>
        <v>22</v>
      </c>
      <c r="K88" s="27">
        <f t="shared" si="12"/>
        <v>18</v>
      </c>
      <c r="L88" s="27">
        <f t="shared" si="12"/>
        <v>7</v>
      </c>
      <c r="M88" s="27">
        <f t="shared" si="12"/>
        <v>6</v>
      </c>
      <c r="N88" s="27">
        <f t="shared" si="12"/>
        <v>1</v>
      </c>
      <c r="O88" s="27">
        <f t="shared" si="12"/>
        <v>3</v>
      </c>
      <c r="P88" s="27">
        <f t="shared" si="12"/>
        <v>3</v>
      </c>
      <c r="Q88" s="27">
        <f t="shared" si="12"/>
        <v>0</v>
      </c>
      <c r="R88" s="27">
        <f t="shared" si="12"/>
        <v>4</v>
      </c>
      <c r="S88" s="28">
        <f t="shared" si="9"/>
        <v>165</v>
      </c>
    </row>
    <row r="89" spans="1:19" ht="12">
      <c r="A89" s="61"/>
      <c r="B89" s="21" t="s">
        <v>19</v>
      </c>
      <c r="C89" s="22">
        <f>SUM(C79,C87)</f>
        <v>24</v>
      </c>
      <c r="D89" s="23">
        <f aca="true" t="shared" si="13" ref="D89:R90">SUM(D79,D87)</f>
        <v>126</v>
      </c>
      <c r="E89" s="23">
        <f t="shared" si="13"/>
        <v>165</v>
      </c>
      <c r="F89" s="23">
        <f t="shared" si="13"/>
        <v>250</v>
      </c>
      <c r="G89" s="23">
        <f t="shared" si="13"/>
        <v>116</v>
      </c>
      <c r="H89" s="23">
        <f t="shared" si="13"/>
        <v>128</v>
      </c>
      <c r="I89" s="23">
        <f t="shared" si="13"/>
        <v>127</v>
      </c>
      <c r="J89" s="23">
        <f t="shared" si="13"/>
        <v>119</v>
      </c>
      <c r="K89" s="23">
        <f t="shared" si="13"/>
        <v>113</v>
      </c>
      <c r="L89" s="23">
        <f t="shared" si="13"/>
        <v>143</v>
      </c>
      <c r="M89" s="23">
        <f t="shared" si="13"/>
        <v>169</v>
      </c>
      <c r="N89" s="23">
        <f t="shared" si="13"/>
        <v>178</v>
      </c>
      <c r="O89" s="23">
        <f t="shared" si="13"/>
        <v>121</v>
      </c>
      <c r="P89" s="23">
        <f t="shared" si="13"/>
        <v>128</v>
      </c>
      <c r="Q89" s="23">
        <f t="shared" si="13"/>
        <v>52</v>
      </c>
      <c r="R89" s="23">
        <f t="shared" si="13"/>
        <v>50</v>
      </c>
      <c r="S89" s="24">
        <f t="shared" si="9"/>
        <v>2009</v>
      </c>
    </row>
    <row r="90" spans="1:19" ht="12">
      <c r="A90" s="62"/>
      <c r="B90" s="25" t="s">
        <v>20</v>
      </c>
      <c r="C90" s="26">
        <f>SUM(C80,C88)</f>
        <v>27</v>
      </c>
      <c r="D90" s="27">
        <f t="shared" si="13"/>
        <v>213</v>
      </c>
      <c r="E90" s="27">
        <f t="shared" si="13"/>
        <v>244</v>
      </c>
      <c r="F90" s="27">
        <f t="shared" si="13"/>
        <v>398</v>
      </c>
      <c r="G90" s="27">
        <f t="shared" si="13"/>
        <v>192</v>
      </c>
      <c r="H90" s="27">
        <f t="shared" si="13"/>
        <v>193</v>
      </c>
      <c r="I90" s="27">
        <f t="shared" si="13"/>
        <v>187</v>
      </c>
      <c r="J90" s="27">
        <f t="shared" si="13"/>
        <v>172</v>
      </c>
      <c r="K90" s="27">
        <f t="shared" si="13"/>
        <v>145</v>
      </c>
      <c r="L90" s="27">
        <f t="shared" si="13"/>
        <v>205</v>
      </c>
      <c r="M90" s="27">
        <f t="shared" si="13"/>
        <v>219</v>
      </c>
      <c r="N90" s="27">
        <f t="shared" si="13"/>
        <v>210</v>
      </c>
      <c r="O90" s="27">
        <f t="shared" si="13"/>
        <v>174</v>
      </c>
      <c r="P90" s="27">
        <f t="shared" si="13"/>
        <v>156</v>
      </c>
      <c r="Q90" s="27">
        <f t="shared" si="13"/>
        <v>76</v>
      </c>
      <c r="R90" s="27">
        <f t="shared" si="13"/>
        <v>71</v>
      </c>
      <c r="S90" s="28">
        <f t="shared" si="9"/>
        <v>2882</v>
      </c>
    </row>
    <row r="91" spans="1:19" ht="12">
      <c r="A91" s="60" t="s">
        <v>111</v>
      </c>
      <c r="B91" s="11" t="s">
        <v>5</v>
      </c>
      <c r="C91" s="12">
        <v>2</v>
      </c>
      <c r="D91" s="13">
        <v>3</v>
      </c>
      <c r="E91" s="13">
        <v>8</v>
      </c>
      <c r="F91" s="13">
        <v>5</v>
      </c>
      <c r="G91" s="13">
        <v>2</v>
      </c>
      <c r="H91" s="13">
        <v>6</v>
      </c>
      <c r="I91" s="13">
        <v>6</v>
      </c>
      <c r="J91" s="13">
        <v>3</v>
      </c>
      <c r="K91" s="13">
        <v>4</v>
      </c>
      <c r="L91" s="13">
        <v>2</v>
      </c>
      <c r="M91" s="13">
        <v>7</v>
      </c>
      <c r="N91" s="13">
        <v>14</v>
      </c>
      <c r="O91" s="13">
        <v>2</v>
      </c>
      <c r="P91" s="13">
        <v>1</v>
      </c>
      <c r="Q91" s="13"/>
      <c r="R91" s="13"/>
      <c r="S91" s="14">
        <f t="shared" si="9"/>
        <v>65</v>
      </c>
    </row>
    <row r="92" spans="1:19" ht="12">
      <c r="A92" s="61"/>
      <c r="B92" s="15" t="s">
        <v>6</v>
      </c>
      <c r="C92" s="16"/>
      <c r="D92" s="17">
        <v>4</v>
      </c>
      <c r="E92" s="17">
        <v>2</v>
      </c>
      <c r="F92" s="17">
        <v>2</v>
      </c>
      <c r="G92" s="17">
        <v>3</v>
      </c>
      <c r="H92" s="17">
        <v>3</v>
      </c>
      <c r="I92" s="17">
        <v>2</v>
      </c>
      <c r="J92" s="17"/>
      <c r="K92" s="17">
        <v>1</v>
      </c>
      <c r="L92" s="17"/>
      <c r="M92" s="17">
        <v>3</v>
      </c>
      <c r="N92" s="17">
        <v>2</v>
      </c>
      <c r="O92" s="17">
        <v>2</v>
      </c>
      <c r="P92" s="17">
        <v>1</v>
      </c>
      <c r="Q92" s="17"/>
      <c r="R92" s="17"/>
      <c r="S92" s="18">
        <f t="shared" si="9"/>
        <v>25</v>
      </c>
    </row>
    <row r="93" spans="1:19" ht="12">
      <c r="A93" s="61"/>
      <c r="B93" s="15" t="s">
        <v>7</v>
      </c>
      <c r="C93" s="16"/>
      <c r="D93" s="17">
        <v>4</v>
      </c>
      <c r="E93" s="17">
        <v>2</v>
      </c>
      <c r="F93" s="17">
        <v>2</v>
      </c>
      <c r="G93" s="17">
        <v>3</v>
      </c>
      <c r="H93" s="17">
        <v>3</v>
      </c>
      <c r="I93" s="17">
        <v>2</v>
      </c>
      <c r="J93" s="17"/>
      <c r="K93" s="17">
        <v>1</v>
      </c>
      <c r="L93" s="17"/>
      <c r="M93" s="17">
        <v>3</v>
      </c>
      <c r="N93" s="17">
        <v>2</v>
      </c>
      <c r="O93" s="17">
        <v>2</v>
      </c>
      <c r="P93" s="17">
        <v>1</v>
      </c>
      <c r="Q93" s="17"/>
      <c r="R93" s="17"/>
      <c r="S93" s="18">
        <f t="shared" si="9"/>
        <v>25</v>
      </c>
    </row>
    <row r="94" spans="1:19" ht="12">
      <c r="A94" s="61"/>
      <c r="B94" s="11" t="s">
        <v>85</v>
      </c>
      <c r="C94" s="19">
        <v>1</v>
      </c>
      <c r="D94" s="20"/>
      <c r="E94" s="20"/>
      <c r="F94" s="20">
        <v>3</v>
      </c>
      <c r="G94" s="20">
        <v>7</v>
      </c>
      <c r="H94" s="20">
        <v>3</v>
      </c>
      <c r="I94" s="20">
        <v>2</v>
      </c>
      <c r="J94" s="20"/>
      <c r="K94" s="20">
        <v>1</v>
      </c>
      <c r="L94" s="20">
        <v>3</v>
      </c>
      <c r="M94" s="20">
        <v>1</v>
      </c>
      <c r="N94" s="20">
        <v>2</v>
      </c>
      <c r="O94" s="20"/>
      <c r="P94" s="20"/>
      <c r="Q94" s="20">
        <v>1</v>
      </c>
      <c r="R94" s="20"/>
      <c r="S94" s="14">
        <f t="shared" si="9"/>
        <v>24</v>
      </c>
    </row>
    <row r="95" spans="1:19" ht="12">
      <c r="A95" s="61"/>
      <c r="B95" s="11" t="s">
        <v>86</v>
      </c>
      <c r="C95" s="19">
        <v>1</v>
      </c>
      <c r="D95" s="20"/>
      <c r="E95" s="20"/>
      <c r="F95" s="20">
        <v>3</v>
      </c>
      <c r="G95" s="20">
        <v>7</v>
      </c>
      <c r="H95" s="20">
        <v>3</v>
      </c>
      <c r="I95" s="20">
        <v>2</v>
      </c>
      <c r="J95" s="20"/>
      <c r="K95" s="20">
        <v>1</v>
      </c>
      <c r="L95" s="20">
        <v>3</v>
      </c>
      <c r="M95" s="20">
        <v>1</v>
      </c>
      <c r="N95" s="20">
        <v>2</v>
      </c>
      <c r="O95" s="20"/>
      <c r="P95" s="20"/>
      <c r="Q95" s="20">
        <v>1</v>
      </c>
      <c r="R95" s="20"/>
      <c r="S95" s="14">
        <f t="shared" si="9"/>
        <v>24</v>
      </c>
    </row>
    <row r="96" spans="1:19" ht="12">
      <c r="A96" s="61"/>
      <c r="B96" s="15" t="s">
        <v>105</v>
      </c>
      <c r="C96" s="16">
        <v>60</v>
      </c>
      <c r="D96" s="17">
        <v>260</v>
      </c>
      <c r="E96" s="17">
        <v>326</v>
      </c>
      <c r="F96" s="17">
        <v>312</v>
      </c>
      <c r="G96" s="17">
        <v>215</v>
      </c>
      <c r="H96" s="17">
        <v>203</v>
      </c>
      <c r="I96" s="17">
        <v>210</v>
      </c>
      <c r="J96" s="17">
        <v>172</v>
      </c>
      <c r="K96" s="17">
        <v>164</v>
      </c>
      <c r="L96" s="17">
        <v>171</v>
      </c>
      <c r="M96" s="17">
        <v>158</v>
      </c>
      <c r="N96" s="17">
        <v>277</v>
      </c>
      <c r="O96" s="17">
        <v>414</v>
      </c>
      <c r="P96" s="17">
        <v>104</v>
      </c>
      <c r="Q96" s="17">
        <v>68</v>
      </c>
      <c r="R96" s="17">
        <v>62</v>
      </c>
      <c r="S96" s="18">
        <f t="shared" si="9"/>
        <v>3176</v>
      </c>
    </row>
    <row r="97" spans="1:19" ht="12">
      <c r="A97" s="61"/>
      <c r="B97" s="15" t="s">
        <v>190</v>
      </c>
      <c r="C97" s="16">
        <v>5</v>
      </c>
      <c r="D97" s="17">
        <v>39</v>
      </c>
      <c r="E97" s="17">
        <v>61</v>
      </c>
      <c r="F97" s="17">
        <v>59</v>
      </c>
      <c r="G97" s="17">
        <v>40</v>
      </c>
      <c r="H97" s="17">
        <v>32</v>
      </c>
      <c r="I97" s="17">
        <v>37</v>
      </c>
      <c r="J97" s="17">
        <v>30</v>
      </c>
      <c r="K97" s="17">
        <v>30</v>
      </c>
      <c r="L97" s="17">
        <v>32</v>
      </c>
      <c r="M97" s="17">
        <v>34</v>
      </c>
      <c r="N97" s="17">
        <v>26</v>
      </c>
      <c r="O97" s="17">
        <v>62</v>
      </c>
      <c r="P97" s="17">
        <v>13</v>
      </c>
      <c r="Q97" s="17">
        <v>16</v>
      </c>
      <c r="R97" s="17">
        <v>9</v>
      </c>
      <c r="S97" s="18">
        <f t="shared" si="9"/>
        <v>525</v>
      </c>
    </row>
    <row r="98" spans="1:19" ht="12">
      <c r="A98" s="61"/>
      <c r="B98" s="15" t="s">
        <v>201</v>
      </c>
      <c r="C98" s="16">
        <v>13</v>
      </c>
      <c r="D98" s="17">
        <v>82</v>
      </c>
      <c r="E98" s="17">
        <v>129</v>
      </c>
      <c r="F98" s="17">
        <v>127</v>
      </c>
      <c r="G98" s="17">
        <v>84</v>
      </c>
      <c r="H98" s="17">
        <v>68</v>
      </c>
      <c r="I98" s="17">
        <v>77</v>
      </c>
      <c r="J98" s="17">
        <v>61</v>
      </c>
      <c r="K98" s="17">
        <v>66</v>
      </c>
      <c r="L98" s="17">
        <v>64</v>
      </c>
      <c r="M98" s="17">
        <v>76</v>
      </c>
      <c r="N98" s="17">
        <v>58</v>
      </c>
      <c r="O98" s="17">
        <v>131</v>
      </c>
      <c r="P98" s="17">
        <v>28</v>
      </c>
      <c r="Q98" s="17">
        <v>32</v>
      </c>
      <c r="R98" s="17">
        <v>19</v>
      </c>
      <c r="S98" s="18">
        <f t="shared" si="9"/>
        <v>1115</v>
      </c>
    </row>
    <row r="99" spans="1:19" ht="12">
      <c r="A99" s="61"/>
      <c r="B99" s="15" t="s">
        <v>8</v>
      </c>
      <c r="C99" s="16">
        <v>65</v>
      </c>
      <c r="D99" s="17">
        <v>299</v>
      </c>
      <c r="E99" s="17">
        <v>387</v>
      </c>
      <c r="F99" s="17">
        <v>371</v>
      </c>
      <c r="G99" s="17">
        <v>255</v>
      </c>
      <c r="H99" s="17">
        <v>235</v>
      </c>
      <c r="I99" s="17">
        <v>247</v>
      </c>
      <c r="J99" s="17">
        <v>202</v>
      </c>
      <c r="K99" s="17">
        <v>194</v>
      </c>
      <c r="L99" s="17">
        <v>203</v>
      </c>
      <c r="M99" s="17">
        <v>192</v>
      </c>
      <c r="N99" s="17">
        <v>303</v>
      </c>
      <c r="O99" s="17">
        <v>476</v>
      </c>
      <c r="P99" s="17">
        <v>117</v>
      </c>
      <c r="Q99" s="17">
        <v>84</v>
      </c>
      <c r="R99" s="17">
        <v>71</v>
      </c>
      <c r="S99" s="18">
        <f t="shared" si="9"/>
        <v>3701</v>
      </c>
    </row>
    <row r="100" spans="1:19" ht="12">
      <c r="A100" s="61"/>
      <c r="B100" s="15" t="s">
        <v>9</v>
      </c>
      <c r="C100" s="16">
        <v>73</v>
      </c>
      <c r="D100" s="17">
        <v>342</v>
      </c>
      <c r="E100" s="17">
        <v>455</v>
      </c>
      <c r="F100" s="17">
        <v>439</v>
      </c>
      <c r="G100" s="17">
        <v>299</v>
      </c>
      <c r="H100" s="17">
        <v>271</v>
      </c>
      <c r="I100" s="17">
        <v>287</v>
      </c>
      <c r="J100" s="17">
        <v>233</v>
      </c>
      <c r="K100" s="17">
        <v>230</v>
      </c>
      <c r="L100" s="17">
        <v>235</v>
      </c>
      <c r="M100" s="17">
        <v>234</v>
      </c>
      <c r="N100" s="17">
        <v>335</v>
      </c>
      <c r="O100" s="17">
        <v>545</v>
      </c>
      <c r="P100" s="17">
        <v>132</v>
      </c>
      <c r="Q100" s="17">
        <v>100</v>
      </c>
      <c r="R100" s="17">
        <v>81</v>
      </c>
      <c r="S100" s="18">
        <f t="shared" si="9"/>
        <v>4291</v>
      </c>
    </row>
    <row r="101" spans="1:19" ht="12">
      <c r="A101" s="61"/>
      <c r="B101" s="11" t="s">
        <v>10</v>
      </c>
      <c r="C101" s="19"/>
      <c r="D101" s="20">
        <v>1</v>
      </c>
      <c r="E101" s="20"/>
      <c r="F101" s="20"/>
      <c r="G101" s="20"/>
      <c r="H101" s="20"/>
      <c r="I101" s="20"/>
      <c r="J101" s="20"/>
      <c r="K101" s="20"/>
      <c r="L101" s="20"/>
      <c r="M101" s="20"/>
      <c r="N101" s="20"/>
      <c r="O101" s="20"/>
      <c r="P101" s="20"/>
      <c r="Q101" s="20"/>
      <c r="R101" s="20"/>
      <c r="S101" s="14">
        <f t="shared" si="9"/>
        <v>1</v>
      </c>
    </row>
    <row r="102" spans="1:19" ht="12">
      <c r="A102" s="61"/>
      <c r="B102" s="11" t="s">
        <v>11</v>
      </c>
      <c r="C102" s="19"/>
      <c r="D102" s="20">
        <v>8</v>
      </c>
      <c r="E102" s="20"/>
      <c r="F102" s="20"/>
      <c r="G102" s="20"/>
      <c r="H102" s="20"/>
      <c r="I102" s="20"/>
      <c r="J102" s="20"/>
      <c r="K102" s="20"/>
      <c r="L102" s="20"/>
      <c r="M102" s="20"/>
      <c r="N102" s="20"/>
      <c r="O102" s="20"/>
      <c r="P102" s="20"/>
      <c r="Q102" s="20"/>
      <c r="R102" s="20"/>
      <c r="S102" s="14">
        <f t="shared" si="9"/>
        <v>8</v>
      </c>
    </row>
    <row r="103" spans="1:19" ht="12">
      <c r="A103" s="61"/>
      <c r="B103" s="15" t="s">
        <v>87</v>
      </c>
      <c r="C103" s="16"/>
      <c r="D103" s="17"/>
      <c r="E103" s="17"/>
      <c r="F103" s="17"/>
      <c r="G103" s="17"/>
      <c r="H103" s="17"/>
      <c r="I103" s="17"/>
      <c r="J103" s="17"/>
      <c r="K103" s="17"/>
      <c r="L103" s="17"/>
      <c r="M103" s="17"/>
      <c r="N103" s="17"/>
      <c r="O103" s="17"/>
      <c r="P103" s="17"/>
      <c r="Q103" s="17"/>
      <c r="R103" s="17"/>
      <c r="S103" s="18">
        <f t="shared" si="9"/>
        <v>0</v>
      </c>
    </row>
    <row r="104" spans="1:19" ht="12">
      <c r="A104" s="61"/>
      <c r="B104" s="15" t="s">
        <v>88</v>
      </c>
      <c r="C104" s="16"/>
      <c r="D104" s="17"/>
      <c r="E104" s="17"/>
      <c r="F104" s="17"/>
      <c r="G104" s="17"/>
      <c r="H104" s="17"/>
      <c r="I104" s="17"/>
      <c r="J104" s="17"/>
      <c r="K104" s="17"/>
      <c r="L104" s="17"/>
      <c r="M104" s="17"/>
      <c r="N104" s="17"/>
      <c r="O104" s="17"/>
      <c r="P104" s="17"/>
      <c r="Q104" s="17"/>
      <c r="R104" s="17"/>
      <c r="S104" s="18">
        <f t="shared" si="9"/>
        <v>0</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9"/>
        <v>0</v>
      </c>
    </row>
    <row r="106" spans="1:19" ht="12">
      <c r="A106" s="61"/>
      <c r="B106" s="11" t="s">
        <v>13</v>
      </c>
      <c r="C106" s="19"/>
      <c r="D106" s="20">
        <v>2</v>
      </c>
      <c r="E106" s="20">
        <v>9</v>
      </c>
      <c r="F106" s="20">
        <v>4</v>
      </c>
      <c r="G106" s="20">
        <v>4</v>
      </c>
      <c r="H106" s="20"/>
      <c r="I106" s="20">
        <v>4</v>
      </c>
      <c r="J106" s="20"/>
      <c r="K106" s="20">
        <v>1</v>
      </c>
      <c r="L106" s="20"/>
      <c r="M106" s="20"/>
      <c r="N106" s="20"/>
      <c r="O106" s="20"/>
      <c r="P106" s="20"/>
      <c r="Q106" s="20"/>
      <c r="R106" s="20"/>
      <c r="S106" s="14">
        <f t="shared" si="9"/>
        <v>24</v>
      </c>
    </row>
    <row r="107" spans="1:19" ht="12">
      <c r="A107" s="61"/>
      <c r="B107" s="21" t="s">
        <v>14</v>
      </c>
      <c r="C107" s="22">
        <f>SUM(C92,C94,C99,C101,C103,C105)</f>
        <v>66</v>
      </c>
      <c r="D107" s="23">
        <f aca="true" t="shared" si="14" ref="D107:R107">SUM(D92,D94,D99,D101,D103,D105)</f>
        <v>304</v>
      </c>
      <c r="E107" s="23">
        <f t="shared" si="14"/>
        <v>389</v>
      </c>
      <c r="F107" s="23">
        <f t="shared" si="14"/>
        <v>376</v>
      </c>
      <c r="G107" s="23">
        <f t="shared" si="14"/>
        <v>265</v>
      </c>
      <c r="H107" s="23">
        <f t="shared" si="14"/>
        <v>241</v>
      </c>
      <c r="I107" s="23">
        <f t="shared" si="14"/>
        <v>251</v>
      </c>
      <c r="J107" s="23">
        <f t="shared" si="14"/>
        <v>202</v>
      </c>
      <c r="K107" s="23">
        <f t="shared" si="14"/>
        <v>196</v>
      </c>
      <c r="L107" s="23">
        <f t="shared" si="14"/>
        <v>206</v>
      </c>
      <c r="M107" s="23">
        <f t="shared" si="14"/>
        <v>196</v>
      </c>
      <c r="N107" s="23">
        <f t="shared" si="14"/>
        <v>307</v>
      </c>
      <c r="O107" s="23">
        <f t="shared" si="14"/>
        <v>478</v>
      </c>
      <c r="P107" s="23">
        <f t="shared" si="14"/>
        <v>118</v>
      </c>
      <c r="Q107" s="23">
        <f t="shared" si="14"/>
        <v>85</v>
      </c>
      <c r="R107" s="23">
        <f t="shared" si="14"/>
        <v>71</v>
      </c>
      <c r="S107" s="24">
        <f t="shared" si="9"/>
        <v>3751</v>
      </c>
    </row>
    <row r="108" spans="1:19" ht="12">
      <c r="A108" s="61"/>
      <c r="B108" s="25" t="s">
        <v>225</v>
      </c>
      <c r="C108" s="26">
        <f>SUM(C91,C93,C95,C100,C102,C104,C106)</f>
        <v>76</v>
      </c>
      <c r="D108" s="27">
        <f aca="true" t="shared" si="15" ref="D108:R108">SUM(D91,D93,D95,D100,D102,D104,D106)</f>
        <v>359</v>
      </c>
      <c r="E108" s="27">
        <f t="shared" si="15"/>
        <v>474</v>
      </c>
      <c r="F108" s="27">
        <f t="shared" si="15"/>
        <v>453</v>
      </c>
      <c r="G108" s="27">
        <f t="shared" si="15"/>
        <v>315</v>
      </c>
      <c r="H108" s="27">
        <f t="shared" si="15"/>
        <v>283</v>
      </c>
      <c r="I108" s="27">
        <f t="shared" si="15"/>
        <v>301</v>
      </c>
      <c r="J108" s="27">
        <f t="shared" si="15"/>
        <v>236</v>
      </c>
      <c r="K108" s="27">
        <f t="shared" si="15"/>
        <v>237</v>
      </c>
      <c r="L108" s="27">
        <f t="shared" si="15"/>
        <v>240</v>
      </c>
      <c r="M108" s="27">
        <f t="shared" si="15"/>
        <v>245</v>
      </c>
      <c r="N108" s="27">
        <f t="shared" si="15"/>
        <v>353</v>
      </c>
      <c r="O108" s="27">
        <f t="shared" si="15"/>
        <v>549</v>
      </c>
      <c r="P108" s="27">
        <f t="shared" si="15"/>
        <v>134</v>
      </c>
      <c r="Q108" s="27">
        <f t="shared" si="15"/>
        <v>101</v>
      </c>
      <c r="R108" s="27">
        <f t="shared" si="15"/>
        <v>81</v>
      </c>
      <c r="S108" s="28">
        <f t="shared" si="9"/>
        <v>4437</v>
      </c>
    </row>
    <row r="109" spans="1:19" ht="12">
      <c r="A109" s="61"/>
      <c r="B109" s="11" t="s">
        <v>15</v>
      </c>
      <c r="C109" s="19">
        <v>5</v>
      </c>
      <c r="D109" s="20">
        <v>2</v>
      </c>
      <c r="E109" s="20">
        <v>6</v>
      </c>
      <c r="F109" s="20">
        <v>7</v>
      </c>
      <c r="G109" s="20">
        <v>10</v>
      </c>
      <c r="H109" s="20">
        <v>4</v>
      </c>
      <c r="I109" s="20">
        <v>12</v>
      </c>
      <c r="J109" s="20">
        <v>4</v>
      </c>
      <c r="K109" s="20">
        <v>4</v>
      </c>
      <c r="L109" s="20">
        <v>5</v>
      </c>
      <c r="M109" s="20">
        <v>7</v>
      </c>
      <c r="N109" s="20">
        <v>2</v>
      </c>
      <c r="O109" s="20"/>
      <c r="P109" s="20">
        <v>1</v>
      </c>
      <c r="Q109" s="20"/>
      <c r="R109" s="20"/>
      <c r="S109" s="14">
        <f t="shared" si="9"/>
        <v>69</v>
      </c>
    </row>
    <row r="110" spans="1:19" ht="12">
      <c r="A110" s="61"/>
      <c r="B110" s="11" t="s">
        <v>16</v>
      </c>
      <c r="C110" s="19">
        <v>5</v>
      </c>
      <c r="D110" s="20">
        <v>3</v>
      </c>
      <c r="E110" s="20">
        <v>9</v>
      </c>
      <c r="F110" s="20">
        <v>11</v>
      </c>
      <c r="G110" s="20">
        <v>11</v>
      </c>
      <c r="H110" s="20">
        <v>4</v>
      </c>
      <c r="I110" s="20">
        <v>15</v>
      </c>
      <c r="J110" s="20">
        <v>5</v>
      </c>
      <c r="K110" s="20">
        <v>4</v>
      </c>
      <c r="L110" s="20">
        <v>5</v>
      </c>
      <c r="M110" s="20">
        <v>9</v>
      </c>
      <c r="N110" s="20">
        <v>2</v>
      </c>
      <c r="O110" s="20"/>
      <c r="P110" s="20">
        <v>1</v>
      </c>
      <c r="Q110" s="20"/>
      <c r="R110" s="20"/>
      <c r="S110" s="14">
        <f t="shared" si="9"/>
        <v>84</v>
      </c>
    </row>
    <row r="111" spans="1:19" ht="12">
      <c r="A111" s="61"/>
      <c r="B111" s="15" t="s">
        <v>17</v>
      </c>
      <c r="C111" s="16">
        <v>2</v>
      </c>
      <c r="D111" s="17">
        <v>3</v>
      </c>
      <c r="E111" s="17">
        <v>6</v>
      </c>
      <c r="F111" s="17">
        <v>9</v>
      </c>
      <c r="G111" s="17">
        <v>12</v>
      </c>
      <c r="H111" s="17">
        <v>5</v>
      </c>
      <c r="I111" s="17">
        <v>3</v>
      </c>
      <c r="J111" s="17">
        <v>8</v>
      </c>
      <c r="K111" s="17">
        <v>11</v>
      </c>
      <c r="L111" s="17">
        <v>2</v>
      </c>
      <c r="M111" s="17">
        <v>1</v>
      </c>
      <c r="N111" s="17">
        <v>1</v>
      </c>
      <c r="O111" s="17"/>
      <c r="P111" s="17">
        <v>1</v>
      </c>
      <c r="Q111" s="17">
        <v>1</v>
      </c>
      <c r="R111" s="17"/>
      <c r="S111" s="18">
        <f t="shared" si="9"/>
        <v>65</v>
      </c>
    </row>
    <row r="112" spans="1:19" ht="12">
      <c r="A112" s="61"/>
      <c r="B112" s="15" t="s">
        <v>18</v>
      </c>
      <c r="C112" s="16">
        <v>2</v>
      </c>
      <c r="D112" s="17">
        <v>3</v>
      </c>
      <c r="E112" s="17">
        <v>8</v>
      </c>
      <c r="F112" s="17">
        <v>10</v>
      </c>
      <c r="G112" s="17">
        <v>13</v>
      </c>
      <c r="H112" s="17">
        <v>8</v>
      </c>
      <c r="I112" s="17">
        <v>4</v>
      </c>
      <c r="J112" s="17">
        <v>9</v>
      </c>
      <c r="K112" s="17">
        <v>12</v>
      </c>
      <c r="L112" s="17">
        <v>2</v>
      </c>
      <c r="M112" s="17">
        <v>1</v>
      </c>
      <c r="N112" s="17">
        <v>1</v>
      </c>
      <c r="O112" s="17"/>
      <c r="P112" s="17">
        <v>1</v>
      </c>
      <c r="Q112" s="17">
        <v>1</v>
      </c>
      <c r="R112" s="17"/>
      <c r="S112" s="18">
        <f t="shared" si="9"/>
        <v>75</v>
      </c>
    </row>
    <row r="113" spans="1:19" ht="12">
      <c r="A113" s="61"/>
      <c r="B113" s="11" t="s">
        <v>91</v>
      </c>
      <c r="C113" s="19"/>
      <c r="D113" s="20"/>
      <c r="E113" s="20"/>
      <c r="F113" s="20"/>
      <c r="G113" s="20"/>
      <c r="H113" s="20"/>
      <c r="I113" s="20"/>
      <c r="J113" s="20"/>
      <c r="K113" s="20"/>
      <c r="L113" s="20"/>
      <c r="M113" s="20"/>
      <c r="N113" s="20"/>
      <c r="O113" s="20"/>
      <c r="P113" s="20"/>
      <c r="Q113" s="20"/>
      <c r="R113" s="20"/>
      <c r="S113" s="14">
        <f t="shared" si="9"/>
        <v>0</v>
      </c>
    </row>
    <row r="114" spans="1:19" ht="12">
      <c r="A114" s="61"/>
      <c r="B114" s="11" t="s">
        <v>92</v>
      </c>
      <c r="C114" s="19"/>
      <c r="D114" s="20"/>
      <c r="E114" s="20"/>
      <c r="F114" s="20"/>
      <c r="G114" s="20"/>
      <c r="H114" s="20"/>
      <c r="I114" s="20"/>
      <c r="J114" s="20"/>
      <c r="K114" s="20"/>
      <c r="L114" s="20"/>
      <c r="M114" s="20"/>
      <c r="N114" s="20"/>
      <c r="O114" s="20"/>
      <c r="P114" s="20"/>
      <c r="Q114" s="20"/>
      <c r="R114" s="20"/>
      <c r="S114" s="14">
        <f t="shared" si="9"/>
        <v>0</v>
      </c>
    </row>
    <row r="115" spans="1:19" ht="12">
      <c r="A115" s="61"/>
      <c r="B115" s="21" t="s">
        <v>95</v>
      </c>
      <c r="C115" s="22">
        <f>SUM(C109,C111,C113)</f>
        <v>7</v>
      </c>
      <c r="D115" s="23">
        <f aca="true" t="shared" si="16" ref="D115:R116">SUM(D109,D111,D113)</f>
        <v>5</v>
      </c>
      <c r="E115" s="23">
        <f t="shared" si="16"/>
        <v>12</v>
      </c>
      <c r="F115" s="23">
        <f t="shared" si="16"/>
        <v>16</v>
      </c>
      <c r="G115" s="23">
        <f t="shared" si="16"/>
        <v>22</v>
      </c>
      <c r="H115" s="23">
        <f t="shared" si="16"/>
        <v>9</v>
      </c>
      <c r="I115" s="23">
        <f t="shared" si="16"/>
        <v>15</v>
      </c>
      <c r="J115" s="23">
        <f t="shared" si="16"/>
        <v>12</v>
      </c>
      <c r="K115" s="23">
        <f t="shared" si="16"/>
        <v>15</v>
      </c>
      <c r="L115" s="23">
        <f t="shared" si="16"/>
        <v>7</v>
      </c>
      <c r="M115" s="23">
        <f t="shared" si="16"/>
        <v>8</v>
      </c>
      <c r="N115" s="23">
        <f t="shared" si="16"/>
        <v>3</v>
      </c>
      <c r="O115" s="23">
        <f t="shared" si="16"/>
        <v>0</v>
      </c>
      <c r="P115" s="23">
        <f t="shared" si="16"/>
        <v>2</v>
      </c>
      <c r="Q115" s="23">
        <f t="shared" si="16"/>
        <v>1</v>
      </c>
      <c r="R115" s="23">
        <f t="shared" si="16"/>
        <v>0</v>
      </c>
      <c r="S115" s="24">
        <f t="shared" si="9"/>
        <v>134</v>
      </c>
    </row>
    <row r="116" spans="1:19" ht="12">
      <c r="A116" s="61"/>
      <c r="B116" s="25" t="s">
        <v>226</v>
      </c>
      <c r="C116" s="26">
        <f>SUM(C110,C112,C114)</f>
        <v>7</v>
      </c>
      <c r="D116" s="27">
        <f t="shared" si="16"/>
        <v>6</v>
      </c>
      <c r="E116" s="27">
        <f t="shared" si="16"/>
        <v>17</v>
      </c>
      <c r="F116" s="27">
        <f t="shared" si="16"/>
        <v>21</v>
      </c>
      <c r="G116" s="27">
        <f t="shared" si="16"/>
        <v>24</v>
      </c>
      <c r="H116" s="27">
        <f t="shared" si="16"/>
        <v>12</v>
      </c>
      <c r="I116" s="27">
        <f t="shared" si="16"/>
        <v>19</v>
      </c>
      <c r="J116" s="27">
        <f t="shared" si="16"/>
        <v>14</v>
      </c>
      <c r="K116" s="27">
        <f t="shared" si="16"/>
        <v>16</v>
      </c>
      <c r="L116" s="27">
        <f t="shared" si="16"/>
        <v>7</v>
      </c>
      <c r="M116" s="27">
        <f t="shared" si="16"/>
        <v>10</v>
      </c>
      <c r="N116" s="27">
        <f t="shared" si="16"/>
        <v>3</v>
      </c>
      <c r="O116" s="27">
        <f t="shared" si="16"/>
        <v>0</v>
      </c>
      <c r="P116" s="27">
        <f t="shared" si="16"/>
        <v>2</v>
      </c>
      <c r="Q116" s="27">
        <f t="shared" si="16"/>
        <v>1</v>
      </c>
      <c r="R116" s="27">
        <f t="shared" si="16"/>
        <v>0</v>
      </c>
      <c r="S116" s="28">
        <f t="shared" si="9"/>
        <v>159</v>
      </c>
    </row>
    <row r="117" spans="1:19" ht="12">
      <c r="A117" s="61"/>
      <c r="B117" s="21" t="s">
        <v>19</v>
      </c>
      <c r="C117" s="22">
        <f>SUM(C107,C115)</f>
        <v>73</v>
      </c>
      <c r="D117" s="23">
        <f aca="true" t="shared" si="17" ref="D117:R118">SUM(D107,D115)</f>
        <v>309</v>
      </c>
      <c r="E117" s="23">
        <f t="shared" si="17"/>
        <v>401</v>
      </c>
      <c r="F117" s="23">
        <f t="shared" si="17"/>
        <v>392</v>
      </c>
      <c r="G117" s="23">
        <f t="shared" si="17"/>
        <v>287</v>
      </c>
      <c r="H117" s="23">
        <f t="shared" si="17"/>
        <v>250</v>
      </c>
      <c r="I117" s="23">
        <f t="shared" si="17"/>
        <v>266</v>
      </c>
      <c r="J117" s="23">
        <f t="shared" si="17"/>
        <v>214</v>
      </c>
      <c r="K117" s="23">
        <f t="shared" si="17"/>
        <v>211</v>
      </c>
      <c r="L117" s="23">
        <f t="shared" si="17"/>
        <v>213</v>
      </c>
      <c r="M117" s="23">
        <f t="shared" si="17"/>
        <v>204</v>
      </c>
      <c r="N117" s="23">
        <f t="shared" si="17"/>
        <v>310</v>
      </c>
      <c r="O117" s="23">
        <f t="shared" si="17"/>
        <v>478</v>
      </c>
      <c r="P117" s="23">
        <f t="shared" si="17"/>
        <v>120</v>
      </c>
      <c r="Q117" s="23">
        <f t="shared" si="17"/>
        <v>86</v>
      </c>
      <c r="R117" s="23">
        <f t="shared" si="17"/>
        <v>71</v>
      </c>
      <c r="S117" s="24">
        <f t="shared" si="9"/>
        <v>3885</v>
      </c>
    </row>
    <row r="118" spans="1:19" ht="12">
      <c r="A118" s="62"/>
      <c r="B118" s="25" t="s">
        <v>20</v>
      </c>
      <c r="C118" s="26">
        <f>SUM(C108,C116)</f>
        <v>83</v>
      </c>
      <c r="D118" s="27">
        <f t="shared" si="17"/>
        <v>365</v>
      </c>
      <c r="E118" s="27">
        <f t="shared" si="17"/>
        <v>491</v>
      </c>
      <c r="F118" s="27">
        <f t="shared" si="17"/>
        <v>474</v>
      </c>
      <c r="G118" s="27">
        <f t="shared" si="17"/>
        <v>339</v>
      </c>
      <c r="H118" s="27">
        <f t="shared" si="17"/>
        <v>295</v>
      </c>
      <c r="I118" s="27">
        <f t="shared" si="17"/>
        <v>320</v>
      </c>
      <c r="J118" s="27">
        <f t="shared" si="17"/>
        <v>250</v>
      </c>
      <c r="K118" s="27">
        <f t="shared" si="17"/>
        <v>253</v>
      </c>
      <c r="L118" s="27">
        <f t="shared" si="17"/>
        <v>247</v>
      </c>
      <c r="M118" s="27">
        <f t="shared" si="17"/>
        <v>255</v>
      </c>
      <c r="N118" s="27">
        <f t="shared" si="17"/>
        <v>356</v>
      </c>
      <c r="O118" s="27">
        <f t="shared" si="17"/>
        <v>549</v>
      </c>
      <c r="P118" s="27">
        <f t="shared" si="17"/>
        <v>136</v>
      </c>
      <c r="Q118" s="27">
        <f t="shared" si="17"/>
        <v>102</v>
      </c>
      <c r="R118" s="27">
        <f t="shared" si="17"/>
        <v>81</v>
      </c>
      <c r="S118" s="28">
        <f t="shared" si="9"/>
        <v>4596</v>
      </c>
    </row>
    <row r="119" spans="1:19" ht="12">
      <c r="A119" s="60" t="s">
        <v>112</v>
      </c>
      <c r="B119" s="11" t="s">
        <v>5</v>
      </c>
      <c r="C119" s="12">
        <v>5</v>
      </c>
      <c r="D119" s="13">
        <v>3</v>
      </c>
      <c r="E119" s="13">
        <v>8</v>
      </c>
      <c r="F119" s="13">
        <v>15</v>
      </c>
      <c r="G119" s="13">
        <v>1</v>
      </c>
      <c r="H119" s="13">
        <v>1</v>
      </c>
      <c r="I119" s="13">
        <v>2</v>
      </c>
      <c r="J119" s="13"/>
      <c r="K119" s="13">
        <v>1</v>
      </c>
      <c r="L119" s="13"/>
      <c r="M119" s="13">
        <v>1</v>
      </c>
      <c r="N119" s="13">
        <v>1</v>
      </c>
      <c r="O119" s="13">
        <v>2</v>
      </c>
      <c r="P119" s="13">
        <v>1</v>
      </c>
      <c r="Q119" s="13"/>
      <c r="R119" s="13"/>
      <c r="S119" s="14">
        <f aca="true" t="shared" si="18" ref="S119:S171">SUM(C119:R119)</f>
        <v>41</v>
      </c>
    </row>
    <row r="120" spans="1:19" ht="12">
      <c r="A120" s="61"/>
      <c r="B120" s="15" t="s">
        <v>6</v>
      </c>
      <c r="C120" s="16"/>
      <c r="D120" s="17"/>
      <c r="E120" s="17"/>
      <c r="F120" s="17"/>
      <c r="G120" s="17"/>
      <c r="H120" s="17"/>
      <c r="I120" s="17"/>
      <c r="J120" s="17"/>
      <c r="K120" s="17"/>
      <c r="L120" s="17"/>
      <c r="M120" s="17"/>
      <c r="N120" s="17"/>
      <c r="O120" s="17"/>
      <c r="P120" s="17"/>
      <c r="Q120" s="17"/>
      <c r="R120" s="17"/>
      <c r="S120" s="18">
        <f t="shared" si="18"/>
        <v>0</v>
      </c>
    </row>
    <row r="121" spans="1:19" ht="12">
      <c r="A121" s="61"/>
      <c r="B121" s="15" t="s">
        <v>7</v>
      </c>
      <c r="C121" s="16"/>
      <c r="D121" s="17"/>
      <c r="E121" s="17"/>
      <c r="F121" s="17"/>
      <c r="G121" s="17"/>
      <c r="H121" s="17"/>
      <c r="I121" s="17"/>
      <c r="J121" s="17"/>
      <c r="K121" s="17"/>
      <c r="L121" s="17"/>
      <c r="M121" s="17"/>
      <c r="N121" s="17"/>
      <c r="O121" s="17"/>
      <c r="P121" s="17"/>
      <c r="Q121" s="17"/>
      <c r="R121" s="17"/>
      <c r="S121" s="18">
        <f t="shared" si="18"/>
        <v>0</v>
      </c>
    </row>
    <row r="122" spans="1:19" ht="12">
      <c r="A122" s="61"/>
      <c r="B122" s="11" t="s">
        <v>85</v>
      </c>
      <c r="C122" s="19"/>
      <c r="D122" s="20"/>
      <c r="E122" s="20"/>
      <c r="F122" s="20"/>
      <c r="G122" s="20"/>
      <c r="H122" s="20"/>
      <c r="I122" s="20"/>
      <c r="J122" s="20"/>
      <c r="K122" s="20"/>
      <c r="L122" s="20"/>
      <c r="M122" s="20"/>
      <c r="N122" s="20"/>
      <c r="O122" s="20"/>
      <c r="P122" s="20"/>
      <c r="Q122" s="20"/>
      <c r="R122" s="20"/>
      <c r="S122" s="14">
        <f t="shared" si="18"/>
        <v>0</v>
      </c>
    </row>
    <row r="123" spans="1:19" ht="12">
      <c r="A123" s="61"/>
      <c r="B123" s="11" t="s">
        <v>86</v>
      </c>
      <c r="C123" s="19"/>
      <c r="D123" s="20"/>
      <c r="E123" s="20"/>
      <c r="F123" s="20"/>
      <c r="G123" s="20"/>
      <c r="H123" s="20"/>
      <c r="I123" s="20"/>
      <c r="J123" s="20"/>
      <c r="K123" s="20"/>
      <c r="L123" s="20"/>
      <c r="M123" s="20"/>
      <c r="N123" s="20"/>
      <c r="O123" s="20"/>
      <c r="P123" s="20"/>
      <c r="Q123" s="20"/>
      <c r="R123" s="20"/>
      <c r="S123" s="14">
        <f t="shared" si="18"/>
        <v>0</v>
      </c>
    </row>
    <row r="124" spans="1:19" ht="12">
      <c r="A124" s="61"/>
      <c r="B124" s="15" t="s">
        <v>105</v>
      </c>
      <c r="C124" s="16"/>
      <c r="D124" s="17"/>
      <c r="E124" s="17"/>
      <c r="F124" s="17"/>
      <c r="G124" s="17"/>
      <c r="H124" s="17"/>
      <c r="I124" s="17"/>
      <c r="J124" s="17"/>
      <c r="K124" s="17"/>
      <c r="L124" s="17"/>
      <c r="M124" s="17"/>
      <c r="N124" s="17"/>
      <c r="O124" s="17"/>
      <c r="P124" s="17"/>
      <c r="Q124" s="17"/>
      <c r="R124" s="17"/>
      <c r="S124" s="18">
        <f t="shared" si="18"/>
        <v>0</v>
      </c>
    </row>
    <row r="125" spans="1:19" ht="12">
      <c r="A125" s="61"/>
      <c r="B125" s="15" t="s">
        <v>190</v>
      </c>
      <c r="C125" s="16"/>
      <c r="D125" s="17"/>
      <c r="E125" s="17"/>
      <c r="F125" s="17"/>
      <c r="G125" s="17"/>
      <c r="H125" s="17"/>
      <c r="I125" s="17"/>
      <c r="J125" s="17"/>
      <c r="K125" s="17"/>
      <c r="L125" s="17"/>
      <c r="M125" s="17"/>
      <c r="N125" s="17"/>
      <c r="O125" s="17"/>
      <c r="P125" s="17"/>
      <c r="Q125" s="17"/>
      <c r="R125" s="17"/>
      <c r="S125" s="18">
        <f t="shared" si="18"/>
        <v>0</v>
      </c>
    </row>
    <row r="126" spans="1:19" ht="12">
      <c r="A126" s="61"/>
      <c r="B126" s="15" t="s">
        <v>201</v>
      </c>
      <c r="C126" s="16"/>
      <c r="D126" s="17"/>
      <c r="E126" s="17"/>
      <c r="F126" s="17"/>
      <c r="G126" s="17"/>
      <c r="H126" s="17"/>
      <c r="I126" s="17"/>
      <c r="J126" s="17"/>
      <c r="K126" s="17"/>
      <c r="L126" s="17"/>
      <c r="M126" s="17"/>
      <c r="N126" s="17"/>
      <c r="O126" s="17"/>
      <c r="P126" s="17"/>
      <c r="Q126" s="17"/>
      <c r="R126" s="17"/>
      <c r="S126" s="18">
        <f t="shared" si="18"/>
        <v>0</v>
      </c>
    </row>
    <row r="127" spans="1:19" ht="12">
      <c r="A127" s="61"/>
      <c r="B127" s="15" t="s">
        <v>8</v>
      </c>
      <c r="C127" s="16"/>
      <c r="D127" s="17"/>
      <c r="E127" s="17"/>
      <c r="F127" s="17"/>
      <c r="G127" s="17"/>
      <c r="H127" s="17"/>
      <c r="I127" s="17"/>
      <c r="J127" s="17"/>
      <c r="K127" s="17"/>
      <c r="L127" s="17"/>
      <c r="M127" s="17"/>
      <c r="N127" s="17"/>
      <c r="O127" s="17"/>
      <c r="P127" s="17"/>
      <c r="Q127" s="17"/>
      <c r="R127" s="17"/>
      <c r="S127" s="18">
        <f t="shared" si="18"/>
        <v>0</v>
      </c>
    </row>
    <row r="128" spans="1:19" ht="12">
      <c r="A128" s="61"/>
      <c r="B128" s="15" t="s">
        <v>9</v>
      </c>
      <c r="C128" s="16"/>
      <c r="D128" s="17"/>
      <c r="E128" s="17"/>
      <c r="F128" s="17"/>
      <c r="G128" s="17"/>
      <c r="H128" s="17"/>
      <c r="I128" s="17"/>
      <c r="J128" s="17"/>
      <c r="K128" s="17"/>
      <c r="L128" s="17"/>
      <c r="M128" s="17"/>
      <c r="N128" s="17"/>
      <c r="O128" s="17"/>
      <c r="P128" s="17"/>
      <c r="Q128" s="17"/>
      <c r="R128" s="17"/>
      <c r="S128" s="18">
        <f t="shared" si="18"/>
        <v>0</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18"/>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18"/>
        <v>0</v>
      </c>
    </row>
    <row r="131" spans="1:19" ht="12">
      <c r="A131" s="61"/>
      <c r="B131" s="15" t="s">
        <v>87</v>
      </c>
      <c r="C131" s="16"/>
      <c r="D131" s="17"/>
      <c r="E131" s="17"/>
      <c r="F131" s="17"/>
      <c r="G131" s="17"/>
      <c r="H131" s="17"/>
      <c r="I131" s="17"/>
      <c r="J131" s="17"/>
      <c r="K131" s="17"/>
      <c r="L131" s="17"/>
      <c r="M131" s="17"/>
      <c r="N131" s="17"/>
      <c r="O131" s="17"/>
      <c r="P131" s="17"/>
      <c r="Q131" s="17"/>
      <c r="R131" s="17"/>
      <c r="S131" s="18">
        <f t="shared" si="18"/>
        <v>0</v>
      </c>
    </row>
    <row r="132" spans="1:19" ht="12">
      <c r="A132" s="61"/>
      <c r="B132" s="15" t="s">
        <v>88</v>
      </c>
      <c r="C132" s="16"/>
      <c r="D132" s="17"/>
      <c r="E132" s="17"/>
      <c r="F132" s="17"/>
      <c r="G132" s="17"/>
      <c r="H132" s="17"/>
      <c r="I132" s="17"/>
      <c r="J132" s="17"/>
      <c r="K132" s="17"/>
      <c r="L132" s="17"/>
      <c r="M132" s="17"/>
      <c r="N132" s="17"/>
      <c r="O132" s="17"/>
      <c r="P132" s="17"/>
      <c r="Q132" s="17"/>
      <c r="R132" s="17"/>
      <c r="S132" s="18">
        <f t="shared" si="18"/>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18"/>
        <v>0</v>
      </c>
    </row>
    <row r="134" spans="1:19" ht="12">
      <c r="A134" s="61"/>
      <c r="B134" s="11" t="s">
        <v>13</v>
      </c>
      <c r="C134" s="19"/>
      <c r="D134" s="20"/>
      <c r="E134" s="20"/>
      <c r="F134" s="20"/>
      <c r="G134" s="20"/>
      <c r="H134" s="20"/>
      <c r="I134" s="20"/>
      <c r="J134" s="20"/>
      <c r="K134" s="20"/>
      <c r="L134" s="20"/>
      <c r="M134" s="20"/>
      <c r="N134" s="20"/>
      <c r="O134" s="20">
        <v>1</v>
      </c>
      <c r="P134" s="20">
        <v>1</v>
      </c>
      <c r="Q134" s="20"/>
      <c r="R134" s="20"/>
      <c r="S134" s="14">
        <f t="shared" si="18"/>
        <v>2</v>
      </c>
    </row>
    <row r="135" spans="1:19" ht="12">
      <c r="A135" s="61"/>
      <c r="B135" s="21" t="s">
        <v>14</v>
      </c>
      <c r="C135" s="22">
        <f>SUM(C120,C122,C127,C129,C131,C133)</f>
        <v>0</v>
      </c>
      <c r="D135" s="23">
        <f aca="true" t="shared" si="19" ref="D135:R135">SUM(D120,D122,D127,D129,D131,D133)</f>
        <v>0</v>
      </c>
      <c r="E135" s="23">
        <f t="shared" si="19"/>
        <v>0</v>
      </c>
      <c r="F135" s="23">
        <f t="shared" si="19"/>
        <v>0</v>
      </c>
      <c r="G135" s="23">
        <f t="shared" si="19"/>
        <v>0</v>
      </c>
      <c r="H135" s="23">
        <f t="shared" si="19"/>
        <v>0</v>
      </c>
      <c r="I135" s="23">
        <f t="shared" si="19"/>
        <v>0</v>
      </c>
      <c r="J135" s="23">
        <f t="shared" si="19"/>
        <v>0</v>
      </c>
      <c r="K135" s="23">
        <f t="shared" si="19"/>
        <v>0</v>
      </c>
      <c r="L135" s="23">
        <f t="shared" si="19"/>
        <v>0</v>
      </c>
      <c r="M135" s="23">
        <f t="shared" si="19"/>
        <v>0</v>
      </c>
      <c r="N135" s="23">
        <f t="shared" si="19"/>
        <v>0</v>
      </c>
      <c r="O135" s="23">
        <f t="shared" si="19"/>
        <v>0</v>
      </c>
      <c r="P135" s="23">
        <f t="shared" si="19"/>
        <v>0</v>
      </c>
      <c r="Q135" s="23">
        <f t="shared" si="19"/>
        <v>0</v>
      </c>
      <c r="R135" s="23">
        <f t="shared" si="19"/>
        <v>0</v>
      </c>
      <c r="S135" s="24">
        <f t="shared" si="18"/>
        <v>0</v>
      </c>
    </row>
    <row r="136" spans="1:19" ht="12">
      <c r="A136" s="61"/>
      <c r="B136" s="25" t="s">
        <v>225</v>
      </c>
      <c r="C136" s="26">
        <f>SUM(C119,C121,C123,C128,C130,C132,C134)</f>
        <v>5</v>
      </c>
      <c r="D136" s="27">
        <f aca="true" t="shared" si="20" ref="D136:R136">SUM(D119,D121,D123,D128,D130,D132,D134)</f>
        <v>3</v>
      </c>
      <c r="E136" s="27">
        <f t="shared" si="20"/>
        <v>8</v>
      </c>
      <c r="F136" s="27">
        <f t="shared" si="20"/>
        <v>15</v>
      </c>
      <c r="G136" s="27">
        <f t="shared" si="20"/>
        <v>1</v>
      </c>
      <c r="H136" s="27">
        <f t="shared" si="20"/>
        <v>1</v>
      </c>
      <c r="I136" s="27">
        <f t="shared" si="20"/>
        <v>2</v>
      </c>
      <c r="J136" s="27">
        <f t="shared" si="20"/>
        <v>0</v>
      </c>
      <c r="K136" s="27">
        <f t="shared" si="20"/>
        <v>1</v>
      </c>
      <c r="L136" s="27">
        <f t="shared" si="20"/>
        <v>0</v>
      </c>
      <c r="M136" s="27">
        <f t="shared" si="20"/>
        <v>1</v>
      </c>
      <c r="N136" s="27">
        <f t="shared" si="20"/>
        <v>1</v>
      </c>
      <c r="O136" s="27">
        <f t="shared" si="20"/>
        <v>3</v>
      </c>
      <c r="P136" s="27">
        <f t="shared" si="20"/>
        <v>2</v>
      </c>
      <c r="Q136" s="27">
        <f t="shared" si="20"/>
        <v>0</v>
      </c>
      <c r="R136" s="27">
        <f t="shared" si="20"/>
        <v>0</v>
      </c>
      <c r="S136" s="28">
        <f t="shared" si="18"/>
        <v>43</v>
      </c>
    </row>
    <row r="137" spans="1:19" ht="12">
      <c r="A137" s="61"/>
      <c r="B137" s="11" t="s">
        <v>15</v>
      </c>
      <c r="C137" s="19"/>
      <c r="D137" s="20"/>
      <c r="E137" s="20"/>
      <c r="F137" s="20"/>
      <c r="G137" s="20"/>
      <c r="H137" s="20"/>
      <c r="I137" s="20"/>
      <c r="J137" s="20"/>
      <c r="K137" s="20"/>
      <c r="L137" s="20"/>
      <c r="M137" s="20"/>
      <c r="N137" s="20"/>
      <c r="O137" s="20"/>
      <c r="P137" s="20"/>
      <c r="Q137" s="20"/>
      <c r="R137" s="20"/>
      <c r="S137" s="14">
        <f t="shared" si="18"/>
        <v>0</v>
      </c>
    </row>
    <row r="138" spans="1:19" ht="12">
      <c r="A138" s="61"/>
      <c r="B138" s="11" t="s">
        <v>16</v>
      </c>
      <c r="C138" s="19"/>
      <c r="D138" s="20"/>
      <c r="E138" s="20"/>
      <c r="F138" s="20"/>
      <c r="G138" s="20"/>
      <c r="H138" s="20"/>
      <c r="I138" s="20"/>
      <c r="J138" s="20"/>
      <c r="K138" s="20"/>
      <c r="L138" s="20"/>
      <c r="M138" s="20"/>
      <c r="N138" s="20"/>
      <c r="O138" s="20"/>
      <c r="P138" s="20"/>
      <c r="Q138" s="20"/>
      <c r="R138" s="20"/>
      <c r="S138" s="14">
        <f t="shared" si="18"/>
        <v>0</v>
      </c>
    </row>
    <row r="139" spans="1:19" ht="12">
      <c r="A139" s="61"/>
      <c r="B139" s="15" t="s">
        <v>17</v>
      </c>
      <c r="C139" s="16"/>
      <c r="D139" s="17"/>
      <c r="E139" s="17"/>
      <c r="F139" s="17"/>
      <c r="G139" s="17"/>
      <c r="H139" s="17"/>
      <c r="I139" s="17"/>
      <c r="J139" s="17"/>
      <c r="K139" s="17"/>
      <c r="L139" s="17"/>
      <c r="M139" s="17"/>
      <c r="N139" s="17"/>
      <c r="O139" s="17"/>
      <c r="P139" s="17"/>
      <c r="Q139" s="17"/>
      <c r="R139" s="17"/>
      <c r="S139" s="18">
        <f t="shared" si="18"/>
        <v>0</v>
      </c>
    </row>
    <row r="140" spans="1:19" ht="12">
      <c r="A140" s="61"/>
      <c r="B140" s="15" t="s">
        <v>18</v>
      </c>
      <c r="C140" s="16"/>
      <c r="D140" s="17"/>
      <c r="E140" s="17"/>
      <c r="F140" s="17"/>
      <c r="G140" s="17"/>
      <c r="H140" s="17"/>
      <c r="I140" s="17"/>
      <c r="J140" s="17"/>
      <c r="K140" s="17"/>
      <c r="L140" s="17"/>
      <c r="M140" s="17"/>
      <c r="N140" s="17"/>
      <c r="O140" s="17"/>
      <c r="P140" s="17"/>
      <c r="Q140" s="17"/>
      <c r="R140" s="17"/>
      <c r="S140" s="18">
        <f t="shared" si="18"/>
        <v>0</v>
      </c>
    </row>
    <row r="141" spans="1:19" ht="12">
      <c r="A141" s="61"/>
      <c r="B141" s="11" t="s">
        <v>91</v>
      </c>
      <c r="C141" s="19"/>
      <c r="D141" s="20"/>
      <c r="E141" s="20"/>
      <c r="F141" s="20"/>
      <c r="G141" s="20"/>
      <c r="H141" s="20"/>
      <c r="I141" s="20"/>
      <c r="J141" s="20"/>
      <c r="K141" s="20"/>
      <c r="L141" s="20"/>
      <c r="M141" s="20"/>
      <c r="N141" s="20"/>
      <c r="O141" s="20"/>
      <c r="P141" s="20"/>
      <c r="Q141" s="20"/>
      <c r="R141" s="20"/>
      <c r="S141" s="14">
        <f t="shared" si="18"/>
        <v>0</v>
      </c>
    </row>
    <row r="142" spans="1:19" ht="12">
      <c r="A142" s="61"/>
      <c r="B142" s="11" t="s">
        <v>92</v>
      </c>
      <c r="C142" s="19"/>
      <c r="D142" s="20"/>
      <c r="E142" s="20"/>
      <c r="F142" s="20"/>
      <c r="G142" s="20"/>
      <c r="H142" s="20"/>
      <c r="I142" s="20"/>
      <c r="J142" s="20"/>
      <c r="K142" s="20"/>
      <c r="L142" s="20"/>
      <c r="M142" s="20"/>
      <c r="N142" s="20"/>
      <c r="O142" s="20"/>
      <c r="P142" s="20"/>
      <c r="Q142" s="20"/>
      <c r="R142" s="20"/>
      <c r="S142" s="14">
        <f t="shared" si="18"/>
        <v>0</v>
      </c>
    </row>
    <row r="143" spans="1:19" ht="12">
      <c r="A143" s="61"/>
      <c r="B143" s="21" t="s">
        <v>95</v>
      </c>
      <c r="C143" s="22">
        <f>SUM(C137,C139,C141)</f>
        <v>0</v>
      </c>
      <c r="D143" s="23">
        <f aca="true" t="shared" si="21" ref="D143:R144">SUM(D137,D139,D141)</f>
        <v>0</v>
      </c>
      <c r="E143" s="23">
        <f t="shared" si="21"/>
        <v>0</v>
      </c>
      <c r="F143" s="23">
        <f t="shared" si="21"/>
        <v>0</v>
      </c>
      <c r="G143" s="23">
        <f t="shared" si="21"/>
        <v>0</v>
      </c>
      <c r="H143" s="23">
        <f t="shared" si="21"/>
        <v>0</v>
      </c>
      <c r="I143" s="23">
        <f t="shared" si="21"/>
        <v>0</v>
      </c>
      <c r="J143" s="23">
        <f t="shared" si="21"/>
        <v>0</v>
      </c>
      <c r="K143" s="23">
        <f t="shared" si="21"/>
        <v>0</v>
      </c>
      <c r="L143" s="23">
        <f t="shared" si="21"/>
        <v>0</v>
      </c>
      <c r="M143" s="23">
        <f t="shared" si="21"/>
        <v>0</v>
      </c>
      <c r="N143" s="23">
        <f t="shared" si="21"/>
        <v>0</v>
      </c>
      <c r="O143" s="23">
        <f t="shared" si="21"/>
        <v>0</v>
      </c>
      <c r="P143" s="23">
        <f t="shared" si="21"/>
        <v>0</v>
      </c>
      <c r="Q143" s="23">
        <f t="shared" si="21"/>
        <v>0</v>
      </c>
      <c r="R143" s="23">
        <f t="shared" si="21"/>
        <v>0</v>
      </c>
      <c r="S143" s="24">
        <f t="shared" si="18"/>
        <v>0</v>
      </c>
    </row>
    <row r="144" spans="1:19" ht="12">
      <c r="A144" s="61"/>
      <c r="B144" s="25" t="s">
        <v>226</v>
      </c>
      <c r="C144" s="26">
        <f>SUM(C138,C140,C142)</f>
        <v>0</v>
      </c>
      <c r="D144" s="27">
        <f t="shared" si="21"/>
        <v>0</v>
      </c>
      <c r="E144" s="27">
        <f t="shared" si="21"/>
        <v>0</v>
      </c>
      <c r="F144" s="27">
        <f t="shared" si="21"/>
        <v>0</v>
      </c>
      <c r="G144" s="27">
        <f t="shared" si="21"/>
        <v>0</v>
      </c>
      <c r="H144" s="27">
        <f t="shared" si="21"/>
        <v>0</v>
      </c>
      <c r="I144" s="27">
        <f t="shared" si="21"/>
        <v>0</v>
      </c>
      <c r="J144" s="27">
        <f t="shared" si="21"/>
        <v>0</v>
      </c>
      <c r="K144" s="27">
        <f t="shared" si="21"/>
        <v>0</v>
      </c>
      <c r="L144" s="27">
        <f t="shared" si="21"/>
        <v>0</v>
      </c>
      <c r="M144" s="27">
        <f t="shared" si="21"/>
        <v>0</v>
      </c>
      <c r="N144" s="27">
        <f t="shared" si="21"/>
        <v>0</v>
      </c>
      <c r="O144" s="27">
        <f t="shared" si="21"/>
        <v>0</v>
      </c>
      <c r="P144" s="27">
        <f t="shared" si="21"/>
        <v>0</v>
      </c>
      <c r="Q144" s="27">
        <f t="shared" si="21"/>
        <v>0</v>
      </c>
      <c r="R144" s="27">
        <f t="shared" si="21"/>
        <v>0</v>
      </c>
      <c r="S144" s="28">
        <f t="shared" si="18"/>
        <v>0</v>
      </c>
    </row>
    <row r="145" spans="1:19" ht="12">
      <c r="A145" s="61"/>
      <c r="B145" s="21" t="s">
        <v>19</v>
      </c>
      <c r="C145" s="22">
        <f>SUM(C135,C143)</f>
        <v>0</v>
      </c>
      <c r="D145" s="23">
        <f aca="true" t="shared" si="22" ref="D145:R146">SUM(D135,D143)</f>
        <v>0</v>
      </c>
      <c r="E145" s="23">
        <f t="shared" si="22"/>
        <v>0</v>
      </c>
      <c r="F145" s="23">
        <f t="shared" si="22"/>
        <v>0</v>
      </c>
      <c r="G145" s="23">
        <f t="shared" si="22"/>
        <v>0</v>
      </c>
      <c r="H145" s="23">
        <f t="shared" si="22"/>
        <v>0</v>
      </c>
      <c r="I145" s="23">
        <f t="shared" si="22"/>
        <v>0</v>
      </c>
      <c r="J145" s="23">
        <f t="shared" si="22"/>
        <v>0</v>
      </c>
      <c r="K145" s="23">
        <f t="shared" si="22"/>
        <v>0</v>
      </c>
      <c r="L145" s="23">
        <f t="shared" si="22"/>
        <v>0</v>
      </c>
      <c r="M145" s="23">
        <f t="shared" si="22"/>
        <v>0</v>
      </c>
      <c r="N145" s="23">
        <f t="shared" si="22"/>
        <v>0</v>
      </c>
      <c r="O145" s="23">
        <f t="shared" si="22"/>
        <v>0</v>
      </c>
      <c r="P145" s="23">
        <f t="shared" si="22"/>
        <v>0</v>
      </c>
      <c r="Q145" s="23">
        <f t="shared" si="22"/>
        <v>0</v>
      </c>
      <c r="R145" s="23">
        <f t="shared" si="22"/>
        <v>0</v>
      </c>
      <c r="S145" s="24">
        <f t="shared" si="18"/>
        <v>0</v>
      </c>
    </row>
    <row r="146" spans="1:19" ht="12">
      <c r="A146" s="62"/>
      <c r="B146" s="25" t="s">
        <v>20</v>
      </c>
      <c r="C146" s="26">
        <f>SUM(C136,C144)</f>
        <v>5</v>
      </c>
      <c r="D146" s="27">
        <f t="shared" si="22"/>
        <v>3</v>
      </c>
      <c r="E146" s="27">
        <f t="shared" si="22"/>
        <v>8</v>
      </c>
      <c r="F146" s="27">
        <f t="shared" si="22"/>
        <v>15</v>
      </c>
      <c r="G146" s="27">
        <f t="shared" si="22"/>
        <v>1</v>
      </c>
      <c r="H146" s="27">
        <f t="shared" si="22"/>
        <v>1</v>
      </c>
      <c r="I146" s="27">
        <f t="shared" si="22"/>
        <v>2</v>
      </c>
      <c r="J146" s="27">
        <f t="shared" si="22"/>
        <v>0</v>
      </c>
      <c r="K146" s="27">
        <f t="shared" si="22"/>
        <v>1</v>
      </c>
      <c r="L146" s="27">
        <f t="shared" si="22"/>
        <v>0</v>
      </c>
      <c r="M146" s="27">
        <f t="shared" si="22"/>
        <v>1</v>
      </c>
      <c r="N146" s="27">
        <f t="shared" si="22"/>
        <v>1</v>
      </c>
      <c r="O146" s="27">
        <f t="shared" si="22"/>
        <v>3</v>
      </c>
      <c r="P146" s="27">
        <f t="shared" si="22"/>
        <v>2</v>
      </c>
      <c r="Q146" s="27">
        <f t="shared" si="22"/>
        <v>0</v>
      </c>
      <c r="R146" s="27">
        <f t="shared" si="22"/>
        <v>0</v>
      </c>
      <c r="S146" s="28">
        <f t="shared" si="18"/>
        <v>43</v>
      </c>
    </row>
    <row r="147" spans="1:19" ht="12">
      <c r="A147" s="60" t="s">
        <v>113</v>
      </c>
      <c r="B147" s="11" t="s">
        <v>5</v>
      </c>
      <c r="C147" s="12"/>
      <c r="D147" s="13"/>
      <c r="E147" s="13">
        <v>4</v>
      </c>
      <c r="F147" s="13">
        <v>2</v>
      </c>
      <c r="G147" s="13">
        <v>1</v>
      </c>
      <c r="H147" s="13">
        <v>7</v>
      </c>
      <c r="I147" s="13">
        <v>15</v>
      </c>
      <c r="J147" s="13">
        <v>6</v>
      </c>
      <c r="K147" s="13">
        <v>2</v>
      </c>
      <c r="L147" s="13">
        <v>9</v>
      </c>
      <c r="M147" s="13">
        <v>7</v>
      </c>
      <c r="N147" s="13">
        <v>3</v>
      </c>
      <c r="O147" s="13">
        <v>2</v>
      </c>
      <c r="P147" s="13"/>
      <c r="Q147" s="13"/>
      <c r="R147" s="13"/>
      <c r="S147" s="14">
        <f t="shared" si="18"/>
        <v>58</v>
      </c>
    </row>
    <row r="148" spans="1:19" ht="12">
      <c r="A148" s="61"/>
      <c r="B148" s="15" t="s">
        <v>6</v>
      </c>
      <c r="C148" s="16"/>
      <c r="D148" s="17">
        <v>3</v>
      </c>
      <c r="E148" s="17"/>
      <c r="F148" s="17"/>
      <c r="G148" s="17">
        <v>5</v>
      </c>
      <c r="H148" s="17">
        <v>1</v>
      </c>
      <c r="I148" s="17">
        <v>3</v>
      </c>
      <c r="J148" s="17">
        <v>6</v>
      </c>
      <c r="K148" s="17">
        <v>8</v>
      </c>
      <c r="L148" s="17">
        <v>3</v>
      </c>
      <c r="M148" s="17">
        <v>2</v>
      </c>
      <c r="N148" s="17">
        <v>4</v>
      </c>
      <c r="O148" s="17"/>
      <c r="P148" s="17"/>
      <c r="Q148" s="17"/>
      <c r="R148" s="17">
        <v>1</v>
      </c>
      <c r="S148" s="18">
        <f t="shared" si="18"/>
        <v>36</v>
      </c>
    </row>
    <row r="149" spans="1:19" ht="12">
      <c r="A149" s="61"/>
      <c r="B149" s="15" t="s">
        <v>7</v>
      </c>
      <c r="C149" s="16"/>
      <c r="D149" s="17">
        <v>3</v>
      </c>
      <c r="E149" s="17"/>
      <c r="F149" s="17"/>
      <c r="G149" s="17">
        <v>5</v>
      </c>
      <c r="H149" s="17">
        <v>1</v>
      </c>
      <c r="I149" s="17">
        <v>3</v>
      </c>
      <c r="J149" s="17">
        <v>6</v>
      </c>
      <c r="K149" s="17">
        <v>8</v>
      </c>
      <c r="L149" s="17">
        <v>3</v>
      </c>
      <c r="M149" s="17">
        <v>2</v>
      </c>
      <c r="N149" s="17">
        <v>4</v>
      </c>
      <c r="O149" s="17"/>
      <c r="P149" s="17"/>
      <c r="Q149" s="17"/>
      <c r="R149" s="17">
        <v>1</v>
      </c>
      <c r="S149" s="18">
        <f t="shared" si="18"/>
        <v>36</v>
      </c>
    </row>
    <row r="150" spans="1:19" ht="12">
      <c r="A150" s="61"/>
      <c r="B150" s="11" t="s">
        <v>85</v>
      </c>
      <c r="C150" s="19"/>
      <c r="D150" s="20">
        <v>1</v>
      </c>
      <c r="E150" s="20">
        <v>2</v>
      </c>
      <c r="F150" s="20">
        <v>1</v>
      </c>
      <c r="G150" s="20"/>
      <c r="H150" s="20"/>
      <c r="I150" s="20">
        <v>2</v>
      </c>
      <c r="J150" s="20"/>
      <c r="K150" s="20"/>
      <c r="L150" s="20">
        <v>1</v>
      </c>
      <c r="M150" s="20">
        <v>1</v>
      </c>
      <c r="N150" s="20"/>
      <c r="O150" s="20">
        <v>1</v>
      </c>
      <c r="P150" s="20"/>
      <c r="Q150" s="20"/>
      <c r="R150" s="20"/>
      <c r="S150" s="14">
        <f t="shared" si="18"/>
        <v>9</v>
      </c>
    </row>
    <row r="151" spans="1:19" ht="12">
      <c r="A151" s="61"/>
      <c r="B151" s="11" t="s">
        <v>86</v>
      </c>
      <c r="C151" s="19"/>
      <c r="D151" s="20">
        <v>1</v>
      </c>
      <c r="E151" s="20">
        <v>2</v>
      </c>
      <c r="F151" s="20">
        <v>1</v>
      </c>
      <c r="G151" s="20"/>
      <c r="H151" s="20"/>
      <c r="I151" s="20">
        <v>2</v>
      </c>
      <c r="J151" s="20"/>
      <c r="K151" s="20"/>
      <c r="L151" s="20">
        <v>1</v>
      </c>
      <c r="M151" s="20">
        <v>1</v>
      </c>
      <c r="N151" s="20"/>
      <c r="O151" s="20">
        <v>1</v>
      </c>
      <c r="P151" s="20"/>
      <c r="Q151" s="20"/>
      <c r="R151" s="20"/>
      <c r="S151" s="14">
        <f t="shared" si="18"/>
        <v>9</v>
      </c>
    </row>
    <row r="152" spans="1:19" ht="12">
      <c r="A152" s="61"/>
      <c r="B152" s="15" t="s">
        <v>105</v>
      </c>
      <c r="C152" s="16">
        <v>62</v>
      </c>
      <c r="D152" s="17">
        <v>228</v>
      </c>
      <c r="E152" s="17">
        <v>271</v>
      </c>
      <c r="F152" s="17">
        <v>442</v>
      </c>
      <c r="G152" s="17">
        <v>301</v>
      </c>
      <c r="H152" s="17">
        <v>205</v>
      </c>
      <c r="I152" s="17">
        <v>271</v>
      </c>
      <c r="J152" s="17">
        <v>162</v>
      </c>
      <c r="K152" s="17">
        <v>212</v>
      </c>
      <c r="L152" s="17">
        <v>212</v>
      </c>
      <c r="M152" s="17">
        <v>315</v>
      </c>
      <c r="N152" s="17">
        <v>191</v>
      </c>
      <c r="O152" s="17">
        <v>211</v>
      </c>
      <c r="P152" s="17">
        <v>135</v>
      </c>
      <c r="Q152" s="17">
        <v>93</v>
      </c>
      <c r="R152" s="17">
        <v>76</v>
      </c>
      <c r="S152" s="18">
        <f t="shared" si="18"/>
        <v>3387</v>
      </c>
    </row>
    <row r="153" spans="1:19" ht="12">
      <c r="A153" s="61"/>
      <c r="B153" s="15" t="s">
        <v>190</v>
      </c>
      <c r="C153" s="16">
        <v>6</v>
      </c>
      <c r="D153" s="17">
        <v>15</v>
      </c>
      <c r="E153" s="17">
        <v>22</v>
      </c>
      <c r="F153" s="17">
        <v>17</v>
      </c>
      <c r="G153" s="17">
        <v>19</v>
      </c>
      <c r="H153" s="17">
        <v>20</v>
      </c>
      <c r="I153" s="17">
        <v>26</v>
      </c>
      <c r="J153" s="17">
        <v>8</v>
      </c>
      <c r="K153" s="17">
        <v>19</v>
      </c>
      <c r="L153" s="17">
        <v>26</v>
      </c>
      <c r="M153" s="17">
        <v>22</v>
      </c>
      <c r="N153" s="17">
        <v>25</v>
      </c>
      <c r="O153" s="17">
        <v>36</v>
      </c>
      <c r="P153" s="17">
        <v>36</v>
      </c>
      <c r="Q153" s="17">
        <v>36</v>
      </c>
      <c r="R153" s="17">
        <v>30</v>
      </c>
      <c r="S153" s="18">
        <f t="shared" si="18"/>
        <v>363</v>
      </c>
    </row>
    <row r="154" spans="1:19" ht="12">
      <c r="A154" s="61"/>
      <c r="B154" s="15" t="s">
        <v>201</v>
      </c>
      <c r="C154" s="16">
        <v>12</v>
      </c>
      <c r="D154" s="17">
        <v>31</v>
      </c>
      <c r="E154" s="17">
        <v>45</v>
      </c>
      <c r="F154" s="17">
        <v>35</v>
      </c>
      <c r="G154" s="17">
        <v>39</v>
      </c>
      <c r="H154" s="17">
        <v>44</v>
      </c>
      <c r="I154" s="17">
        <v>52</v>
      </c>
      <c r="J154" s="17">
        <v>16</v>
      </c>
      <c r="K154" s="17">
        <v>39</v>
      </c>
      <c r="L154" s="17">
        <v>55</v>
      </c>
      <c r="M154" s="17">
        <v>46</v>
      </c>
      <c r="N154" s="17">
        <v>51</v>
      </c>
      <c r="O154" s="17">
        <v>76</v>
      </c>
      <c r="P154" s="17">
        <v>76</v>
      </c>
      <c r="Q154" s="17">
        <v>80</v>
      </c>
      <c r="R154" s="17">
        <v>64</v>
      </c>
      <c r="S154" s="18">
        <f t="shared" si="18"/>
        <v>761</v>
      </c>
    </row>
    <row r="155" spans="1:19" ht="12">
      <c r="A155" s="61"/>
      <c r="B155" s="15" t="s">
        <v>8</v>
      </c>
      <c r="C155" s="16">
        <v>68</v>
      </c>
      <c r="D155" s="17">
        <v>243</v>
      </c>
      <c r="E155" s="17">
        <v>293</v>
      </c>
      <c r="F155" s="17">
        <v>459</v>
      </c>
      <c r="G155" s="17">
        <v>320</v>
      </c>
      <c r="H155" s="17">
        <v>225</v>
      </c>
      <c r="I155" s="17">
        <v>297</v>
      </c>
      <c r="J155" s="17">
        <v>170</v>
      </c>
      <c r="K155" s="17">
        <v>231</v>
      </c>
      <c r="L155" s="17">
        <v>238</v>
      </c>
      <c r="M155" s="17">
        <v>337</v>
      </c>
      <c r="N155" s="17">
        <v>216</v>
      </c>
      <c r="O155" s="17">
        <v>247</v>
      </c>
      <c r="P155" s="17">
        <v>171</v>
      </c>
      <c r="Q155" s="17">
        <v>129</v>
      </c>
      <c r="R155" s="17">
        <v>106</v>
      </c>
      <c r="S155" s="18">
        <f t="shared" si="18"/>
        <v>3750</v>
      </c>
    </row>
    <row r="156" spans="1:19" ht="12">
      <c r="A156" s="61"/>
      <c r="B156" s="15" t="s">
        <v>9</v>
      </c>
      <c r="C156" s="16">
        <v>74</v>
      </c>
      <c r="D156" s="17">
        <v>259</v>
      </c>
      <c r="E156" s="17">
        <v>316</v>
      </c>
      <c r="F156" s="17">
        <v>477</v>
      </c>
      <c r="G156" s="17">
        <v>340</v>
      </c>
      <c r="H156" s="17">
        <v>249</v>
      </c>
      <c r="I156" s="17">
        <v>323</v>
      </c>
      <c r="J156" s="17">
        <v>178</v>
      </c>
      <c r="K156" s="17">
        <v>251</v>
      </c>
      <c r="L156" s="17">
        <v>267</v>
      </c>
      <c r="M156" s="17">
        <v>361</v>
      </c>
      <c r="N156" s="17">
        <v>242</v>
      </c>
      <c r="O156" s="17">
        <v>287</v>
      </c>
      <c r="P156" s="17">
        <v>211</v>
      </c>
      <c r="Q156" s="17">
        <v>173</v>
      </c>
      <c r="R156" s="17">
        <v>140</v>
      </c>
      <c r="S156" s="18">
        <f t="shared" si="18"/>
        <v>4148</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18"/>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18"/>
        <v>0</v>
      </c>
    </row>
    <row r="159" spans="1:19" ht="12">
      <c r="A159" s="61"/>
      <c r="B159" s="15" t="s">
        <v>87</v>
      </c>
      <c r="C159" s="16"/>
      <c r="D159" s="17"/>
      <c r="E159" s="17"/>
      <c r="F159" s="17"/>
      <c r="G159" s="17"/>
      <c r="H159" s="17"/>
      <c r="I159" s="17"/>
      <c r="J159" s="17"/>
      <c r="K159" s="17"/>
      <c r="L159" s="17"/>
      <c r="M159" s="17"/>
      <c r="N159" s="17"/>
      <c r="O159" s="17"/>
      <c r="P159" s="17"/>
      <c r="Q159" s="17"/>
      <c r="R159" s="17"/>
      <c r="S159" s="18">
        <f t="shared" si="18"/>
        <v>0</v>
      </c>
    </row>
    <row r="160" spans="1:19" ht="12">
      <c r="A160" s="61"/>
      <c r="B160" s="15" t="s">
        <v>88</v>
      </c>
      <c r="C160" s="16"/>
      <c r="D160" s="17"/>
      <c r="E160" s="17"/>
      <c r="F160" s="17"/>
      <c r="G160" s="17"/>
      <c r="H160" s="17"/>
      <c r="I160" s="17"/>
      <c r="J160" s="17"/>
      <c r="K160" s="17"/>
      <c r="L160" s="17"/>
      <c r="M160" s="17"/>
      <c r="N160" s="17"/>
      <c r="O160" s="17"/>
      <c r="P160" s="17"/>
      <c r="Q160" s="17"/>
      <c r="R160" s="17"/>
      <c r="S160" s="18">
        <f t="shared" si="18"/>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18"/>
        <v>0</v>
      </c>
    </row>
    <row r="162" spans="1:19" ht="12">
      <c r="A162" s="61"/>
      <c r="B162" s="11" t="s">
        <v>13</v>
      </c>
      <c r="C162" s="19"/>
      <c r="D162" s="20"/>
      <c r="E162" s="20"/>
      <c r="F162" s="20"/>
      <c r="G162" s="20"/>
      <c r="H162" s="20"/>
      <c r="I162" s="20"/>
      <c r="J162" s="20"/>
      <c r="K162" s="20"/>
      <c r="L162" s="20"/>
      <c r="M162" s="20"/>
      <c r="N162" s="20"/>
      <c r="O162" s="20"/>
      <c r="P162" s="20"/>
      <c r="Q162" s="20"/>
      <c r="R162" s="20"/>
      <c r="S162" s="14">
        <f t="shared" si="18"/>
        <v>0</v>
      </c>
    </row>
    <row r="163" spans="1:19" ht="12">
      <c r="A163" s="61"/>
      <c r="B163" s="21" t="s">
        <v>14</v>
      </c>
      <c r="C163" s="22">
        <f>SUM(C148,C150,C155,C157,C159,C161)</f>
        <v>68</v>
      </c>
      <c r="D163" s="23">
        <f aca="true" t="shared" si="23" ref="D163:R163">SUM(D148,D150,D155,D157,D159,D161)</f>
        <v>247</v>
      </c>
      <c r="E163" s="23">
        <f t="shared" si="23"/>
        <v>295</v>
      </c>
      <c r="F163" s="23">
        <f t="shared" si="23"/>
        <v>460</v>
      </c>
      <c r="G163" s="23">
        <f t="shared" si="23"/>
        <v>325</v>
      </c>
      <c r="H163" s="23">
        <f t="shared" si="23"/>
        <v>226</v>
      </c>
      <c r="I163" s="23">
        <f t="shared" si="23"/>
        <v>302</v>
      </c>
      <c r="J163" s="23">
        <f t="shared" si="23"/>
        <v>176</v>
      </c>
      <c r="K163" s="23">
        <f t="shared" si="23"/>
        <v>239</v>
      </c>
      <c r="L163" s="23">
        <f t="shared" si="23"/>
        <v>242</v>
      </c>
      <c r="M163" s="23">
        <f t="shared" si="23"/>
        <v>340</v>
      </c>
      <c r="N163" s="23">
        <f t="shared" si="23"/>
        <v>220</v>
      </c>
      <c r="O163" s="23">
        <f t="shared" si="23"/>
        <v>248</v>
      </c>
      <c r="P163" s="23">
        <f t="shared" si="23"/>
        <v>171</v>
      </c>
      <c r="Q163" s="23">
        <f t="shared" si="23"/>
        <v>129</v>
      </c>
      <c r="R163" s="23">
        <f t="shared" si="23"/>
        <v>107</v>
      </c>
      <c r="S163" s="24">
        <f t="shared" si="18"/>
        <v>3795</v>
      </c>
    </row>
    <row r="164" spans="1:19" ht="12">
      <c r="A164" s="61"/>
      <c r="B164" s="25" t="s">
        <v>225</v>
      </c>
      <c r="C164" s="26">
        <f>SUM(C147,C149,C151,C156,C158,C160,C162)</f>
        <v>74</v>
      </c>
      <c r="D164" s="27">
        <f aca="true" t="shared" si="24" ref="D164:R164">SUM(D147,D149,D151,D156,D158,D160,D162)</f>
        <v>263</v>
      </c>
      <c r="E164" s="27">
        <f t="shared" si="24"/>
        <v>322</v>
      </c>
      <c r="F164" s="27">
        <f t="shared" si="24"/>
        <v>480</v>
      </c>
      <c r="G164" s="27">
        <f t="shared" si="24"/>
        <v>346</v>
      </c>
      <c r="H164" s="27">
        <f t="shared" si="24"/>
        <v>257</v>
      </c>
      <c r="I164" s="27">
        <f t="shared" si="24"/>
        <v>343</v>
      </c>
      <c r="J164" s="27">
        <f t="shared" si="24"/>
        <v>190</v>
      </c>
      <c r="K164" s="27">
        <f t="shared" si="24"/>
        <v>261</v>
      </c>
      <c r="L164" s="27">
        <f t="shared" si="24"/>
        <v>280</v>
      </c>
      <c r="M164" s="27">
        <f t="shared" si="24"/>
        <v>371</v>
      </c>
      <c r="N164" s="27">
        <f t="shared" si="24"/>
        <v>249</v>
      </c>
      <c r="O164" s="27">
        <f t="shared" si="24"/>
        <v>290</v>
      </c>
      <c r="P164" s="27">
        <f t="shared" si="24"/>
        <v>211</v>
      </c>
      <c r="Q164" s="27">
        <f t="shared" si="24"/>
        <v>173</v>
      </c>
      <c r="R164" s="27">
        <f t="shared" si="24"/>
        <v>141</v>
      </c>
      <c r="S164" s="28">
        <f t="shared" si="18"/>
        <v>4251</v>
      </c>
    </row>
    <row r="165" spans="1:19" ht="12">
      <c r="A165" s="61"/>
      <c r="B165" s="11" t="s">
        <v>15</v>
      </c>
      <c r="C165" s="19">
        <v>3</v>
      </c>
      <c r="D165" s="20">
        <v>3</v>
      </c>
      <c r="E165" s="20">
        <v>2</v>
      </c>
      <c r="F165" s="20">
        <v>3</v>
      </c>
      <c r="G165" s="20">
        <v>6</v>
      </c>
      <c r="H165" s="20">
        <v>8</v>
      </c>
      <c r="I165" s="20">
        <v>11</v>
      </c>
      <c r="J165" s="20">
        <v>5</v>
      </c>
      <c r="K165" s="20">
        <v>3</v>
      </c>
      <c r="L165" s="20">
        <v>3</v>
      </c>
      <c r="M165" s="20">
        <v>6</v>
      </c>
      <c r="N165" s="20">
        <v>5</v>
      </c>
      <c r="O165" s="20">
        <v>1</v>
      </c>
      <c r="P165" s="20"/>
      <c r="Q165" s="20"/>
      <c r="R165" s="20"/>
      <c r="S165" s="14">
        <f t="shared" si="18"/>
        <v>59</v>
      </c>
    </row>
    <row r="166" spans="1:19" ht="12">
      <c r="A166" s="61"/>
      <c r="B166" s="11" t="s">
        <v>16</v>
      </c>
      <c r="C166" s="19">
        <v>3</v>
      </c>
      <c r="D166" s="20">
        <v>4</v>
      </c>
      <c r="E166" s="20">
        <v>3</v>
      </c>
      <c r="F166" s="20">
        <v>3</v>
      </c>
      <c r="G166" s="20">
        <v>6</v>
      </c>
      <c r="H166" s="20">
        <v>8</v>
      </c>
      <c r="I166" s="20">
        <v>14</v>
      </c>
      <c r="J166" s="20">
        <v>7</v>
      </c>
      <c r="K166" s="20">
        <v>3</v>
      </c>
      <c r="L166" s="20">
        <v>4</v>
      </c>
      <c r="M166" s="20">
        <v>6</v>
      </c>
      <c r="N166" s="20">
        <v>7</v>
      </c>
      <c r="O166" s="20">
        <v>1</v>
      </c>
      <c r="P166" s="20"/>
      <c r="Q166" s="20"/>
      <c r="R166" s="20"/>
      <c r="S166" s="14">
        <f t="shared" si="18"/>
        <v>69</v>
      </c>
    </row>
    <row r="167" spans="1:19" ht="12">
      <c r="A167" s="61"/>
      <c r="B167" s="15" t="s">
        <v>17</v>
      </c>
      <c r="C167" s="16">
        <v>3</v>
      </c>
      <c r="D167" s="17"/>
      <c r="E167" s="17">
        <v>8</v>
      </c>
      <c r="F167" s="17">
        <v>5</v>
      </c>
      <c r="G167" s="17">
        <v>7</v>
      </c>
      <c r="H167" s="17">
        <v>14</v>
      </c>
      <c r="I167" s="17">
        <v>17</v>
      </c>
      <c r="J167" s="17">
        <v>7</v>
      </c>
      <c r="K167" s="17">
        <v>13</v>
      </c>
      <c r="L167" s="17">
        <v>12</v>
      </c>
      <c r="M167" s="17">
        <v>8</v>
      </c>
      <c r="N167" s="17">
        <v>1</v>
      </c>
      <c r="O167" s="17">
        <v>3</v>
      </c>
      <c r="P167" s="17">
        <v>3</v>
      </c>
      <c r="Q167" s="17">
        <v>7</v>
      </c>
      <c r="R167" s="17">
        <v>2</v>
      </c>
      <c r="S167" s="18">
        <f t="shared" si="18"/>
        <v>110</v>
      </c>
    </row>
    <row r="168" spans="1:19" ht="12">
      <c r="A168" s="61"/>
      <c r="B168" s="15" t="s">
        <v>18</v>
      </c>
      <c r="C168" s="16">
        <v>3</v>
      </c>
      <c r="D168" s="17"/>
      <c r="E168" s="17">
        <v>9</v>
      </c>
      <c r="F168" s="17">
        <v>5</v>
      </c>
      <c r="G168" s="17">
        <v>7</v>
      </c>
      <c r="H168" s="17">
        <v>15</v>
      </c>
      <c r="I168" s="17">
        <v>20</v>
      </c>
      <c r="J168" s="17">
        <v>7</v>
      </c>
      <c r="K168" s="17">
        <v>14</v>
      </c>
      <c r="L168" s="17">
        <v>12</v>
      </c>
      <c r="M168" s="17">
        <v>8</v>
      </c>
      <c r="N168" s="17">
        <v>1</v>
      </c>
      <c r="O168" s="17">
        <v>3</v>
      </c>
      <c r="P168" s="17">
        <v>3</v>
      </c>
      <c r="Q168" s="17">
        <v>8</v>
      </c>
      <c r="R168" s="17">
        <v>2</v>
      </c>
      <c r="S168" s="18">
        <f t="shared" si="18"/>
        <v>117</v>
      </c>
    </row>
    <row r="169" spans="1:19" ht="12">
      <c r="A169" s="61"/>
      <c r="B169" s="11" t="s">
        <v>91</v>
      </c>
      <c r="C169" s="19"/>
      <c r="D169" s="20">
        <v>3</v>
      </c>
      <c r="E169" s="20">
        <v>4</v>
      </c>
      <c r="F169" s="20">
        <v>4</v>
      </c>
      <c r="G169" s="20">
        <v>4</v>
      </c>
      <c r="H169" s="20">
        <v>4</v>
      </c>
      <c r="I169" s="20">
        <v>4</v>
      </c>
      <c r="J169" s="20">
        <v>4</v>
      </c>
      <c r="K169" s="20">
        <v>4</v>
      </c>
      <c r="L169" s="20">
        <v>4</v>
      </c>
      <c r="M169" s="20">
        <v>4</v>
      </c>
      <c r="N169" s="20">
        <v>2</v>
      </c>
      <c r="O169" s="20"/>
      <c r="P169" s="20"/>
      <c r="Q169" s="20"/>
      <c r="R169" s="20"/>
      <c r="S169" s="14">
        <f t="shared" si="18"/>
        <v>41</v>
      </c>
    </row>
    <row r="170" spans="1:19" ht="12">
      <c r="A170" s="61"/>
      <c r="B170" s="11" t="s">
        <v>92</v>
      </c>
      <c r="C170" s="19"/>
      <c r="D170" s="20">
        <v>2</v>
      </c>
      <c r="E170" s="20">
        <v>6</v>
      </c>
      <c r="F170" s="20">
        <v>9</v>
      </c>
      <c r="G170" s="20">
        <v>8</v>
      </c>
      <c r="H170" s="20">
        <v>9</v>
      </c>
      <c r="I170" s="20">
        <v>15</v>
      </c>
      <c r="J170" s="20">
        <v>18</v>
      </c>
      <c r="K170" s="20">
        <v>10</v>
      </c>
      <c r="L170" s="20">
        <v>11</v>
      </c>
      <c r="M170" s="20">
        <v>7</v>
      </c>
      <c r="N170" s="20">
        <v>2</v>
      </c>
      <c r="O170" s="20"/>
      <c r="P170" s="20"/>
      <c r="Q170" s="20"/>
      <c r="R170" s="20"/>
      <c r="S170" s="14">
        <f t="shared" si="18"/>
        <v>97</v>
      </c>
    </row>
    <row r="171" spans="1:19" ht="12">
      <c r="A171" s="61"/>
      <c r="B171" s="21" t="s">
        <v>95</v>
      </c>
      <c r="C171" s="22">
        <f>SUM(C165,C167,C169)</f>
        <v>6</v>
      </c>
      <c r="D171" s="23">
        <f aca="true" t="shared" si="25" ref="D171:R172">SUM(D165,D167,D169)</f>
        <v>6</v>
      </c>
      <c r="E171" s="23">
        <f t="shared" si="25"/>
        <v>14</v>
      </c>
      <c r="F171" s="23">
        <f t="shared" si="25"/>
        <v>12</v>
      </c>
      <c r="G171" s="23">
        <f t="shared" si="25"/>
        <v>17</v>
      </c>
      <c r="H171" s="23">
        <f t="shared" si="25"/>
        <v>26</v>
      </c>
      <c r="I171" s="23">
        <f t="shared" si="25"/>
        <v>32</v>
      </c>
      <c r="J171" s="23">
        <f t="shared" si="25"/>
        <v>16</v>
      </c>
      <c r="K171" s="23">
        <f t="shared" si="25"/>
        <v>20</v>
      </c>
      <c r="L171" s="23">
        <f t="shared" si="25"/>
        <v>19</v>
      </c>
      <c r="M171" s="23">
        <f t="shared" si="25"/>
        <v>18</v>
      </c>
      <c r="N171" s="23">
        <f t="shared" si="25"/>
        <v>8</v>
      </c>
      <c r="O171" s="23">
        <f t="shared" si="25"/>
        <v>4</v>
      </c>
      <c r="P171" s="23">
        <f t="shared" si="25"/>
        <v>3</v>
      </c>
      <c r="Q171" s="23">
        <f t="shared" si="25"/>
        <v>7</v>
      </c>
      <c r="R171" s="23">
        <f t="shared" si="25"/>
        <v>2</v>
      </c>
      <c r="S171" s="24">
        <f t="shared" si="18"/>
        <v>210</v>
      </c>
    </row>
    <row r="172" spans="1:19" ht="12">
      <c r="A172" s="61"/>
      <c r="B172" s="25" t="s">
        <v>226</v>
      </c>
      <c r="C172" s="26">
        <f>SUM(C166,C168,C170)</f>
        <v>6</v>
      </c>
      <c r="D172" s="27">
        <f t="shared" si="25"/>
        <v>6</v>
      </c>
      <c r="E172" s="27">
        <f t="shared" si="25"/>
        <v>18</v>
      </c>
      <c r="F172" s="27">
        <f t="shared" si="25"/>
        <v>17</v>
      </c>
      <c r="G172" s="27">
        <f t="shared" si="25"/>
        <v>21</v>
      </c>
      <c r="H172" s="27">
        <f t="shared" si="25"/>
        <v>32</v>
      </c>
      <c r="I172" s="27">
        <f t="shared" si="25"/>
        <v>49</v>
      </c>
      <c r="J172" s="27">
        <f t="shared" si="25"/>
        <v>32</v>
      </c>
      <c r="K172" s="27">
        <f t="shared" si="25"/>
        <v>27</v>
      </c>
      <c r="L172" s="27">
        <f t="shared" si="25"/>
        <v>27</v>
      </c>
      <c r="M172" s="27">
        <f t="shared" si="25"/>
        <v>21</v>
      </c>
      <c r="N172" s="27">
        <f t="shared" si="25"/>
        <v>10</v>
      </c>
      <c r="O172" s="27">
        <f t="shared" si="25"/>
        <v>4</v>
      </c>
      <c r="P172" s="27">
        <f t="shared" si="25"/>
        <v>3</v>
      </c>
      <c r="Q172" s="27">
        <f t="shared" si="25"/>
        <v>8</v>
      </c>
      <c r="R172" s="27">
        <f t="shared" si="25"/>
        <v>2</v>
      </c>
      <c r="S172" s="28">
        <f aca="true" t="shared" si="26" ref="S172:S235">SUM(C172:R172)</f>
        <v>283</v>
      </c>
    </row>
    <row r="173" spans="1:19" ht="12">
      <c r="A173" s="61"/>
      <c r="B173" s="21" t="s">
        <v>19</v>
      </c>
      <c r="C173" s="22">
        <f>SUM(C163,C171)</f>
        <v>74</v>
      </c>
      <c r="D173" s="23">
        <f aca="true" t="shared" si="27" ref="D173:R174">SUM(D163,D171)</f>
        <v>253</v>
      </c>
      <c r="E173" s="23">
        <f t="shared" si="27"/>
        <v>309</v>
      </c>
      <c r="F173" s="23">
        <f t="shared" si="27"/>
        <v>472</v>
      </c>
      <c r="G173" s="23">
        <f t="shared" si="27"/>
        <v>342</v>
      </c>
      <c r="H173" s="23">
        <f t="shared" si="27"/>
        <v>252</v>
      </c>
      <c r="I173" s="23">
        <f t="shared" si="27"/>
        <v>334</v>
      </c>
      <c r="J173" s="23">
        <f t="shared" si="27"/>
        <v>192</v>
      </c>
      <c r="K173" s="23">
        <f t="shared" si="27"/>
        <v>259</v>
      </c>
      <c r="L173" s="23">
        <f t="shared" si="27"/>
        <v>261</v>
      </c>
      <c r="M173" s="23">
        <f t="shared" si="27"/>
        <v>358</v>
      </c>
      <c r="N173" s="23">
        <f t="shared" si="27"/>
        <v>228</v>
      </c>
      <c r="O173" s="23">
        <f t="shared" si="27"/>
        <v>252</v>
      </c>
      <c r="P173" s="23">
        <f t="shared" si="27"/>
        <v>174</v>
      </c>
      <c r="Q173" s="23">
        <f t="shared" si="27"/>
        <v>136</v>
      </c>
      <c r="R173" s="23">
        <f t="shared" si="27"/>
        <v>109</v>
      </c>
      <c r="S173" s="24">
        <f t="shared" si="26"/>
        <v>4005</v>
      </c>
    </row>
    <row r="174" spans="1:19" ht="12">
      <c r="A174" s="62"/>
      <c r="B174" s="25" t="s">
        <v>20</v>
      </c>
      <c r="C174" s="26">
        <f>SUM(C164,C172)</f>
        <v>80</v>
      </c>
      <c r="D174" s="27">
        <f t="shared" si="27"/>
        <v>269</v>
      </c>
      <c r="E174" s="27">
        <f t="shared" si="27"/>
        <v>340</v>
      </c>
      <c r="F174" s="27">
        <f t="shared" si="27"/>
        <v>497</v>
      </c>
      <c r="G174" s="27">
        <f t="shared" si="27"/>
        <v>367</v>
      </c>
      <c r="H174" s="27">
        <f t="shared" si="27"/>
        <v>289</v>
      </c>
      <c r="I174" s="27">
        <f t="shared" si="27"/>
        <v>392</v>
      </c>
      <c r="J174" s="27">
        <f t="shared" si="27"/>
        <v>222</v>
      </c>
      <c r="K174" s="27">
        <f t="shared" si="27"/>
        <v>288</v>
      </c>
      <c r="L174" s="27">
        <f t="shared" si="27"/>
        <v>307</v>
      </c>
      <c r="M174" s="27">
        <f t="shared" si="27"/>
        <v>392</v>
      </c>
      <c r="N174" s="27">
        <f t="shared" si="27"/>
        <v>259</v>
      </c>
      <c r="O174" s="27">
        <f t="shared" si="27"/>
        <v>294</v>
      </c>
      <c r="P174" s="27">
        <f t="shared" si="27"/>
        <v>214</v>
      </c>
      <c r="Q174" s="27">
        <f t="shared" si="27"/>
        <v>181</v>
      </c>
      <c r="R174" s="27">
        <f t="shared" si="27"/>
        <v>143</v>
      </c>
      <c r="S174" s="28">
        <f t="shared" si="26"/>
        <v>4534</v>
      </c>
    </row>
    <row r="175" spans="1:19" ht="12">
      <c r="A175" s="60" t="s">
        <v>114</v>
      </c>
      <c r="B175" s="11" t="s">
        <v>5</v>
      </c>
      <c r="C175" s="12">
        <v>6</v>
      </c>
      <c r="D175" s="13">
        <v>14</v>
      </c>
      <c r="E175" s="13">
        <v>5</v>
      </c>
      <c r="F175" s="13">
        <v>12</v>
      </c>
      <c r="G175" s="13">
        <v>8</v>
      </c>
      <c r="H175" s="13">
        <v>1</v>
      </c>
      <c r="I175" s="13">
        <v>7</v>
      </c>
      <c r="J175" s="13">
        <v>7</v>
      </c>
      <c r="K175" s="13">
        <v>1</v>
      </c>
      <c r="L175" s="13">
        <v>3</v>
      </c>
      <c r="M175" s="13">
        <v>4</v>
      </c>
      <c r="N175" s="13">
        <v>1</v>
      </c>
      <c r="O175" s="13"/>
      <c r="P175" s="13"/>
      <c r="Q175" s="13"/>
      <c r="R175" s="13"/>
      <c r="S175" s="14">
        <f t="shared" si="26"/>
        <v>69</v>
      </c>
    </row>
    <row r="176" spans="1:19" ht="12">
      <c r="A176" s="61"/>
      <c r="B176" s="15" t="s">
        <v>6</v>
      </c>
      <c r="C176" s="16">
        <v>2</v>
      </c>
      <c r="D176" s="17">
        <v>10</v>
      </c>
      <c r="E176" s="17">
        <v>5</v>
      </c>
      <c r="F176" s="17">
        <v>3</v>
      </c>
      <c r="G176" s="17"/>
      <c r="H176" s="17">
        <v>4</v>
      </c>
      <c r="I176" s="17">
        <v>4</v>
      </c>
      <c r="J176" s="17">
        <v>4</v>
      </c>
      <c r="K176" s="17">
        <v>4</v>
      </c>
      <c r="L176" s="17"/>
      <c r="M176" s="17"/>
      <c r="N176" s="17">
        <v>2</v>
      </c>
      <c r="O176" s="17"/>
      <c r="P176" s="17"/>
      <c r="Q176" s="17"/>
      <c r="R176" s="17"/>
      <c r="S176" s="18">
        <f t="shared" si="26"/>
        <v>38</v>
      </c>
    </row>
    <row r="177" spans="1:19" ht="12">
      <c r="A177" s="61"/>
      <c r="B177" s="15" t="s">
        <v>7</v>
      </c>
      <c r="C177" s="16">
        <v>2</v>
      </c>
      <c r="D177" s="17">
        <v>10</v>
      </c>
      <c r="E177" s="17">
        <v>5</v>
      </c>
      <c r="F177" s="17">
        <v>3</v>
      </c>
      <c r="G177" s="17"/>
      <c r="H177" s="17">
        <v>4</v>
      </c>
      <c r="I177" s="17">
        <v>4</v>
      </c>
      <c r="J177" s="17">
        <v>4</v>
      </c>
      <c r="K177" s="17">
        <v>4</v>
      </c>
      <c r="L177" s="17"/>
      <c r="M177" s="17"/>
      <c r="N177" s="17">
        <v>2</v>
      </c>
      <c r="O177" s="17"/>
      <c r="P177" s="17"/>
      <c r="Q177" s="17"/>
      <c r="R177" s="17"/>
      <c r="S177" s="18">
        <f t="shared" si="26"/>
        <v>38</v>
      </c>
    </row>
    <row r="178" spans="1:19" ht="12">
      <c r="A178" s="61"/>
      <c r="B178" s="11" t="s">
        <v>85</v>
      </c>
      <c r="C178" s="19">
        <v>1</v>
      </c>
      <c r="D178" s="20"/>
      <c r="E178" s="20">
        <v>2</v>
      </c>
      <c r="F178" s="20">
        <v>1</v>
      </c>
      <c r="G178" s="20">
        <v>1</v>
      </c>
      <c r="H178" s="20">
        <v>1</v>
      </c>
      <c r="I178" s="20">
        <v>3</v>
      </c>
      <c r="J178" s="20"/>
      <c r="K178" s="20">
        <v>1</v>
      </c>
      <c r="L178" s="20"/>
      <c r="M178" s="20">
        <v>1</v>
      </c>
      <c r="N178" s="20">
        <v>1</v>
      </c>
      <c r="O178" s="20"/>
      <c r="P178" s="20"/>
      <c r="Q178" s="20"/>
      <c r="R178" s="20"/>
      <c r="S178" s="14">
        <f t="shared" si="26"/>
        <v>12</v>
      </c>
    </row>
    <row r="179" spans="1:19" ht="12">
      <c r="A179" s="61"/>
      <c r="B179" s="11" t="s">
        <v>86</v>
      </c>
      <c r="C179" s="19">
        <v>1</v>
      </c>
      <c r="D179" s="20"/>
      <c r="E179" s="20">
        <v>2</v>
      </c>
      <c r="F179" s="20">
        <v>1</v>
      </c>
      <c r="G179" s="20">
        <v>1</v>
      </c>
      <c r="H179" s="20">
        <v>1</v>
      </c>
      <c r="I179" s="20">
        <v>3</v>
      </c>
      <c r="J179" s="20"/>
      <c r="K179" s="20">
        <v>1</v>
      </c>
      <c r="L179" s="20"/>
      <c r="M179" s="20">
        <v>1</v>
      </c>
      <c r="N179" s="20">
        <v>1</v>
      </c>
      <c r="O179" s="20"/>
      <c r="P179" s="20"/>
      <c r="Q179" s="20"/>
      <c r="R179" s="20"/>
      <c r="S179" s="14">
        <f t="shared" si="26"/>
        <v>12</v>
      </c>
    </row>
    <row r="180" spans="1:19" ht="12">
      <c r="A180" s="61"/>
      <c r="B180" s="15" t="s">
        <v>105</v>
      </c>
      <c r="C180" s="16">
        <v>202</v>
      </c>
      <c r="D180" s="17">
        <v>498</v>
      </c>
      <c r="E180" s="17">
        <v>465</v>
      </c>
      <c r="F180" s="17">
        <v>574</v>
      </c>
      <c r="G180" s="17">
        <v>450</v>
      </c>
      <c r="H180" s="17">
        <v>247</v>
      </c>
      <c r="I180" s="17">
        <v>336</v>
      </c>
      <c r="J180" s="17">
        <v>310</v>
      </c>
      <c r="K180" s="17">
        <v>283</v>
      </c>
      <c r="L180" s="17">
        <v>254</v>
      </c>
      <c r="M180" s="17">
        <v>220</v>
      </c>
      <c r="N180" s="17">
        <v>180</v>
      </c>
      <c r="O180" s="17">
        <v>181</v>
      </c>
      <c r="P180" s="17">
        <v>56</v>
      </c>
      <c r="Q180" s="17">
        <v>47</v>
      </c>
      <c r="R180" s="17">
        <v>35</v>
      </c>
      <c r="S180" s="18">
        <f t="shared" si="26"/>
        <v>4338</v>
      </c>
    </row>
    <row r="181" spans="1:19" ht="12">
      <c r="A181" s="61"/>
      <c r="B181" s="15" t="s">
        <v>190</v>
      </c>
      <c r="C181" s="16">
        <v>18</v>
      </c>
      <c r="D181" s="17">
        <v>51</v>
      </c>
      <c r="E181" s="17">
        <v>65</v>
      </c>
      <c r="F181" s="17">
        <v>95</v>
      </c>
      <c r="G181" s="17">
        <v>72</v>
      </c>
      <c r="H181" s="17">
        <v>47</v>
      </c>
      <c r="I181" s="17">
        <v>77</v>
      </c>
      <c r="J181" s="17">
        <v>99</v>
      </c>
      <c r="K181" s="17">
        <v>79</v>
      </c>
      <c r="L181" s="17">
        <v>50</v>
      </c>
      <c r="M181" s="17">
        <v>39</v>
      </c>
      <c r="N181" s="17">
        <v>42</v>
      </c>
      <c r="O181" s="17">
        <v>39</v>
      </c>
      <c r="P181" s="17">
        <v>11</v>
      </c>
      <c r="Q181" s="17">
        <v>4</v>
      </c>
      <c r="R181" s="17">
        <v>11</v>
      </c>
      <c r="S181" s="18">
        <f t="shared" si="26"/>
        <v>799</v>
      </c>
    </row>
    <row r="182" spans="1:19" ht="12">
      <c r="A182" s="61"/>
      <c r="B182" s="15" t="s">
        <v>201</v>
      </c>
      <c r="C182" s="16">
        <v>38</v>
      </c>
      <c r="D182" s="17">
        <v>103</v>
      </c>
      <c r="E182" s="17">
        <v>133</v>
      </c>
      <c r="F182" s="17">
        <v>199</v>
      </c>
      <c r="G182" s="17">
        <v>147</v>
      </c>
      <c r="H182" s="17">
        <v>98</v>
      </c>
      <c r="I182" s="17">
        <v>169</v>
      </c>
      <c r="J182" s="17">
        <v>201</v>
      </c>
      <c r="K182" s="17">
        <v>162</v>
      </c>
      <c r="L182" s="17">
        <v>102</v>
      </c>
      <c r="M182" s="17">
        <v>82</v>
      </c>
      <c r="N182" s="17">
        <v>89</v>
      </c>
      <c r="O182" s="17">
        <v>83</v>
      </c>
      <c r="P182" s="17">
        <v>22</v>
      </c>
      <c r="Q182" s="17">
        <v>8</v>
      </c>
      <c r="R182" s="17">
        <v>23</v>
      </c>
      <c r="S182" s="18">
        <f t="shared" si="26"/>
        <v>1659</v>
      </c>
    </row>
    <row r="183" spans="1:19" ht="12">
      <c r="A183" s="61"/>
      <c r="B183" s="15" t="s">
        <v>8</v>
      </c>
      <c r="C183" s="16">
        <v>220</v>
      </c>
      <c r="D183" s="17">
        <v>549</v>
      </c>
      <c r="E183" s="17">
        <v>530</v>
      </c>
      <c r="F183" s="17">
        <v>669</v>
      </c>
      <c r="G183" s="17">
        <v>522</v>
      </c>
      <c r="H183" s="17">
        <v>294</v>
      </c>
      <c r="I183" s="17">
        <v>413</v>
      </c>
      <c r="J183" s="17">
        <v>409</v>
      </c>
      <c r="K183" s="17">
        <v>362</v>
      </c>
      <c r="L183" s="17">
        <v>304</v>
      </c>
      <c r="M183" s="17">
        <v>259</v>
      </c>
      <c r="N183" s="17">
        <v>222</v>
      </c>
      <c r="O183" s="17">
        <v>220</v>
      </c>
      <c r="P183" s="17">
        <v>67</v>
      </c>
      <c r="Q183" s="17">
        <v>51</v>
      </c>
      <c r="R183" s="17">
        <v>46</v>
      </c>
      <c r="S183" s="18">
        <f t="shared" si="26"/>
        <v>5137</v>
      </c>
    </row>
    <row r="184" spans="1:19" ht="12">
      <c r="A184" s="61"/>
      <c r="B184" s="15" t="s">
        <v>9</v>
      </c>
      <c r="C184" s="16">
        <v>240</v>
      </c>
      <c r="D184" s="17">
        <v>601</v>
      </c>
      <c r="E184" s="17">
        <v>598</v>
      </c>
      <c r="F184" s="17">
        <v>773</v>
      </c>
      <c r="G184" s="17">
        <v>597</v>
      </c>
      <c r="H184" s="17">
        <v>345</v>
      </c>
      <c r="I184" s="17">
        <v>505</v>
      </c>
      <c r="J184" s="17">
        <v>511</v>
      </c>
      <c r="K184" s="17">
        <v>445</v>
      </c>
      <c r="L184" s="17">
        <v>356</v>
      </c>
      <c r="M184" s="17">
        <v>302</v>
      </c>
      <c r="N184" s="17">
        <v>269</v>
      </c>
      <c r="O184" s="17">
        <v>264</v>
      </c>
      <c r="P184" s="17">
        <v>78</v>
      </c>
      <c r="Q184" s="17">
        <v>55</v>
      </c>
      <c r="R184" s="17">
        <v>58</v>
      </c>
      <c r="S184" s="18">
        <f t="shared" si="26"/>
        <v>5997</v>
      </c>
    </row>
    <row r="185" spans="1:19" ht="12">
      <c r="A185" s="61"/>
      <c r="B185" s="11" t="s">
        <v>10</v>
      </c>
      <c r="C185" s="19"/>
      <c r="D185" s="20">
        <v>1</v>
      </c>
      <c r="E185" s="20"/>
      <c r="F185" s="20"/>
      <c r="G185" s="20"/>
      <c r="H185" s="20"/>
      <c r="I185" s="20"/>
      <c r="J185" s="20"/>
      <c r="K185" s="20"/>
      <c r="L185" s="20"/>
      <c r="M185" s="20"/>
      <c r="N185" s="20"/>
      <c r="O185" s="20"/>
      <c r="P185" s="20"/>
      <c r="Q185" s="20"/>
      <c r="R185" s="20"/>
      <c r="S185" s="14">
        <f t="shared" si="26"/>
        <v>1</v>
      </c>
    </row>
    <row r="186" spans="1:19" ht="12">
      <c r="A186" s="61"/>
      <c r="B186" s="11" t="s">
        <v>11</v>
      </c>
      <c r="C186" s="19"/>
      <c r="D186" s="20">
        <v>11</v>
      </c>
      <c r="E186" s="20"/>
      <c r="F186" s="20"/>
      <c r="G186" s="20"/>
      <c r="H186" s="20"/>
      <c r="I186" s="20"/>
      <c r="J186" s="20"/>
      <c r="K186" s="20"/>
      <c r="L186" s="20"/>
      <c r="M186" s="20"/>
      <c r="N186" s="20"/>
      <c r="O186" s="20"/>
      <c r="P186" s="20"/>
      <c r="Q186" s="20"/>
      <c r="R186" s="20"/>
      <c r="S186" s="14">
        <f t="shared" si="26"/>
        <v>11</v>
      </c>
    </row>
    <row r="187" spans="1:19" ht="12">
      <c r="A187" s="61"/>
      <c r="B187" s="15" t="s">
        <v>87</v>
      </c>
      <c r="C187" s="16"/>
      <c r="D187" s="17"/>
      <c r="E187" s="17"/>
      <c r="F187" s="17"/>
      <c r="G187" s="17"/>
      <c r="H187" s="17"/>
      <c r="I187" s="17"/>
      <c r="J187" s="17"/>
      <c r="K187" s="17"/>
      <c r="L187" s="17"/>
      <c r="M187" s="17"/>
      <c r="N187" s="17"/>
      <c r="O187" s="17"/>
      <c r="P187" s="17"/>
      <c r="Q187" s="17"/>
      <c r="R187" s="17"/>
      <c r="S187" s="18">
        <f t="shared" si="26"/>
        <v>0</v>
      </c>
    </row>
    <row r="188" spans="1:19" ht="12">
      <c r="A188" s="61"/>
      <c r="B188" s="15" t="s">
        <v>88</v>
      </c>
      <c r="C188" s="16"/>
      <c r="D188" s="17"/>
      <c r="E188" s="17"/>
      <c r="F188" s="17"/>
      <c r="G188" s="17"/>
      <c r="H188" s="17"/>
      <c r="I188" s="17"/>
      <c r="J188" s="17"/>
      <c r="K188" s="17"/>
      <c r="L188" s="17"/>
      <c r="M188" s="17"/>
      <c r="N188" s="17"/>
      <c r="O188" s="17"/>
      <c r="P188" s="17"/>
      <c r="Q188" s="17"/>
      <c r="R188" s="17"/>
      <c r="S188" s="18">
        <f t="shared" si="26"/>
        <v>0</v>
      </c>
    </row>
    <row r="189" spans="1:19" ht="12">
      <c r="A189" s="61"/>
      <c r="B189" s="11" t="s">
        <v>12</v>
      </c>
      <c r="C189" s="19">
        <v>2</v>
      </c>
      <c r="D189" s="20">
        <v>2</v>
      </c>
      <c r="E189" s="20">
        <v>2</v>
      </c>
      <c r="F189" s="20">
        <v>2</v>
      </c>
      <c r="G189" s="20">
        <v>2</v>
      </c>
      <c r="H189" s="20">
        <v>2</v>
      </c>
      <c r="I189" s="20">
        <v>2</v>
      </c>
      <c r="J189" s="20">
        <v>2</v>
      </c>
      <c r="K189" s="20">
        <v>2</v>
      </c>
      <c r="L189" s="20">
        <v>2</v>
      </c>
      <c r="M189" s="20">
        <v>2</v>
      </c>
      <c r="N189" s="20">
        <v>2</v>
      </c>
      <c r="O189" s="20">
        <v>2</v>
      </c>
      <c r="P189" s="20">
        <v>2</v>
      </c>
      <c r="Q189" s="20">
        <v>1</v>
      </c>
      <c r="R189" s="20"/>
      <c r="S189" s="14">
        <f t="shared" si="26"/>
        <v>29</v>
      </c>
    </row>
    <row r="190" spans="1:19" ht="12">
      <c r="A190" s="61"/>
      <c r="B190" s="11" t="s">
        <v>13</v>
      </c>
      <c r="C190" s="19"/>
      <c r="D190" s="20">
        <v>2</v>
      </c>
      <c r="E190" s="20">
        <v>2</v>
      </c>
      <c r="F190" s="20"/>
      <c r="G190" s="20">
        <v>2</v>
      </c>
      <c r="H190" s="20"/>
      <c r="I190" s="20">
        <v>1</v>
      </c>
      <c r="J190" s="20">
        <v>3</v>
      </c>
      <c r="K190" s="20">
        <v>1</v>
      </c>
      <c r="L190" s="20"/>
      <c r="M190" s="20"/>
      <c r="N190" s="20"/>
      <c r="O190" s="20">
        <v>1</v>
      </c>
      <c r="P190" s="20"/>
      <c r="Q190" s="20"/>
      <c r="R190" s="20"/>
      <c r="S190" s="14">
        <f t="shared" si="26"/>
        <v>12</v>
      </c>
    </row>
    <row r="191" spans="1:19" ht="12">
      <c r="A191" s="61"/>
      <c r="B191" s="21" t="s">
        <v>14</v>
      </c>
      <c r="C191" s="22">
        <f>SUM(C176,C178,C183,C185,C187,C189)</f>
        <v>225</v>
      </c>
      <c r="D191" s="23">
        <f aca="true" t="shared" si="28" ref="D191:R191">SUM(D176,D178,D183,D185,D187,D189)</f>
        <v>562</v>
      </c>
      <c r="E191" s="23">
        <f t="shared" si="28"/>
        <v>539</v>
      </c>
      <c r="F191" s="23">
        <f t="shared" si="28"/>
        <v>675</v>
      </c>
      <c r="G191" s="23">
        <f t="shared" si="28"/>
        <v>525</v>
      </c>
      <c r="H191" s="23">
        <f t="shared" si="28"/>
        <v>301</v>
      </c>
      <c r="I191" s="23">
        <f t="shared" si="28"/>
        <v>422</v>
      </c>
      <c r="J191" s="23">
        <f t="shared" si="28"/>
        <v>415</v>
      </c>
      <c r="K191" s="23">
        <f t="shared" si="28"/>
        <v>369</v>
      </c>
      <c r="L191" s="23">
        <f t="shared" si="28"/>
        <v>306</v>
      </c>
      <c r="M191" s="23">
        <f t="shared" si="28"/>
        <v>262</v>
      </c>
      <c r="N191" s="23">
        <f t="shared" si="28"/>
        <v>227</v>
      </c>
      <c r="O191" s="23">
        <f t="shared" si="28"/>
        <v>222</v>
      </c>
      <c r="P191" s="23">
        <f t="shared" si="28"/>
        <v>69</v>
      </c>
      <c r="Q191" s="23">
        <f t="shared" si="28"/>
        <v>52</v>
      </c>
      <c r="R191" s="23">
        <f t="shared" si="28"/>
        <v>46</v>
      </c>
      <c r="S191" s="24">
        <f t="shared" si="26"/>
        <v>5217</v>
      </c>
    </row>
    <row r="192" spans="1:19" ht="12">
      <c r="A192" s="61"/>
      <c r="B192" s="25" t="s">
        <v>225</v>
      </c>
      <c r="C192" s="26">
        <f>SUM(C175,C177,C179,C184,C186,C188,C190)</f>
        <v>249</v>
      </c>
      <c r="D192" s="27">
        <f aca="true" t="shared" si="29" ref="D192:R192">SUM(D175,D177,D179,D184,D186,D188,D190)</f>
        <v>638</v>
      </c>
      <c r="E192" s="27">
        <f t="shared" si="29"/>
        <v>612</v>
      </c>
      <c r="F192" s="27">
        <f t="shared" si="29"/>
        <v>789</v>
      </c>
      <c r="G192" s="27">
        <f t="shared" si="29"/>
        <v>608</v>
      </c>
      <c r="H192" s="27">
        <f t="shared" si="29"/>
        <v>351</v>
      </c>
      <c r="I192" s="27">
        <f t="shared" si="29"/>
        <v>520</v>
      </c>
      <c r="J192" s="27">
        <f t="shared" si="29"/>
        <v>525</v>
      </c>
      <c r="K192" s="27">
        <f t="shared" si="29"/>
        <v>452</v>
      </c>
      <c r="L192" s="27">
        <f t="shared" si="29"/>
        <v>359</v>
      </c>
      <c r="M192" s="27">
        <f t="shared" si="29"/>
        <v>307</v>
      </c>
      <c r="N192" s="27">
        <f t="shared" si="29"/>
        <v>273</v>
      </c>
      <c r="O192" s="27">
        <f t="shared" si="29"/>
        <v>265</v>
      </c>
      <c r="P192" s="27">
        <f t="shared" si="29"/>
        <v>78</v>
      </c>
      <c r="Q192" s="27">
        <f t="shared" si="29"/>
        <v>55</v>
      </c>
      <c r="R192" s="27">
        <f t="shared" si="29"/>
        <v>58</v>
      </c>
      <c r="S192" s="28">
        <f t="shared" si="26"/>
        <v>6139</v>
      </c>
    </row>
    <row r="193" spans="1:19" ht="12">
      <c r="A193" s="61"/>
      <c r="B193" s="11" t="s">
        <v>15</v>
      </c>
      <c r="C193" s="19">
        <v>12</v>
      </c>
      <c r="D193" s="20">
        <v>15</v>
      </c>
      <c r="E193" s="20">
        <v>20</v>
      </c>
      <c r="F193" s="20">
        <v>15</v>
      </c>
      <c r="G193" s="20">
        <v>18</v>
      </c>
      <c r="H193" s="20">
        <v>19</v>
      </c>
      <c r="I193" s="20">
        <v>19</v>
      </c>
      <c r="J193" s="20">
        <v>27</v>
      </c>
      <c r="K193" s="20">
        <v>12</v>
      </c>
      <c r="L193" s="20">
        <v>21</v>
      </c>
      <c r="M193" s="20">
        <v>11</v>
      </c>
      <c r="N193" s="20">
        <v>9</v>
      </c>
      <c r="O193" s="20">
        <v>1</v>
      </c>
      <c r="P193" s="20"/>
      <c r="Q193" s="20">
        <v>1</v>
      </c>
      <c r="R193" s="20"/>
      <c r="S193" s="14">
        <f t="shared" si="26"/>
        <v>200</v>
      </c>
    </row>
    <row r="194" spans="1:19" ht="12">
      <c r="A194" s="61"/>
      <c r="B194" s="11" t="s">
        <v>16</v>
      </c>
      <c r="C194" s="19">
        <v>13</v>
      </c>
      <c r="D194" s="20">
        <v>20</v>
      </c>
      <c r="E194" s="20">
        <v>20</v>
      </c>
      <c r="F194" s="20">
        <v>16</v>
      </c>
      <c r="G194" s="20">
        <v>19</v>
      </c>
      <c r="H194" s="20">
        <v>21</v>
      </c>
      <c r="I194" s="20">
        <v>23</v>
      </c>
      <c r="J194" s="20">
        <v>32</v>
      </c>
      <c r="K194" s="20">
        <v>16</v>
      </c>
      <c r="L194" s="20">
        <v>22</v>
      </c>
      <c r="M194" s="20">
        <v>14</v>
      </c>
      <c r="N194" s="20">
        <v>13</v>
      </c>
      <c r="O194" s="20">
        <v>3</v>
      </c>
      <c r="P194" s="20"/>
      <c r="Q194" s="20">
        <v>1</v>
      </c>
      <c r="R194" s="20"/>
      <c r="S194" s="14">
        <f t="shared" si="26"/>
        <v>233</v>
      </c>
    </row>
    <row r="195" spans="1:19" ht="12">
      <c r="A195" s="61"/>
      <c r="B195" s="15" t="s">
        <v>17</v>
      </c>
      <c r="C195" s="16"/>
      <c r="D195" s="17">
        <v>1</v>
      </c>
      <c r="E195" s="17"/>
      <c r="F195" s="17">
        <v>5</v>
      </c>
      <c r="G195" s="17"/>
      <c r="H195" s="17">
        <v>2</v>
      </c>
      <c r="I195" s="17">
        <v>1</v>
      </c>
      <c r="J195" s="17">
        <v>1</v>
      </c>
      <c r="K195" s="17">
        <v>1</v>
      </c>
      <c r="L195" s="17"/>
      <c r="M195" s="17"/>
      <c r="N195" s="17"/>
      <c r="O195" s="17"/>
      <c r="P195" s="17"/>
      <c r="Q195" s="17"/>
      <c r="R195" s="17"/>
      <c r="S195" s="18">
        <f t="shared" si="26"/>
        <v>11</v>
      </c>
    </row>
    <row r="196" spans="1:19" ht="12">
      <c r="A196" s="61"/>
      <c r="B196" s="15" t="s">
        <v>18</v>
      </c>
      <c r="C196" s="16"/>
      <c r="D196" s="17">
        <v>1</v>
      </c>
      <c r="E196" s="17"/>
      <c r="F196" s="17">
        <v>5</v>
      </c>
      <c r="G196" s="17"/>
      <c r="H196" s="17">
        <v>3</v>
      </c>
      <c r="I196" s="17">
        <v>1</v>
      </c>
      <c r="J196" s="17">
        <v>1</v>
      </c>
      <c r="K196" s="17">
        <v>1</v>
      </c>
      <c r="L196" s="17"/>
      <c r="M196" s="17"/>
      <c r="N196" s="17"/>
      <c r="O196" s="17"/>
      <c r="P196" s="17"/>
      <c r="Q196" s="17"/>
      <c r="R196" s="17"/>
      <c r="S196" s="18">
        <f t="shared" si="26"/>
        <v>12</v>
      </c>
    </row>
    <row r="197" spans="1:19" ht="12">
      <c r="A197" s="61"/>
      <c r="B197" s="11" t="s">
        <v>91</v>
      </c>
      <c r="C197" s="19"/>
      <c r="D197" s="20"/>
      <c r="E197" s="20"/>
      <c r="F197" s="20"/>
      <c r="G197" s="20"/>
      <c r="H197" s="20"/>
      <c r="I197" s="20"/>
      <c r="J197" s="20"/>
      <c r="K197" s="20"/>
      <c r="L197" s="20"/>
      <c r="M197" s="20"/>
      <c r="N197" s="20"/>
      <c r="O197" s="20"/>
      <c r="P197" s="20"/>
      <c r="Q197" s="20"/>
      <c r="R197" s="20"/>
      <c r="S197" s="14">
        <f t="shared" si="26"/>
        <v>0</v>
      </c>
    </row>
    <row r="198" spans="1:19" ht="12">
      <c r="A198" s="61"/>
      <c r="B198" s="11" t="s">
        <v>92</v>
      </c>
      <c r="C198" s="19"/>
      <c r="D198" s="20"/>
      <c r="E198" s="20"/>
      <c r="F198" s="20"/>
      <c r="G198" s="20"/>
      <c r="H198" s="20"/>
      <c r="I198" s="20"/>
      <c r="J198" s="20"/>
      <c r="K198" s="20"/>
      <c r="L198" s="20"/>
      <c r="M198" s="20"/>
      <c r="N198" s="20"/>
      <c r="O198" s="20"/>
      <c r="P198" s="20"/>
      <c r="Q198" s="20"/>
      <c r="R198" s="20"/>
      <c r="S198" s="14">
        <f t="shared" si="26"/>
        <v>0</v>
      </c>
    </row>
    <row r="199" spans="1:19" ht="12">
      <c r="A199" s="61"/>
      <c r="B199" s="21" t="s">
        <v>95</v>
      </c>
      <c r="C199" s="22">
        <f>SUM(C193,C195,C197)</f>
        <v>12</v>
      </c>
      <c r="D199" s="23">
        <f aca="true" t="shared" si="30" ref="D199:R200">SUM(D193,D195,D197)</f>
        <v>16</v>
      </c>
      <c r="E199" s="23">
        <f t="shared" si="30"/>
        <v>20</v>
      </c>
      <c r="F199" s="23">
        <f t="shared" si="30"/>
        <v>20</v>
      </c>
      <c r="G199" s="23">
        <f t="shared" si="30"/>
        <v>18</v>
      </c>
      <c r="H199" s="23">
        <f t="shared" si="30"/>
        <v>21</v>
      </c>
      <c r="I199" s="23">
        <f t="shared" si="30"/>
        <v>20</v>
      </c>
      <c r="J199" s="23">
        <f t="shared" si="30"/>
        <v>28</v>
      </c>
      <c r="K199" s="23">
        <f t="shared" si="30"/>
        <v>13</v>
      </c>
      <c r="L199" s="23">
        <f t="shared" si="30"/>
        <v>21</v>
      </c>
      <c r="M199" s="23">
        <f t="shared" si="30"/>
        <v>11</v>
      </c>
      <c r="N199" s="23">
        <f t="shared" si="30"/>
        <v>9</v>
      </c>
      <c r="O199" s="23">
        <f t="shared" si="30"/>
        <v>1</v>
      </c>
      <c r="P199" s="23">
        <f t="shared" si="30"/>
        <v>0</v>
      </c>
      <c r="Q199" s="23">
        <f t="shared" si="30"/>
        <v>1</v>
      </c>
      <c r="R199" s="23">
        <f t="shared" si="30"/>
        <v>0</v>
      </c>
      <c r="S199" s="24">
        <f t="shared" si="26"/>
        <v>211</v>
      </c>
    </row>
    <row r="200" spans="1:19" ht="12">
      <c r="A200" s="61"/>
      <c r="B200" s="25" t="s">
        <v>226</v>
      </c>
      <c r="C200" s="26">
        <f>SUM(C194,C196,C198)</f>
        <v>13</v>
      </c>
      <c r="D200" s="27">
        <f t="shared" si="30"/>
        <v>21</v>
      </c>
      <c r="E200" s="27">
        <f t="shared" si="30"/>
        <v>20</v>
      </c>
      <c r="F200" s="27">
        <f t="shared" si="30"/>
        <v>21</v>
      </c>
      <c r="G200" s="27">
        <f t="shared" si="30"/>
        <v>19</v>
      </c>
      <c r="H200" s="27">
        <f t="shared" si="30"/>
        <v>24</v>
      </c>
      <c r="I200" s="27">
        <f t="shared" si="30"/>
        <v>24</v>
      </c>
      <c r="J200" s="27">
        <f t="shared" si="30"/>
        <v>33</v>
      </c>
      <c r="K200" s="27">
        <f t="shared" si="30"/>
        <v>17</v>
      </c>
      <c r="L200" s="27">
        <f t="shared" si="30"/>
        <v>22</v>
      </c>
      <c r="M200" s="27">
        <f t="shared" si="30"/>
        <v>14</v>
      </c>
      <c r="N200" s="27">
        <f t="shared" si="30"/>
        <v>13</v>
      </c>
      <c r="O200" s="27">
        <f t="shared" si="30"/>
        <v>3</v>
      </c>
      <c r="P200" s="27">
        <f t="shared" si="30"/>
        <v>0</v>
      </c>
      <c r="Q200" s="27">
        <f t="shared" si="30"/>
        <v>1</v>
      </c>
      <c r="R200" s="27">
        <f t="shared" si="30"/>
        <v>0</v>
      </c>
      <c r="S200" s="28">
        <f t="shared" si="26"/>
        <v>245</v>
      </c>
    </row>
    <row r="201" spans="1:19" ht="12">
      <c r="A201" s="61"/>
      <c r="B201" s="21" t="s">
        <v>19</v>
      </c>
      <c r="C201" s="22">
        <f>SUM(C191,C199)</f>
        <v>237</v>
      </c>
      <c r="D201" s="23">
        <f aca="true" t="shared" si="31" ref="D201:R202">SUM(D191,D199)</f>
        <v>578</v>
      </c>
      <c r="E201" s="23">
        <f t="shared" si="31"/>
        <v>559</v>
      </c>
      <c r="F201" s="23">
        <f t="shared" si="31"/>
        <v>695</v>
      </c>
      <c r="G201" s="23">
        <f t="shared" si="31"/>
        <v>543</v>
      </c>
      <c r="H201" s="23">
        <f t="shared" si="31"/>
        <v>322</v>
      </c>
      <c r="I201" s="23">
        <f t="shared" si="31"/>
        <v>442</v>
      </c>
      <c r="J201" s="23">
        <f t="shared" si="31"/>
        <v>443</v>
      </c>
      <c r="K201" s="23">
        <f t="shared" si="31"/>
        <v>382</v>
      </c>
      <c r="L201" s="23">
        <f t="shared" si="31"/>
        <v>327</v>
      </c>
      <c r="M201" s="23">
        <f t="shared" si="31"/>
        <v>273</v>
      </c>
      <c r="N201" s="23">
        <f t="shared" si="31"/>
        <v>236</v>
      </c>
      <c r="O201" s="23">
        <f t="shared" si="31"/>
        <v>223</v>
      </c>
      <c r="P201" s="23">
        <f t="shared" si="31"/>
        <v>69</v>
      </c>
      <c r="Q201" s="23">
        <f t="shared" si="31"/>
        <v>53</v>
      </c>
      <c r="R201" s="23">
        <f t="shared" si="31"/>
        <v>46</v>
      </c>
      <c r="S201" s="24">
        <f t="shared" si="26"/>
        <v>5428</v>
      </c>
    </row>
    <row r="202" spans="1:19" ht="12">
      <c r="A202" s="62"/>
      <c r="B202" s="25" t="s">
        <v>20</v>
      </c>
      <c r="C202" s="26">
        <f>SUM(C192,C200)</f>
        <v>262</v>
      </c>
      <c r="D202" s="27">
        <f t="shared" si="31"/>
        <v>659</v>
      </c>
      <c r="E202" s="27">
        <f t="shared" si="31"/>
        <v>632</v>
      </c>
      <c r="F202" s="27">
        <f t="shared" si="31"/>
        <v>810</v>
      </c>
      <c r="G202" s="27">
        <f t="shared" si="31"/>
        <v>627</v>
      </c>
      <c r="H202" s="27">
        <f t="shared" si="31"/>
        <v>375</v>
      </c>
      <c r="I202" s="27">
        <f t="shared" si="31"/>
        <v>544</v>
      </c>
      <c r="J202" s="27">
        <f t="shared" si="31"/>
        <v>558</v>
      </c>
      <c r="K202" s="27">
        <f t="shared" si="31"/>
        <v>469</v>
      </c>
      <c r="L202" s="27">
        <f t="shared" si="31"/>
        <v>381</v>
      </c>
      <c r="M202" s="27">
        <f t="shared" si="31"/>
        <v>321</v>
      </c>
      <c r="N202" s="27">
        <f t="shared" si="31"/>
        <v>286</v>
      </c>
      <c r="O202" s="27">
        <f t="shared" si="31"/>
        <v>268</v>
      </c>
      <c r="P202" s="27">
        <f t="shared" si="31"/>
        <v>78</v>
      </c>
      <c r="Q202" s="27">
        <f t="shared" si="31"/>
        <v>56</v>
      </c>
      <c r="R202" s="27">
        <f t="shared" si="31"/>
        <v>58</v>
      </c>
      <c r="S202" s="28">
        <f t="shared" si="26"/>
        <v>6384</v>
      </c>
    </row>
    <row r="203" spans="1:19" ht="12">
      <c r="A203" s="60" t="s">
        <v>115</v>
      </c>
      <c r="B203" s="11" t="s">
        <v>5</v>
      </c>
      <c r="C203" s="12">
        <v>3</v>
      </c>
      <c r="D203" s="13">
        <v>18</v>
      </c>
      <c r="E203" s="13">
        <v>22</v>
      </c>
      <c r="F203" s="13">
        <v>27</v>
      </c>
      <c r="G203" s="13">
        <v>23</v>
      </c>
      <c r="H203" s="13">
        <v>16</v>
      </c>
      <c r="I203" s="13">
        <v>15</v>
      </c>
      <c r="J203" s="13">
        <v>7</v>
      </c>
      <c r="K203" s="13">
        <v>5</v>
      </c>
      <c r="L203" s="13">
        <v>8</v>
      </c>
      <c r="M203" s="13">
        <v>2</v>
      </c>
      <c r="N203" s="13">
        <v>3</v>
      </c>
      <c r="O203" s="13">
        <v>7</v>
      </c>
      <c r="P203" s="13">
        <v>1</v>
      </c>
      <c r="Q203" s="13"/>
      <c r="R203" s="13"/>
      <c r="S203" s="14">
        <f t="shared" si="26"/>
        <v>157</v>
      </c>
    </row>
    <row r="204" spans="1:19" ht="12">
      <c r="A204" s="61"/>
      <c r="B204" s="15" t="s">
        <v>6</v>
      </c>
      <c r="C204" s="16">
        <v>4</v>
      </c>
      <c r="D204" s="17">
        <v>7</v>
      </c>
      <c r="E204" s="17">
        <v>17</v>
      </c>
      <c r="F204" s="17">
        <v>17</v>
      </c>
      <c r="G204" s="17">
        <v>9</v>
      </c>
      <c r="H204" s="17">
        <v>7</v>
      </c>
      <c r="I204" s="17">
        <v>5</v>
      </c>
      <c r="J204" s="17">
        <v>8</v>
      </c>
      <c r="K204" s="17">
        <v>1</v>
      </c>
      <c r="L204" s="17"/>
      <c r="M204" s="17">
        <v>1</v>
      </c>
      <c r="N204" s="17">
        <v>1</v>
      </c>
      <c r="O204" s="17"/>
      <c r="P204" s="17">
        <v>1</v>
      </c>
      <c r="Q204" s="17"/>
      <c r="R204" s="17">
        <v>1</v>
      </c>
      <c r="S204" s="18">
        <f t="shared" si="26"/>
        <v>79</v>
      </c>
    </row>
    <row r="205" spans="1:19" ht="12">
      <c r="A205" s="61"/>
      <c r="B205" s="15" t="s">
        <v>7</v>
      </c>
      <c r="C205" s="16">
        <v>4</v>
      </c>
      <c r="D205" s="17">
        <v>7</v>
      </c>
      <c r="E205" s="17">
        <v>17</v>
      </c>
      <c r="F205" s="17">
        <v>17</v>
      </c>
      <c r="G205" s="17">
        <v>9</v>
      </c>
      <c r="H205" s="17">
        <v>7</v>
      </c>
      <c r="I205" s="17">
        <v>5</v>
      </c>
      <c r="J205" s="17">
        <v>8</v>
      </c>
      <c r="K205" s="17">
        <v>1</v>
      </c>
      <c r="L205" s="17"/>
      <c r="M205" s="17">
        <v>1</v>
      </c>
      <c r="N205" s="17">
        <v>1</v>
      </c>
      <c r="O205" s="17"/>
      <c r="P205" s="17">
        <v>1</v>
      </c>
      <c r="Q205" s="17"/>
      <c r="R205" s="17">
        <v>1</v>
      </c>
      <c r="S205" s="18">
        <f t="shared" si="26"/>
        <v>79</v>
      </c>
    </row>
    <row r="206" spans="1:19" ht="12">
      <c r="A206" s="61"/>
      <c r="B206" s="11" t="s">
        <v>85</v>
      </c>
      <c r="C206" s="19"/>
      <c r="D206" s="20">
        <v>2</v>
      </c>
      <c r="E206" s="20">
        <v>2</v>
      </c>
      <c r="F206" s="20"/>
      <c r="G206" s="20">
        <v>1</v>
      </c>
      <c r="H206" s="20"/>
      <c r="I206" s="20"/>
      <c r="J206" s="20"/>
      <c r="K206" s="20"/>
      <c r="L206" s="20"/>
      <c r="M206" s="20"/>
      <c r="N206" s="20"/>
      <c r="O206" s="20"/>
      <c r="P206" s="20"/>
      <c r="Q206" s="20"/>
      <c r="R206" s="20"/>
      <c r="S206" s="14">
        <f t="shared" si="26"/>
        <v>5</v>
      </c>
    </row>
    <row r="207" spans="1:19" ht="12">
      <c r="A207" s="61"/>
      <c r="B207" s="11" t="s">
        <v>86</v>
      </c>
      <c r="C207" s="19"/>
      <c r="D207" s="20">
        <v>2</v>
      </c>
      <c r="E207" s="20">
        <v>2</v>
      </c>
      <c r="F207" s="20"/>
      <c r="G207" s="20">
        <v>1</v>
      </c>
      <c r="H207" s="20"/>
      <c r="I207" s="20"/>
      <c r="J207" s="20"/>
      <c r="K207" s="20"/>
      <c r="L207" s="20"/>
      <c r="M207" s="20"/>
      <c r="N207" s="20"/>
      <c r="O207" s="20"/>
      <c r="P207" s="20"/>
      <c r="Q207" s="20"/>
      <c r="R207" s="20"/>
      <c r="S207" s="14">
        <f t="shared" si="26"/>
        <v>5</v>
      </c>
    </row>
    <row r="208" spans="1:19" ht="12">
      <c r="A208" s="61"/>
      <c r="B208" s="15" t="s">
        <v>105</v>
      </c>
      <c r="C208" s="16">
        <v>37</v>
      </c>
      <c r="D208" s="17">
        <v>250</v>
      </c>
      <c r="E208" s="17">
        <v>384</v>
      </c>
      <c r="F208" s="17">
        <v>406</v>
      </c>
      <c r="G208" s="17">
        <v>330</v>
      </c>
      <c r="H208" s="17">
        <v>184</v>
      </c>
      <c r="I208" s="17">
        <v>228</v>
      </c>
      <c r="J208" s="17">
        <v>207</v>
      </c>
      <c r="K208" s="17">
        <v>150</v>
      </c>
      <c r="L208" s="17">
        <v>102</v>
      </c>
      <c r="M208" s="17">
        <v>104</v>
      </c>
      <c r="N208" s="17">
        <v>101</v>
      </c>
      <c r="O208" s="17">
        <v>79</v>
      </c>
      <c r="P208" s="17">
        <v>67</v>
      </c>
      <c r="Q208" s="17">
        <v>44</v>
      </c>
      <c r="R208" s="17">
        <v>41</v>
      </c>
      <c r="S208" s="18">
        <f t="shared" si="26"/>
        <v>2714</v>
      </c>
    </row>
    <row r="209" spans="1:19" ht="12">
      <c r="A209" s="61"/>
      <c r="B209" s="15" t="s">
        <v>190</v>
      </c>
      <c r="C209" s="16">
        <v>1</v>
      </c>
      <c r="D209" s="17">
        <v>26</v>
      </c>
      <c r="E209" s="17">
        <v>33</v>
      </c>
      <c r="F209" s="17">
        <v>32</v>
      </c>
      <c r="G209" s="17">
        <v>23</v>
      </c>
      <c r="H209" s="17">
        <v>15</v>
      </c>
      <c r="I209" s="17">
        <v>21</v>
      </c>
      <c r="J209" s="17">
        <v>33</v>
      </c>
      <c r="K209" s="17">
        <v>24</v>
      </c>
      <c r="L209" s="17">
        <v>27</v>
      </c>
      <c r="M209" s="17">
        <v>15</v>
      </c>
      <c r="N209" s="17">
        <v>27</v>
      </c>
      <c r="O209" s="17">
        <v>20</v>
      </c>
      <c r="P209" s="17">
        <v>23</v>
      </c>
      <c r="Q209" s="17">
        <v>14</v>
      </c>
      <c r="R209" s="17">
        <v>17</v>
      </c>
      <c r="S209" s="18">
        <f t="shared" si="26"/>
        <v>351</v>
      </c>
    </row>
    <row r="210" spans="1:19" ht="12">
      <c r="A210" s="61"/>
      <c r="B210" s="15" t="s">
        <v>201</v>
      </c>
      <c r="C210" s="16">
        <v>2</v>
      </c>
      <c r="D210" s="17">
        <v>53</v>
      </c>
      <c r="E210" s="17">
        <v>66</v>
      </c>
      <c r="F210" s="17">
        <v>71</v>
      </c>
      <c r="G210" s="17">
        <v>51</v>
      </c>
      <c r="H210" s="17">
        <v>31</v>
      </c>
      <c r="I210" s="17">
        <v>42</v>
      </c>
      <c r="J210" s="17">
        <v>66</v>
      </c>
      <c r="K210" s="17">
        <v>49</v>
      </c>
      <c r="L210" s="17">
        <v>54</v>
      </c>
      <c r="M210" s="17">
        <v>30</v>
      </c>
      <c r="N210" s="17">
        <v>58</v>
      </c>
      <c r="O210" s="17">
        <v>42</v>
      </c>
      <c r="P210" s="17">
        <v>51</v>
      </c>
      <c r="Q210" s="17">
        <v>29</v>
      </c>
      <c r="R210" s="17">
        <v>38</v>
      </c>
      <c r="S210" s="18">
        <f t="shared" si="26"/>
        <v>733</v>
      </c>
    </row>
    <row r="211" spans="1:19" ht="12">
      <c r="A211" s="61"/>
      <c r="B211" s="15" t="s">
        <v>8</v>
      </c>
      <c r="C211" s="16">
        <v>38</v>
      </c>
      <c r="D211" s="17">
        <v>276</v>
      </c>
      <c r="E211" s="17">
        <v>417</v>
      </c>
      <c r="F211" s="17">
        <v>438</v>
      </c>
      <c r="G211" s="17">
        <v>353</v>
      </c>
      <c r="H211" s="17">
        <v>199</v>
      </c>
      <c r="I211" s="17">
        <v>249</v>
      </c>
      <c r="J211" s="17">
        <v>240</v>
      </c>
      <c r="K211" s="17">
        <v>174</v>
      </c>
      <c r="L211" s="17">
        <v>129</v>
      </c>
      <c r="M211" s="17">
        <v>119</v>
      </c>
      <c r="N211" s="17">
        <v>128</v>
      </c>
      <c r="O211" s="17">
        <v>99</v>
      </c>
      <c r="P211" s="17">
        <v>90</v>
      </c>
      <c r="Q211" s="17">
        <v>58</v>
      </c>
      <c r="R211" s="17">
        <v>58</v>
      </c>
      <c r="S211" s="18">
        <f t="shared" si="26"/>
        <v>3065</v>
      </c>
    </row>
    <row r="212" spans="1:19" ht="12">
      <c r="A212" s="61"/>
      <c r="B212" s="15" t="s">
        <v>9</v>
      </c>
      <c r="C212" s="16">
        <v>39</v>
      </c>
      <c r="D212" s="17">
        <v>303</v>
      </c>
      <c r="E212" s="17">
        <v>450</v>
      </c>
      <c r="F212" s="17">
        <v>477</v>
      </c>
      <c r="G212" s="17">
        <v>381</v>
      </c>
      <c r="H212" s="17">
        <v>215</v>
      </c>
      <c r="I212" s="17">
        <v>270</v>
      </c>
      <c r="J212" s="17">
        <v>273</v>
      </c>
      <c r="K212" s="17">
        <v>199</v>
      </c>
      <c r="L212" s="17">
        <v>156</v>
      </c>
      <c r="M212" s="17">
        <v>134</v>
      </c>
      <c r="N212" s="17">
        <v>159</v>
      </c>
      <c r="O212" s="17">
        <v>121</v>
      </c>
      <c r="P212" s="17">
        <v>118</v>
      </c>
      <c r="Q212" s="17">
        <v>73</v>
      </c>
      <c r="R212" s="17">
        <v>79</v>
      </c>
      <c r="S212" s="18">
        <f t="shared" si="26"/>
        <v>3447</v>
      </c>
    </row>
    <row r="213" spans="1:19" ht="12">
      <c r="A213" s="61"/>
      <c r="B213" s="11" t="s">
        <v>10</v>
      </c>
      <c r="C213" s="19"/>
      <c r="D213" s="20"/>
      <c r="E213" s="20"/>
      <c r="F213" s="20"/>
      <c r="G213" s="20"/>
      <c r="H213" s="20"/>
      <c r="I213" s="20"/>
      <c r="J213" s="20"/>
      <c r="K213" s="20"/>
      <c r="L213" s="20"/>
      <c r="M213" s="20"/>
      <c r="N213" s="20"/>
      <c r="O213" s="20"/>
      <c r="P213" s="20"/>
      <c r="Q213" s="20"/>
      <c r="R213" s="20"/>
      <c r="S213" s="14">
        <f t="shared" si="26"/>
        <v>0</v>
      </c>
    </row>
    <row r="214" spans="1:19" ht="12">
      <c r="A214" s="61"/>
      <c r="B214" s="11" t="s">
        <v>11</v>
      </c>
      <c r="C214" s="19"/>
      <c r="D214" s="20"/>
      <c r="E214" s="20"/>
      <c r="F214" s="20"/>
      <c r="G214" s="20"/>
      <c r="H214" s="20"/>
      <c r="I214" s="20"/>
      <c r="J214" s="20"/>
      <c r="K214" s="20"/>
      <c r="L214" s="20"/>
      <c r="M214" s="20"/>
      <c r="N214" s="20"/>
      <c r="O214" s="20"/>
      <c r="P214" s="20"/>
      <c r="Q214" s="20"/>
      <c r="R214" s="20"/>
      <c r="S214" s="14">
        <f t="shared" si="26"/>
        <v>0</v>
      </c>
    </row>
    <row r="215" spans="1:19" ht="12">
      <c r="A215" s="61"/>
      <c r="B215" s="15" t="s">
        <v>87</v>
      </c>
      <c r="C215" s="16"/>
      <c r="D215" s="17"/>
      <c r="E215" s="17"/>
      <c r="F215" s="17"/>
      <c r="G215" s="17"/>
      <c r="H215" s="17"/>
      <c r="I215" s="17"/>
      <c r="J215" s="17"/>
      <c r="K215" s="17"/>
      <c r="L215" s="17"/>
      <c r="M215" s="17"/>
      <c r="N215" s="17"/>
      <c r="O215" s="17"/>
      <c r="P215" s="17"/>
      <c r="Q215" s="17"/>
      <c r="R215" s="17"/>
      <c r="S215" s="18">
        <f t="shared" si="26"/>
        <v>0</v>
      </c>
    </row>
    <row r="216" spans="1:19" ht="12">
      <c r="A216" s="61"/>
      <c r="B216" s="15" t="s">
        <v>88</v>
      </c>
      <c r="C216" s="16"/>
      <c r="D216" s="17"/>
      <c r="E216" s="17"/>
      <c r="F216" s="17"/>
      <c r="G216" s="17"/>
      <c r="H216" s="17"/>
      <c r="I216" s="17"/>
      <c r="J216" s="17"/>
      <c r="K216" s="17"/>
      <c r="L216" s="17"/>
      <c r="M216" s="17"/>
      <c r="N216" s="17"/>
      <c r="O216" s="17"/>
      <c r="P216" s="17"/>
      <c r="Q216" s="17"/>
      <c r="R216" s="17"/>
      <c r="S216" s="18">
        <f t="shared" si="26"/>
        <v>0</v>
      </c>
    </row>
    <row r="217" spans="1:19" ht="12">
      <c r="A217" s="61"/>
      <c r="B217" s="11" t="s">
        <v>12</v>
      </c>
      <c r="C217" s="19"/>
      <c r="D217" s="20"/>
      <c r="E217" s="20"/>
      <c r="F217" s="20"/>
      <c r="G217" s="20"/>
      <c r="H217" s="20"/>
      <c r="I217" s="20"/>
      <c r="J217" s="20"/>
      <c r="K217" s="20"/>
      <c r="L217" s="20"/>
      <c r="M217" s="20"/>
      <c r="N217" s="20"/>
      <c r="O217" s="20"/>
      <c r="P217" s="20"/>
      <c r="Q217" s="20"/>
      <c r="R217" s="20"/>
      <c r="S217" s="14">
        <f t="shared" si="26"/>
        <v>0</v>
      </c>
    </row>
    <row r="218" spans="1:19" ht="12">
      <c r="A218" s="61"/>
      <c r="B218" s="11" t="s">
        <v>13</v>
      </c>
      <c r="C218" s="19"/>
      <c r="D218" s="20"/>
      <c r="E218" s="20"/>
      <c r="F218" s="20"/>
      <c r="G218" s="20"/>
      <c r="H218" s="20"/>
      <c r="I218" s="20"/>
      <c r="J218" s="20"/>
      <c r="K218" s="20"/>
      <c r="L218" s="20"/>
      <c r="M218" s="20"/>
      <c r="N218" s="20"/>
      <c r="O218" s="20"/>
      <c r="P218" s="20"/>
      <c r="Q218" s="20"/>
      <c r="R218" s="20"/>
      <c r="S218" s="14">
        <f t="shared" si="26"/>
        <v>0</v>
      </c>
    </row>
    <row r="219" spans="1:19" ht="12">
      <c r="A219" s="61"/>
      <c r="B219" s="21" t="s">
        <v>14</v>
      </c>
      <c r="C219" s="22">
        <f>SUM(C204,C206,C211,C213,C215,C217)</f>
        <v>42</v>
      </c>
      <c r="D219" s="23">
        <f aca="true" t="shared" si="32" ref="D219:R219">SUM(D204,D206,D211,D213,D215,D217)</f>
        <v>285</v>
      </c>
      <c r="E219" s="23">
        <f t="shared" si="32"/>
        <v>436</v>
      </c>
      <c r="F219" s="23">
        <f t="shared" si="32"/>
        <v>455</v>
      </c>
      <c r="G219" s="23">
        <f t="shared" si="32"/>
        <v>363</v>
      </c>
      <c r="H219" s="23">
        <f t="shared" si="32"/>
        <v>206</v>
      </c>
      <c r="I219" s="23">
        <f t="shared" si="32"/>
        <v>254</v>
      </c>
      <c r="J219" s="23">
        <f t="shared" si="32"/>
        <v>248</v>
      </c>
      <c r="K219" s="23">
        <f t="shared" si="32"/>
        <v>175</v>
      </c>
      <c r="L219" s="23">
        <f t="shared" si="32"/>
        <v>129</v>
      </c>
      <c r="M219" s="23">
        <f t="shared" si="32"/>
        <v>120</v>
      </c>
      <c r="N219" s="23">
        <f t="shared" si="32"/>
        <v>129</v>
      </c>
      <c r="O219" s="23">
        <f t="shared" si="32"/>
        <v>99</v>
      </c>
      <c r="P219" s="23">
        <f t="shared" si="32"/>
        <v>91</v>
      </c>
      <c r="Q219" s="23">
        <f t="shared" si="32"/>
        <v>58</v>
      </c>
      <c r="R219" s="23">
        <f t="shared" si="32"/>
        <v>59</v>
      </c>
      <c r="S219" s="24">
        <f t="shared" si="26"/>
        <v>3149</v>
      </c>
    </row>
    <row r="220" spans="1:19" ht="12">
      <c r="A220" s="61"/>
      <c r="B220" s="25" t="s">
        <v>225</v>
      </c>
      <c r="C220" s="26">
        <f>SUM(C203,C205,C207,C212,C214,C216,C218)</f>
        <v>46</v>
      </c>
      <c r="D220" s="27">
        <f aca="true" t="shared" si="33" ref="D220:R220">SUM(D203,D205,D207,D212,D214,D216,D218)</f>
        <v>330</v>
      </c>
      <c r="E220" s="27">
        <f t="shared" si="33"/>
        <v>491</v>
      </c>
      <c r="F220" s="27">
        <f t="shared" si="33"/>
        <v>521</v>
      </c>
      <c r="G220" s="27">
        <f t="shared" si="33"/>
        <v>414</v>
      </c>
      <c r="H220" s="27">
        <f t="shared" si="33"/>
        <v>238</v>
      </c>
      <c r="I220" s="27">
        <f t="shared" si="33"/>
        <v>290</v>
      </c>
      <c r="J220" s="27">
        <f t="shared" si="33"/>
        <v>288</v>
      </c>
      <c r="K220" s="27">
        <f t="shared" si="33"/>
        <v>205</v>
      </c>
      <c r="L220" s="27">
        <f t="shared" si="33"/>
        <v>164</v>
      </c>
      <c r="M220" s="27">
        <f t="shared" si="33"/>
        <v>137</v>
      </c>
      <c r="N220" s="27">
        <f t="shared" si="33"/>
        <v>163</v>
      </c>
      <c r="O220" s="27">
        <f t="shared" si="33"/>
        <v>128</v>
      </c>
      <c r="P220" s="27">
        <f t="shared" si="33"/>
        <v>120</v>
      </c>
      <c r="Q220" s="27">
        <f t="shared" si="33"/>
        <v>73</v>
      </c>
      <c r="R220" s="27">
        <f t="shared" si="33"/>
        <v>80</v>
      </c>
      <c r="S220" s="28">
        <f t="shared" si="26"/>
        <v>3688</v>
      </c>
    </row>
    <row r="221" spans="1:19" ht="12">
      <c r="A221" s="61"/>
      <c r="B221" s="11" t="s">
        <v>15</v>
      </c>
      <c r="C221" s="19">
        <v>2</v>
      </c>
      <c r="D221" s="20">
        <v>4</v>
      </c>
      <c r="E221" s="20">
        <v>2</v>
      </c>
      <c r="F221" s="20">
        <v>4</v>
      </c>
      <c r="G221" s="20">
        <v>4</v>
      </c>
      <c r="H221" s="20">
        <v>3</v>
      </c>
      <c r="I221" s="20">
        <v>2</v>
      </c>
      <c r="J221" s="20">
        <v>3</v>
      </c>
      <c r="K221" s="20">
        <v>5</v>
      </c>
      <c r="L221" s="20">
        <v>5</v>
      </c>
      <c r="M221" s="20">
        <v>2</v>
      </c>
      <c r="N221" s="20">
        <v>1</v>
      </c>
      <c r="O221" s="20">
        <v>2</v>
      </c>
      <c r="P221" s="20">
        <v>1</v>
      </c>
      <c r="Q221" s="20"/>
      <c r="R221" s="20"/>
      <c r="S221" s="14">
        <f t="shared" si="26"/>
        <v>40</v>
      </c>
    </row>
    <row r="222" spans="1:19" ht="12">
      <c r="A222" s="61"/>
      <c r="B222" s="11" t="s">
        <v>16</v>
      </c>
      <c r="C222" s="19">
        <v>2</v>
      </c>
      <c r="D222" s="20">
        <v>6</v>
      </c>
      <c r="E222" s="20">
        <v>2</v>
      </c>
      <c r="F222" s="20">
        <v>6</v>
      </c>
      <c r="G222" s="20">
        <v>6</v>
      </c>
      <c r="H222" s="20">
        <v>3</v>
      </c>
      <c r="I222" s="20">
        <v>2</v>
      </c>
      <c r="J222" s="20">
        <v>4</v>
      </c>
      <c r="K222" s="20">
        <v>5</v>
      </c>
      <c r="L222" s="20">
        <v>5</v>
      </c>
      <c r="M222" s="20">
        <v>2</v>
      </c>
      <c r="N222" s="20">
        <v>2</v>
      </c>
      <c r="O222" s="20">
        <v>2</v>
      </c>
      <c r="P222" s="20">
        <v>1</v>
      </c>
      <c r="Q222" s="20"/>
      <c r="R222" s="20"/>
      <c r="S222" s="14">
        <f t="shared" si="26"/>
        <v>48</v>
      </c>
    </row>
    <row r="223" spans="1:19" ht="12">
      <c r="A223" s="61"/>
      <c r="B223" s="15" t="s">
        <v>17</v>
      </c>
      <c r="C223" s="16"/>
      <c r="D223" s="17"/>
      <c r="E223" s="17">
        <v>2</v>
      </c>
      <c r="F223" s="17">
        <v>3</v>
      </c>
      <c r="G223" s="17">
        <v>4</v>
      </c>
      <c r="H223" s="17">
        <v>4</v>
      </c>
      <c r="I223" s="17">
        <v>3</v>
      </c>
      <c r="J223" s="17">
        <v>4</v>
      </c>
      <c r="K223" s="17">
        <v>3</v>
      </c>
      <c r="L223" s="17">
        <v>3</v>
      </c>
      <c r="M223" s="17">
        <v>1</v>
      </c>
      <c r="N223" s="17"/>
      <c r="O223" s="17"/>
      <c r="P223" s="17">
        <v>3</v>
      </c>
      <c r="Q223" s="17">
        <v>2</v>
      </c>
      <c r="R223" s="17">
        <v>1</v>
      </c>
      <c r="S223" s="18">
        <f t="shared" si="26"/>
        <v>33</v>
      </c>
    </row>
    <row r="224" spans="1:19" ht="12">
      <c r="A224" s="61"/>
      <c r="B224" s="15" t="s">
        <v>18</v>
      </c>
      <c r="C224" s="16"/>
      <c r="D224" s="17"/>
      <c r="E224" s="17">
        <v>2</v>
      </c>
      <c r="F224" s="17">
        <v>4</v>
      </c>
      <c r="G224" s="17">
        <v>6</v>
      </c>
      <c r="H224" s="17">
        <v>5</v>
      </c>
      <c r="I224" s="17">
        <v>3</v>
      </c>
      <c r="J224" s="17">
        <v>5</v>
      </c>
      <c r="K224" s="17">
        <v>4</v>
      </c>
      <c r="L224" s="17">
        <v>3</v>
      </c>
      <c r="M224" s="17">
        <v>1</v>
      </c>
      <c r="N224" s="17"/>
      <c r="O224" s="17"/>
      <c r="P224" s="17">
        <v>3</v>
      </c>
      <c r="Q224" s="17">
        <v>4</v>
      </c>
      <c r="R224" s="17">
        <v>1</v>
      </c>
      <c r="S224" s="18">
        <f t="shared" si="26"/>
        <v>41</v>
      </c>
    </row>
    <row r="225" spans="1:19" ht="12">
      <c r="A225" s="61"/>
      <c r="B225" s="11" t="s">
        <v>91</v>
      </c>
      <c r="C225" s="19"/>
      <c r="D225" s="20"/>
      <c r="E225" s="20"/>
      <c r="F225" s="20"/>
      <c r="G225" s="20"/>
      <c r="H225" s="20"/>
      <c r="I225" s="20"/>
      <c r="J225" s="20"/>
      <c r="K225" s="20"/>
      <c r="L225" s="20"/>
      <c r="M225" s="20"/>
      <c r="N225" s="20"/>
      <c r="O225" s="20"/>
      <c r="P225" s="20"/>
      <c r="Q225" s="20"/>
      <c r="R225" s="20"/>
      <c r="S225" s="14">
        <f t="shared" si="26"/>
        <v>0</v>
      </c>
    </row>
    <row r="226" spans="1:19" ht="12">
      <c r="A226" s="61"/>
      <c r="B226" s="11" t="s">
        <v>92</v>
      </c>
      <c r="C226" s="19"/>
      <c r="D226" s="20"/>
      <c r="E226" s="20"/>
      <c r="F226" s="20"/>
      <c r="G226" s="20"/>
      <c r="H226" s="20"/>
      <c r="I226" s="20"/>
      <c r="J226" s="20"/>
      <c r="K226" s="20"/>
      <c r="L226" s="20"/>
      <c r="M226" s="20"/>
      <c r="N226" s="20"/>
      <c r="O226" s="20"/>
      <c r="P226" s="20"/>
      <c r="Q226" s="20"/>
      <c r="R226" s="20"/>
      <c r="S226" s="14">
        <f t="shared" si="26"/>
        <v>0</v>
      </c>
    </row>
    <row r="227" spans="1:19" ht="12">
      <c r="A227" s="61"/>
      <c r="B227" s="21" t="s">
        <v>95</v>
      </c>
      <c r="C227" s="22">
        <f>SUM(C221,C223,C225)</f>
        <v>2</v>
      </c>
      <c r="D227" s="23">
        <f aca="true" t="shared" si="34" ref="D227:R228">SUM(D221,D223,D225)</f>
        <v>4</v>
      </c>
      <c r="E227" s="23">
        <f t="shared" si="34"/>
        <v>4</v>
      </c>
      <c r="F227" s="23">
        <f t="shared" si="34"/>
        <v>7</v>
      </c>
      <c r="G227" s="23">
        <f t="shared" si="34"/>
        <v>8</v>
      </c>
      <c r="H227" s="23">
        <f t="shared" si="34"/>
        <v>7</v>
      </c>
      <c r="I227" s="23">
        <f t="shared" si="34"/>
        <v>5</v>
      </c>
      <c r="J227" s="23">
        <f t="shared" si="34"/>
        <v>7</v>
      </c>
      <c r="K227" s="23">
        <f t="shared" si="34"/>
        <v>8</v>
      </c>
      <c r="L227" s="23">
        <f t="shared" si="34"/>
        <v>8</v>
      </c>
      <c r="M227" s="23">
        <f t="shared" si="34"/>
        <v>3</v>
      </c>
      <c r="N227" s="23">
        <f t="shared" si="34"/>
        <v>1</v>
      </c>
      <c r="O227" s="23">
        <f t="shared" si="34"/>
        <v>2</v>
      </c>
      <c r="P227" s="23">
        <f t="shared" si="34"/>
        <v>4</v>
      </c>
      <c r="Q227" s="23">
        <f t="shared" si="34"/>
        <v>2</v>
      </c>
      <c r="R227" s="23">
        <f t="shared" si="34"/>
        <v>1</v>
      </c>
      <c r="S227" s="24">
        <f t="shared" si="26"/>
        <v>73</v>
      </c>
    </row>
    <row r="228" spans="1:19" ht="12">
      <c r="A228" s="61"/>
      <c r="B228" s="25" t="s">
        <v>226</v>
      </c>
      <c r="C228" s="26">
        <f>SUM(C222,C224,C226)</f>
        <v>2</v>
      </c>
      <c r="D228" s="27">
        <f t="shared" si="34"/>
        <v>6</v>
      </c>
      <c r="E228" s="27">
        <f t="shared" si="34"/>
        <v>4</v>
      </c>
      <c r="F228" s="27">
        <f t="shared" si="34"/>
        <v>10</v>
      </c>
      <c r="G228" s="27">
        <f t="shared" si="34"/>
        <v>12</v>
      </c>
      <c r="H228" s="27">
        <f t="shared" si="34"/>
        <v>8</v>
      </c>
      <c r="I228" s="27">
        <f t="shared" si="34"/>
        <v>5</v>
      </c>
      <c r="J228" s="27">
        <f t="shared" si="34"/>
        <v>9</v>
      </c>
      <c r="K228" s="27">
        <f t="shared" si="34"/>
        <v>9</v>
      </c>
      <c r="L228" s="27">
        <f t="shared" si="34"/>
        <v>8</v>
      </c>
      <c r="M228" s="27">
        <f t="shared" si="34"/>
        <v>3</v>
      </c>
      <c r="N228" s="27">
        <f t="shared" si="34"/>
        <v>2</v>
      </c>
      <c r="O228" s="27">
        <f t="shared" si="34"/>
        <v>2</v>
      </c>
      <c r="P228" s="27">
        <f t="shared" si="34"/>
        <v>4</v>
      </c>
      <c r="Q228" s="27">
        <f t="shared" si="34"/>
        <v>4</v>
      </c>
      <c r="R228" s="27">
        <f t="shared" si="34"/>
        <v>1</v>
      </c>
      <c r="S228" s="28">
        <f t="shared" si="26"/>
        <v>89</v>
      </c>
    </row>
    <row r="229" spans="1:19" ht="12">
      <c r="A229" s="61"/>
      <c r="B229" s="21" t="s">
        <v>19</v>
      </c>
      <c r="C229" s="22">
        <f>SUM(C219,C227)</f>
        <v>44</v>
      </c>
      <c r="D229" s="23">
        <f aca="true" t="shared" si="35" ref="D229:R230">SUM(D219,D227)</f>
        <v>289</v>
      </c>
      <c r="E229" s="23">
        <f t="shared" si="35"/>
        <v>440</v>
      </c>
      <c r="F229" s="23">
        <f t="shared" si="35"/>
        <v>462</v>
      </c>
      <c r="G229" s="23">
        <f t="shared" si="35"/>
        <v>371</v>
      </c>
      <c r="H229" s="23">
        <f t="shared" si="35"/>
        <v>213</v>
      </c>
      <c r="I229" s="23">
        <f t="shared" si="35"/>
        <v>259</v>
      </c>
      <c r="J229" s="23">
        <f t="shared" si="35"/>
        <v>255</v>
      </c>
      <c r="K229" s="23">
        <f t="shared" si="35"/>
        <v>183</v>
      </c>
      <c r="L229" s="23">
        <f t="shared" si="35"/>
        <v>137</v>
      </c>
      <c r="M229" s="23">
        <f t="shared" si="35"/>
        <v>123</v>
      </c>
      <c r="N229" s="23">
        <f t="shared" si="35"/>
        <v>130</v>
      </c>
      <c r="O229" s="23">
        <f t="shared" si="35"/>
        <v>101</v>
      </c>
      <c r="P229" s="23">
        <f t="shared" si="35"/>
        <v>95</v>
      </c>
      <c r="Q229" s="23">
        <f t="shared" si="35"/>
        <v>60</v>
      </c>
      <c r="R229" s="23">
        <f t="shared" si="35"/>
        <v>60</v>
      </c>
      <c r="S229" s="24">
        <f t="shared" si="26"/>
        <v>3222</v>
      </c>
    </row>
    <row r="230" spans="1:19" ht="12">
      <c r="A230" s="62"/>
      <c r="B230" s="25" t="s">
        <v>20</v>
      </c>
      <c r="C230" s="26">
        <f>SUM(C220,C228)</f>
        <v>48</v>
      </c>
      <c r="D230" s="27">
        <f t="shared" si="35"/>
        <v>336</v>
      </c>
      <c r="E230" s="27">
        <f t="shared" si="35"/>
        <v>495</v>
      </c>
      <c r="F230" s="27">
        <f t="shared" si="35"/>
        <v>531</v>
      </c>
      <c r="G230" s="27">
        <f t="shared" si="35"/>
        <v>426</v>
      </c>
      <c r="H230" s="27">
        <f t="shared" si="35"/>
        <v>246</v>
      </c>
      <c r="I230" s="27">
        <f t="shared" si="35"/>
        <v>295</v>
      </c>
      <c r="J230" s="27">
        <f t="shared" si="35"/>
        <v>297</v>
      </c>
      <c r="K230" s="27">
        <f t="shared" si="35"/>
        <v>214</v>
      </c>
      <c r="L230" s="27">
        <f t="shared" si="35"/>
        <v>172</v>
      </c>
      <c r="M230" s="27">
        <f t="shared" si="35"/>
        <v>140</v>
      </c>
      <c r="N230" s="27">
        <f t="shared" si="35"/>
        <v>165</v>
      </c>
      <c r="O230" s="27">
        <f t="shared" si="35"/>
        <v>130</v>
      </c>
      <c r="P230" s="27">
        <f t="shared" si="35"/>
        <v>124</v>
      </c>
      <c r="Q230" s="27">
        <f t="shared" si="35"/>
        <v>77</v>
      </c>
      <c r="R230" s="27">
        <f t="shared" si="35"/>
        <v>81</v>
      </c>
      <c r="S230" s="28">
        <f t="shared" si="26"/>
        <v>3777</v>
      </c>
    </row>
    <row r="231" spans="1:19" ht="12">
      <c r="A231" s="60" t="s">
        <v>223</v>
      </c>
      <c r="B231" s="11" t="s">
        <v>5</v>
      </c>
      <c r="C231" s="12"/>
      <c r="D231" s="13">
        <v>12</v>
      </c>
      <c r="E231" s="13">
        <v>18</v>
      </c>
      <c r="F231" s="13">
        <v>24</v>
      </c>
      <c r="G231" s="13">
        <v>28</v>
      </c>
      <c r="H231" s="13">
        <v>14</v>
      </c>
      <c r="I231" s="13">
        <v>13</v>
      </c>
      <c r="J231" s="13">
        <v>6</v>
      </c>
      <c r="K231" s="13">
        <v>2</v>
      </c>
      <c r="L231" s="13">
        <v>4</v>
      </c>
      <c r="M231" s="13"/>
      <c r="N231" s="13">
        <v>1</v>
      </c>
      <c r="O231" s="13">
        <v>1</v>
      </c>
      <c r="P231" s="13">
        <v>1</v>
      </c>
      <c r="Q231" s="13"/>
      <c r="R231" s="13">
        <v>5</v>
      </c>
      <c r="S231" s="14">
        <f t="shared" si="26"/>
        <v>129</v>
      </c>
    </row>
    <row r="232" spans="1:19" ht="12">
      <c r="A232" s="61"/>
      <c r="B232" s="15" t="s">
        <v>6</v>
      </c>
      <c r="C232" s="16">
        <v>3</v>
      </c>
      <c r="D232" s="17">
        <v>8</v>
      </c>
      <c r="E232" s="17">
        <v>37</v>
      </c>
      <c r="F232" s="17">
        <v>47</v>
      </c>
      <c r="G232" s="17">
        <v>18</v>
      </c>
      <c r="H232" s="17">
        <v>14</v>
      </c>
      <c r="I232" s="17">
        <v>8</v>
      </c>
      <c r="J232" s="17">
        <v>2</v>
      </c>
      <c r="K232" s="17">
        <v>10</v>
      </c>
      <c r="L232" s="17">
        <v>8</v>
      </c>
      <c r="M232" s="17">
        <v>2</v>
      </c>
      <c r="N232" s="17">
        <v>6</v>
      </c>
      <c r="O232" s="17">
        <v>1</v>
      </c>
      <c r="P232" s="17">
        <v>2</v>
      </c>
      <c r="Q232" s="17">
        <v>1</v>
      </c>
      <c r="R232" s="17"/>
      <c r="S232" s="18">
        <f t="shared" si="26"/>
        <v>167</v>
      </c>
    </row>
    <row r="233" spans="1:19" ht="12">
      <c r="A233" s="61"/>
      <c r="B233" s="15" t="s">
        <v>7</v>
      </c>
      <c r="C233" s="16">
        <v>3</v>
      </c>
      <c r="D233" s="17">
        <v>8</v>
      </c>
      <c r="E233" s="17">
        <v>37</v>
      </c>
      <c r="F233" s="17">
        <v>47</v>
      </c>
      <c r="G233" s="17">
        <v>18</v>
      </c>
      <c r="H233" s="17">
        <v>14</v>
      </c>
      <c r="I233" s="17">
        <v>8</v>
      </c>
      <c r="J233" s="17">
        <v>2</v>
      </c>
      <c r="K233" s="17">
        <v>10</v>
      </c>
      <c r="L233" s="17">
        <v>8</v>
      </c>
      <c r="M233" s="17">
        <v>2</v>
      </c>
      <c r="N233" s="17">
        <v>6</v>
      </c>
      <c r="O233" s="17">
        <v>1</v>
      </c>
      <c r="P233" s="17">
        <v>2</v>
      </c>
      <c r="Q233" s="17">
        <v>1</v>
      </c>
      <c r="R233" s="17"/>
      <c r="S233" s="18">
        <f t="shared" si="26"/>
        <v>167</v>
      </c>
    </row>
    <row r="234" spans="1:19" ht="12">
      <c r="A234" s="61"/>
      <c r="B234" s="11" t="s">
        <v>85</v>
      </c>
      <c r="C234" s="19"/>
      <c r="D234" s="20"/>
      <c r="E234" s="20"/>
      <c r="F234" s="20"/>
      <c r="G234" s="20"/>
      <c r="H234" s="20"/>
      <c r="I234" s="20"/>
      <c r="J234" s="20"/>
      <c r="K234" s="20"/>
      <c r="L234" s="20"/>
      <c r="M234" s="20"/>
      <c r="N234" s="20"/>
      <c r="O234" s="20"/>
      <c r="P234" s="20"/>
      <c r="Q234" s="20"/>
      <c r="R234" s="20"/>
      <c r="S234" s="14">
        <f t="shared" si="26"/>
        <v>0</v>
      </c>
    </row>
    <row r="235" spans="1:19" ht="12">
      <c r="A235" s="61"/>
      <c r="B235" s="11" t="s">
        <v>86</v>
      </c>
      <c r="C235" s="19"/>
      <c r="D235" s="20"/>
      <c r="E235" s="20"/>
      <c r="F235" s="20"/>
      <c r="G235" s="20"/>
      <c r="H235" s="20"/>
      <c r="I235" s="20"/>
      <c r="J235" s="20"/>
      <c r="K235" s="20"/>
      <c r="L235" s="20"/>
      <c r="M235" s="20"/>
      <c r="N235" s="20"/>
      <c r="O235" s="20"/>
      <c r="P235" s="20"/>
      <c r="Q235" s="20"/>
      <c r="R235" s="20"/>
      <c r="S235" s="14">
        <f t="shared" si="26"/>
        <v>0</v>
      </c>
    </row>
    <row r="236" spans="1:19" ht="12">
      <c r="A236" s="61"/>
      <c r="B236" s="15" t="s">
        <v>105</v>
      </c>
      <c r="C236" s="16"/>
      <c r="D236" s="17"/>
      <c r="E236" s="17"/>
      <c r="F236" s="17"/>
      <c r="G236" s="17"/>
      <c r="H236" s="17"/>
      <c r="I236" s="17"/>
      <c r="J236" s="17"/>
      <c r="K236" s="17"/>
      <c r="L236" s="17"/>
      <c r="M236" s="17"/>
      <c r="N236" s="17"/>
      <c r="O236" s="17"/>
      <c r="P236" s="17"/>
      <c r="Q236" s="17"/>
      <c r="R236" s="17"/>
      <c r="S236" s="18">
        <f aca="true" t="shared" si="36" ref="S236:S299">SUM(C236:R236)</f>
        <v>0</v>
      </c>
    </row>
    <row r="237" spans="1:19" ht="12">
      <c r="A237" s="61"/>
      <c r="B237" s="15" t="s">
        <v>190</v>
      </c>
      <c r="C237" s="16"/>
      <c r="D237" s="17"/>
      <c r="E237" s="17"/>
      <c r="F237" s="17"/>
      <c r="G237" s="17"/>
      <c r="H237" s="17"/>
      <c r="I237" s="17"/>
      <c r="J237" s="17"/>
      <c r="K237" s="17"/>
      <c r="L237" s="17"/>
      <c r="M237" s="17"/>
      <c r="N237" s="17"/>
      <c r="O237" s="17"/>
      <c r="P237" s="17"/>
      <c r="Q237" s="17"/>
      <c r="R237" s="17"/>
      <c r="S237" s="18">
        <f t="shared" si="36"/>
        <v>0</v>
      </c>
    </row>
    <row r="238" spans="1:19" ht="12">
      <c r="A238" s="61"/>
      <c r="B238" s="15" t="s">
        <v>201</v>
      </c>
      <c r="C238" s="16"/>
      <c r="D238" s="17"/>
      <c r="E238" s="17"/>
      <c r="F238" s="17"/>
      <c r="G238" s="17"/>
      <c r="H238" s="17"/>
      <c r="I238" s="17"/>
      <c r="J238" s="17"/>
      <c r="K238" s="17"/>
      <c r="L238" s="17"/>
      <c r="M238" s="17"/>
      <c r="N238" s="17"/>
      <c r="O238" s="17"/>
      <c r="P238" s="17"/>
      <c r="Q238" s="17"/>
      <c r="R238" s="17"/>
      <c r="S238" s="18">
        <f t="shared" si="36"/>
        <v>0</v>
      </c>
    </row>
    <row r="239" spans="1:19" ht="12">
      <c r="A239" s="61"/>
      <c r="B239" s="15" t="s">
        <v>8</v>
      </c>
      <c r="C239" s="16"/>
      <c r="D239" s="17"/>
      <c r="E239" s="17"/>
      <c r="F239" s="17"/>
      <c r="G239" s="17"/>
      <c r="H239" s="17"/>
      <c r="I239" s="17"/>
      <c r="J239" s="17"/>
      <c r="K239" s="17"/>
      <c r="L239" s="17"/>
      <c r="M239" s="17"/>
      <c r="N239" s="17"/>
      <c r="O239" s="17"/>
      <c r="P239" s="17"/>
      <c r="Q239" s="17"/>
      <c r="R239" s="17"/>
      <c r="S239" s="18">
        <f t="shared" si="36"/>
        <v>0</v>
      </c>
    </row>
    <row r="240" spans="1:19" ht="12">
      <c r="A240" s="61"/>
      <c r="B240" s="15" t="s">
        <v>9</v>
      </c>
      <c r="C240" s="16"/>
      <c r="D240" s="17"/>
      <c r="E240" s="17"/>
      <c r="F240" s="17"/>
      <c r="G240" s="17"/>
      <c r="H240" s="17"/>
      <c r="I240" s="17"/>
      <c r="J240" s="17"/>
      <c r="K240" s="17"/>
      <c r="L240" s="17"/>
      <c r="M240" s="17"/>
      <c r="N240" s="17"/>
      <c r="O240" s="17"/>
      <c r="P240" s="17"/>
      <c r="Q240" s="17"/>
      <c r="R240" s="17"/>
      <c r="S240" s="18">
        <f t="shared" si="36"/>
        <v>0</v>
      </c>
    </row>
    <row r="241" spans="1:19" ht="12">
      <c r="A241" s="61"/>
      <c r="B241" s="11" t="s">
        <v>10</v>
      </c>
      <c r="C241" s="19"/>
      <c r="D241" s="20"/>
      <c r="E241" s="20"/>
      <c r="F241" s="20"/>
      <c r="G241" s="20"/>
      <c r="H241" s="20"/>
      <c r="I241" s="20"/>
      <c r="J241" s="20"/>
      <c r="K241" s="20"/>
      <c r="L241" s="20"/>
      <c r="M241" s="20"/>
      <c r="N241" s="20"/>
      <c r="O241" s="20"/>
      <c r="P241" s="20"/>
      <c r="Q241" s="20"/>
      <c r="R241" s="20"/>
      <c r="S241" s="14">
        <f t="shared" si="36"/>
        <v>0</v>
      </c>
    </row>
    <row r="242" spans="1:19" ht="12">
      <c r="A242" s="61"/>
      <c r="B242" s="11" t="s">
        <v>11</v>
      </c>
      <c r="C242" s="19"/>
      <c r="D242" s="20"/>
      <c r="E242" s="20"/>
      <c r="F242" s="20"/>
      <c r="G242" s="20"/>
      <c r="H242" s="20"/>
      <c r="I242" s="20"/>
      <c r="J242" s="20"/>
      <c r="K242" s="20"/>
      <c r="L242" s="20"/>
      <c r="M242" s="20"/>
      <c r="N242" s="20"/>
      <c r="O242" s="20"/>
      <c r="P242" s="20"/>
      <c r="Q242" s="20"/>
      <c r="R242" s="20"/>
      <c r="S242" s="14">
        <f t="shared" si="36"/>
        <v>0</v>
      </c>
    </row>
    <row r="243" spans="1:19" ht="12">
      <c r="A243" s="61"/>
      <c r="B243" s="15" t="s">
        <v>87</v>
      </c>
      <c r="C243" s="16"/>
      <c r="D243" s="17"/>
      <c r="E243" s="17"/>
      <c r="F243" s="17"/>
      <c r="G243" s="17"/>
      <c r="H243" s="17"/>
      <c r="I243" s="17"/>
      <c r="J243" s="17"/>
      <c r="K243" s="17"/>
      <c r="L243" s="17"/>
      <c r="M243" s="17"/>
      <c r="N243" s="17"/>
      <c r="O243" s="17"/>
      <c r="P243" s="17"/>
      <c r="Q243" s="17"/>
      <c r="R243" s="17"/>
      <c r="S243" s="18">
        <f t="shared" si="36"/>
        <v>0</v>
      </c>
    </row>
    <row r="244" spans="1:19" ht="12">
      <c r="A244" s="61"/>
      <c r="B244" s="15" t="s">
        <v>88</v>
      </c>
      <c r="C244" s="16"/>
      <c r="D244" s="17"/>
      <c r="E244" s="17"/>
      <c r="F244" s="17"/>
      <c r="G244" s="17"/>
      <c r="H244" s="17"/>
      <c r="I244" s="17"/>
      <c r="J244" s="17"/>
      <c r="K244" s="17"/>
      <c r="L244" s="17"/>
      <c r="M244" s="17"/>
      <c r="N244" s="17"/>
      <c r="O244" s="17"/>
      <c r="P244" s="17"/>
      <c r="Q244" s="17"/>
      <c r="R244" s="17"/>
      <c r="S244" s="18">
        <f t="shared" si="36"/>
        <v>0</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36"/>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36"/>
        <v>0</v>
      </c>
    </row>
    <row r="247" spans="1:19" ht="12">
      <c r="A247" s="61"/>
      <c r="B247" s="21" t="s">
        <v>14</v>
      </c>
      <c r="C247" s="22">
        <f>SUM(C232,C234,C239,C241,C243,C245)</f>
        <v>3</v>
      </c>
      <c r="D247" s="23">
        <f aca="true" t="shared" si="37" ref="D247:R247">SUM(D232,D234,D239,D241,D243,D245)</f>
        <v>8</v>
      </c>
      <c r="E247" s="23">
        <f t="shared" si="37"/>
        <v>37</v>
      </c>
      <c r="F247" s="23">
        <f t="shared" si="37"/>
        <v>47</v>
      </c>
      <c r="G247" s="23">
        <f t="shared" si="37"/>
        <v>18</v>
      </c>
      <c r="H247" s="23">
        <f t="shared" si="37"/>
        <v>14</v>
      </c>
      <c r="I247" s="23">
        <f t="shared" si="37"/>
        <v>8</v>
      </c>
      <c r="J247" s="23">
        <f t="shared" si="37"/>
        <v>2</v>
      </c>
      <c r="K247" s="23">
        <f t="shared" si="37"/>
        <v>10</v>
      </c>
      <c r="L247" s="23">
        <f t="shared" si="37"/>
        <v>8</v>
      </c>
      <c r="M247" s="23">
        <f t="shared" si="37"/>
        <v>2</v>
      </c>
      <c r="N247" s="23">
        <f t="shared" si="37"/>
        <v>6</v>
      </c>
      <c r="O247" s="23">
        <f t="shared" si="37"/>
        <v>1</v>
      </c>
      <c r="P247" s="23">
        <f t="shared" si="37"/>
        <v>2</v>
      </c>
      <c r="Q247" s="23">
        <f t="shared" si="37"/>
        <v>1</v>
      </c>
      <c r="R247" s="23">
        <f t="shared" si="37"/>
        <v>0</v>
      </c>
      <c r="S247" s="24">
        <f t="shared" si="36"/>
        <v>167</v>
      </c>
    </row>
    <row r="248" spans="1:19" ht="12">
      <c r="A248" s="61"/>
      <c r="B248" s="25" t="s">
        <v>225</v>
      </c>
      <c r="C248" s="26">
        <f>SUM(C231,C233,C235,C240,C242,C244,C246)</f>
        <v>3</v>
      </c>
      <c r="D248" s="27">
        <f aca="true" t="shared" si="38" ref="D248:R248">SUM(D231,D233,D235,D240,D242,D244,D246)</f>
        <v>20</v>
      </c>
      <c r="E248" s="27">
        <f t="shared" si="38"/>
        <v>55</v>
      </c>
      <c r="F248" s="27">
        <f t="shared" si="38"/>
        <v>71</v>
      </c>
      <c r="G248" s="27">
        <f t="shared" si="38"/>
        <v>46</v>
      </c>
      <c r="H248" s="27">
        <f t="shared" si="38"/>
        <v>28</v>
      </c>
      <c r="I248" s="27">
        <f t="shared" si="38"/>
        <v>21</v>
      </c>
      <c r="J248" s="27">
        <f t="shared" si="38"/>
        <v>8</v>
      </c>
      <c r="K248" s="27">
        <f t="shared" si="38"/>
        <v>12</v>
      </c>
      <c r="L248" s="27">
        <f t="shared" si="38"/>
        <v>12</v>
      </c>
      <c r="M248" s="27">
        <f t="shared" si="38"/>
        <v>2</v>
      </c>
      <c r="N248" s="27">
        <f t="shared" si="38"/>
        <v>7</v>
      </c>
      <c r="O248" s="27">
        <f t="shared" si="38"/>
        <v>2</v>
      </c>
      <c r="P248" s="27">
        <f t="shared" si="38"/>
        <v>3</v>
      </c>
      <c r="Q248" s="27">
        <f t="shared" si="38"/>
        <v>1</v>
      </c>
      <c r="R248" s="27">
        <f t="shared" si="38"/>
        <v>5</v>
      </c>
      <c r="S248" s="28">
        <f t="shared" si="36"/>
        <v>296</v>
      </c>
    </row>
    <row r="249" spans="1:19" ht="12">
      <c r="A249" s="61"/>
      <c r="B249" s="11" t="s">
        <v>15</v>
      </c>
      <c r="C249" s="19"/>
      <c r="D249" s="20"/>
      <c r="E249" s="20"/>
      <c r="F249" s="20"/>
      <c r="G249" s="20"/>
      <c r="H249" s="20"/>
      <c r="I249" s="20"/>
      <c r="J249" s="20"/>
      <c r="K249" s="20"/>
      <c r="L249" s="20"/>
      <c r="M249" s="20"/>
      <c r="N249" s="20"/>
      <c r="O249" s="20"/>
      <c r="P249" s="20"/>
      <c r="Q249" s="20"/>
      <c r="R249" s="20"/>
      <c r="S249" s="14">
        <f t="shared" si="36"/>
        <v>0</v>
      </c>
    </row>
    <row r="250" spans="1:19" ht="12">
      <c r="A250" s="61"/>
      <c r="B250" s="11" t="s">
        <v>16</v>
      </c>
      <c r="C250" s="19"/>
      <c r="D250" s="20"/>
      <c r="E250" s="20"/>
      <c r="F250" s="20"/>
      <c r="G250" s="20"/>
      <c r="H250" s="20"/>
      <c r="I250" s="20"/>
      <c r="J250" s="20"/>
      <c r="K250" s="20"/>
      <c r="L250" s="20"/>
      <c r="M250" s="20"/>
      <c r="N250" s="20"/>
      <c r="O250" s="20"/>
      <c r="P250" s="20"/>
      <c r="Q250" s="20"/>
      <c r="R250" s="20"/>
      <c r="S250" s="14">
        <f t="shared" si="36"/>
        <v>0</v>
      </c>
    </row>
    <row r="251" spans="1:19" ht="12">
      <c r="A251" s="61"/>
      <c r="B251" s="15" t="s">
        <v>17</v>
      </c>
      <c r="C251" s="16"/>
      <c r="D251" s="17"/>
      <c r="E251" s="17"/>
      <c r="F251" s="17"/>
      <c r="G251" s="17"/>
      <c r="H251" s="17"/>
      <c r="I251" s="17"/>
      <c r="J251" s="17"/>
      <c r="K251" s="17"/>
      <c r="L251" s="17"/>
      <c r="M251" s="17"/>
      <c r="N251" s="17"/>
      <c r="O251" s="17"/>
      <c r="P251" s="17"/>
      <c r="Q251" s="17"/>
      <c r="R251" s="17"/>
      <c r="S251" s="18">
        <f t="shared" si="36"/>
        <v>0</v>
      </c>
    </row>
    <row r="252" spans="1:19" ht="12">
      <c r="A252" s="61"/>
      <c r="B252" s="15" t="s">
        <v>18</v>
      </c>
      <c r="C252" s="16"/>
      <c r="D252" s="17"/>
      <c r="E252" s="17"/>
      <c r="F252" s="17"/>
      <c r="G252" s="17"/>
      <c r="H252" s="17"/>
      <c r="I252" s="17"/>
      <c r="J252" s="17"/>
      <c r="K252" s="17"/>
      <c r="L252" s="17"/>
      <c r="M252" s="17"/>
      <c r="N252" s="17"/>
      <c r="O252" s="17"/>
      <c r="P252" s="17"/>
      <c r="Q252" s="17"/>
      <c r="R252" s="17"/>
      <c r="S252" s="18">
        <f t="shared" si="36"/>
        <v>0</v>
      </c>
    </row>
    <row r="253" spans="1:19" ht="12">
      <c r="A253" s="61"/>
      <c r="B253" s="11" t="s">
        <v>91</v>
      </c>
      <c r="C253" s="19"/>
      <c r="D253" s="20"/>
      <c r="E253" s="20"/>
      <c r="F253" s="20"/>
      <c r="G253" s="20"/>
      <c r="H253" s="20"/>
      <c r="I253" s="20"/>
      <c r="J253" s="20"/>
      <c r="K253" s="20"/>
      <c r="L253" s="20"/>
      <c r="M253" s="20"/>
      <c r="N253" s="20"/>
      <c r="O253" s="20"/>
      <c r="P253" s="20"/>
      <c r="Q253" s="20"/>
      <c r="R253" s="20"/>
      <c r="S253" s="14">
        <f t="shared" si="36"/>
        <v>0</v>
      </c>
    </row>
    <row r="254" spans="1:19" ht="12">
      <c r="A254" s="61"/>
      <c r="B254" s="11" t="s">
        <v>92</v>
      </c>
      <c r="C254" s="19"/>
      <c r="D254" s="20"/>
      <c r="E254" s="20"/>
      <c r="F254" s="20"/>
      <c r="G254" s="20"/>
      <c r="H254" s="20"/>
      <c r="I254" s="20"/>
      <c r="J254" s="20"/>
      <c r="K254" s="20"/>
      <c r="L254" s="20"/>
      <c r="M254" s="20"/>
      <c r="N254" s="20"/>
      <c r="O254" s="20"/>
      <c r="P254" s="20"/>
      <c r="Q254" s="20"/>
      <c r="R254" s="20"/>
      <c r="S254" s="14">
        <f t="shared" si="36"/>
        <v>0</v>
      </c>
    </row>
    <row r="255" spans="1:19" ht="12">
      <c r="A255" s="61"/>
      <c r="B255" s="21" t="s">
        <v>95</v>
      </c>
      <c r="C255" s="22">
        <f>SUM(C249,C251,C253)</f>
        <v>0</v>
      </c>
      <c r="D255" s="23">
        <f aca="true" t="shared" si="39" ref="D255:R256">SUM(D249,D251,D253)</f>
        <v>0</v>
      </c>
      <c r="E255" s="23">
        <f t="shared" si="39"/>
        <v>0</v>
      </c>
      <c r="F255" s="23">
        <f t="shared" si="39"/>
        <v>0</v>
      </c>
      <c r="G255" s="23">
        <f t="shared" si="39"/>
        <v>0</v>
      </c>
      <c r="H255" s="23">
        <f t="shared" si="39"/>
        <v>0</v>
      </c>
      <c r="I255" s="23">
        <f t="shared" si="39"/>
        <v>0</v>
      </c>
      <c r="J255" s="23">
        <f t="shared" si="39"/>
        <v>0</v>
      </c>
      <c r="K255" s="23">
        <f t="shared" si="39"/>
        <v>0</v>
      </c>
      <c r="L255" s="23">
        <f t="shared" si="39"/>
        <v>0</v>
      </c>
      <c r="M255" s="23">
        <f t="shared" si="39"/>
        <v>0</v>
      </c>
      <c r="N255" s="23">
        <f t="shared" si="39"/>
        <v>0</v>
      </c>
      <c r="O255" s="23">
        <f t="shared" si="39"/>
        <v>0</v>
      </c>
      <c r="P255" s="23">
        <f t="shared" si="39"/>
        <v>0</v>
      </c>
      <c r="Q255" s="23">
        <f t="shared" si="39"/>
        <v>0</v>
      </c>
      <c r="R255" s="23">
        <f t="shared" si="39"/>
        <v>0</v>
      </c>
      <c r="S255" s="24">
        <f t="shared" si="36"/>
        <v>0</v>
      </c>
    </row>
    <row r="256" spans="1:19" ht="12">
      <c r="A256" s="61"/>
      <c r="B256" s="25" t="s">
        <v>226</v>
      </c>
      <c r="C256" s="26">
        <f>SUM(C250,C252,C254)</f>
        <v>0</v>
      </c>
      <c r="D256" s="27">
        <f t="shared" si="39"/>
        <v>0</v>
      </c>
      <c r="E256" s="27">
        <f t="shared" si="39"/>
        <v>0</v>
      </c>
      <c r="F256" s="27">
        <f t="shared" si="39"/>
        <v>0</v>
      </c>
      <c r="G256" s="27">
        <f t="shared" si="39"/>
        <v>0</v>
      </c>
      <c r="H256" s="27">
        <f t="shared" si="39"/>
        <v>0</v>
      </c>
      <c r="I256" s="27">
        <f t="shared" si="39"/>
        <v>0</v>
      </c>
      <c r="J256" s="27">
        <f t="shared" si="39"/>
        <v>0</v>
      </c>
      <c r="K256" s="27">
        <f t="shared" si="39"/>
        <v>0</v>
      </c>
      <c r="L256" s="27">
        <f t="shared" si="39"/>
        <v>0</v>
      </c>
      <c r="M256" s="27">
        <f t="shared" si="39"/>
        <v>0</v>
      </c>
      <c r="N256" s="27">
        <f t="shared" si="39"/>
        <v>0</v>
      </c>
      <c r="O256" s="27">
        <f t="shared" si="39"/>
        <v>0</v>
      </c>
      <c r="P256" s="27">
        <f t="shared" si="39"/>
        <v>0</v>
      </c>
      <c r="Q256" s="27">
        <f t="shared" si="39"/>
        <v>0</v>
      </c>
      <c r="R256" s="27">
        <f t="shared" si="39"/>
        <v>0</v>
      </c>
      <c r="S256" s="28">
        <f t="shared" si="36"/>
        <v>0</v>
      </c>
    </row>
    <row r="257" spans="1:19" ht="12">
      <c r="A257" s="61"/>
      <c r="B257" s="21" t="s">
        <v>19</v>
      </c>
      <c r="C257" s="22">
        <f>SUM(C247,C255)</f>
        <v>3</v>
      </c>
      <c r="D257" s="23">
        <f aca="true" t="shared" si="40" ref="D257:R258">SUM(D247,D255)</f>
        <v>8</v>
      </c>
      <c r="E257" s="23">
        <f t="shared" si="40"/>
        <v>37</v>
      </c>
      <c r="F257" s="23">
        <f t="shared" si="40"/>
        <v>47</v>
      </c>
      <c r="G257" s="23">
        <f t="shared" si="40"/>
        <v>18</v>
      </c>
      <c r="H257" s="23">
        <f t="shared" si="40"/>
        <v>14</v>
      </c>
      <c r="I257" s="23">
        <f t="shared" si="40"/>
        <v>8</v>
      </c>
      <c r="J257" s="23">
        <f t="shared" si="40"/>
        <v>2</v>
      </c>
      <c r="K257" s="23">
        <f t="shared" si="40"/>
        <v>10</v>
      </c>
      <c r="L257" s="23">
        <f t="shared" si="40"/>
        <v>8</v>
      </c>
      <c r="M257" s="23">
        <f t="shared" si="40"/>
        <v>2</v>
      </c>
      <c r="N257" s="23">
        <f t="shared" si="40"/>
        <v>6</v>
      </c>
      <c r="O257" s="23">
        <f t="shared" si="40"/>
        <v>1</v>
      </c>
      <c r="P257" s="23">
        <f t="shared" si="40"/>
        <v>2</v>
      </c>
      <c r="Q257" s="23">
        <f t="shared" si="40"/>
        <v>1</v>
      </c>
      <c r="R257" s="23">
        <f t="shared" si="40"/>
        <v>0</v>
      </c>
      <c r="S257" s="24">
        <f t="shared" si="36"/>
        <v>167</v>
      </c>
    </row>
    <row r="258" spans="1:19" ht="12">
      <c r="A258" s="62"/>
      <c r="B258" s="25" t="s">
        <v>20</v>
      </c>
      <c r="C258" s="26">
        <f>SUM(C248,C256)</f>
        <v>3</v>
      </c>
      <c r="D258" s="27">
        <f t="shared" si="40"/>
        <v>20</v>
      </c>
      <c r="E258" s="27">
        <f t="shared" si="40"/>
        <v>55</v>
      </c>
      <c r="F258" s="27">
        <f t="shared" si="40"/>
        <v>71</v>
      </c>
      <c r="G258" s="27">
        <f t="shared" si="40"/>
        <v>46</v>
      </c>
      <c r="H258" s="27">
        <f t="shared" si="40"/>
        <v>28</v>
      </c>
      <c r="I258" s="27">
        <f t="shared" si="40"/>
        <v>21</v>
      </c>
      <c r="J258" s="27">
        <f t="shared" si="40"/>
        <v>8</v>
      </c>
      <c r="K258" s="27">
        <f t="shared" si="40"/>
        <v>12</v>
      </c>
      <c r="L258" s="27">
        <f t="shared" si="40"/>
        <v>12</v>
      </c>
      <c r="M258" s="27">
        <f t="shared" si="40"/>
        <v>2</v>
      </c>
      <c r="N258" s="27">
        <f t="shared" si="40"/>
        <v>7</v>
      </c>
      <c r="O258" s="27">
        <f t="shared" si="40"/>
        <v>2</v>
      </c>
      <c r="P258" s="27">
        <f t="shared" si="40"/>
        <v>3</v>
      </c>
      <c r="Q258" s="27">
        <f t="shared" si="40"/>
        <v>1</v>
      </c>
      <c r="R258" s="27">
        <f t="shared" si="40"/>
        <v>5</v>
      </c>
      <c r="S258" s="28">
        <f t="shared" si="36"/>
        <v>296</v>
      </c>
    </row>
    <row r="259" spans="1:19" ht="12">
      <c r="A259" s="60" t="s">
        <v>116</v>
      </c>
      <c r="B259" s="11" t="s">
        <v>5</v>
      </c>
      <c r="C259" s="12">
        <v>1</v>
      </c>
      <c r="D259" s="13">
        <v>13</v>
      </c>
      <c r="E259" s="13">
        <v>9</v>
      </c>
      <c r="F259" s="13">
        <v>11</v>
      </c>
      <c r="G259" s="13">
        <v>6</v>
      </c>
      <c r="H259" s="13">
        <v>11</v>
      </c>
      <c r="I259" s="13">
        <v>14</v>
      </c>
      <c r="J259" s="13">
        <v>14</v>
      </c>
      <c r="K259" s="13">
        <v>5</v>
      </c>
      <c r="L259" s="13">
        <v>5</v>
      </c>
      <c r="M259" s="13">
        <v>7</v>
      </c>
      <c r="N259" s="13">
        <v>2</v>
      </c>
      <c r="O259" s="13">
        <v>5</v>
      </c>
      <c r="P259" s="13">
        <v>4</v>
      </c>
      <c r="Q259" s="13"/>
      <c r="R259" s="13">
        <v>1</v>
      </c>
      <c r="S259" s="14">
        <f t="shared" si="36"/>
        <v>108</v>
      </c>
    </row>
    <row r="260" spans="1:19" ht="12">
      <c r="A260" s="61"/>
      <c r="B260" s="15" t="s">
        <v>6</v>
      </c>
      <c r="C260" s="16"/>
      <c r="D260" s="17">
        <v>2</v>
      </c>
      <c r="E260" s="17">
        <v>3</v>
      </c>
      <c r="F260" s="17">
        <v>2</v>
      </c>
      <c r="G260" s="17">
        <v>1</v>
      </c>
      <c r="H260" s="17">
        <v>4</v>
      </c>
      <c r="I260" s="17"/>
      <c r="J260" s="17">
        <v>1</v>
      </c>
      <c r="K260" s="17">
        <v>1</v>
      </c>
      <c r="L260" s="17"/>
      <c r="M260" s="17">
        <v>1</v>
      </c>
      <c r="N260" s="17"/>
      <c r="O260" s="17"/>
      <c r="P260" s="17"/>
      <c r="Q260" s="17"/>
      <c r="R260" s="17"/>
      <c r="S260" s="18">
        <f t="shared" si="36"/>
        <v>15</v>
      </c>
    </row>
    <row r="261" spans="1:19" ht="12">
      <c r="A261" s="61"/>
      <c r="B261" s="15" t="s">
        <v>7</v>
      </c>
      <c r="C261" s="16"/>
      <c r="D261" s="17">
        <v>2</v>
      </c>
      <c r="E261" s="17">
        <v>3</v>
      </c>
      <c r="F261" s="17">
        <v>2</v>
      </c>
      <c r="G261" s="17">
        <v>1</v>
      </c>
      <c r="H261" s="17">
        <v>4</v>
      </c>
      <c r="I261" s="17"/>
      <c r="J261" s="17">
        <v>1</v>
      </c>
      <c r="K261" s="17">
        <v>1</v>
      </c>
      <c r="L261" s="17"/>
      <c r="M261" s="17">
        <v>1</v>
      </c>
      <c r="N261" s="17"/>
      <c r="O261" s="17"/>
      <c r="P261" s="17"/>
      <c r="Q261" s="17"/>
      <c r="R261" s="17"/>
      <c r="S261" s="18">
        <f t="shared" si="36"/>
        <v>15</v>
      </c>
    </row>
    <row r="262" spans="1:19" ht="12">
      <c r="A262" s="61"/>
      <c r="B262" s="11" t="s">
        <v>85</v>
      </c>
      <c r="C262" s="19"/>
      <c r="D262" s="20"/>
      <c r="E262" s="20">
        <v>2</v>
      </c>
      <c r="F262" s="20">
        <v>3</v>
      </c>
      <c r="G262" s="20">
        <v>1</v>
      </c>
      <c r="H262" s="20"/>
      <c r="I262" s="20"/>
      <c r="J262" s="20"/>
      <c r="K262" s="20">
        <v>1</v>
      </c>
      <c r="L262" s="20"/>
      <c r="M262" s="20"/>
      <c r="N262" s="20"/>
      <c r="O262" s="20"/>
      <c r="P262" s="20">
        <v>1</v>
      </c>
      <c r="Q262" s="20">
        <v>1</v>
      </c>
      <c r="R262" s="20"/>
      <c r="S262" s="14">
        <f t="shared" si="36"/>
        <v>9</v>
      </c>
    </row>
    <row r="263" spans="1:19" ht="12">
      <c r="A263" s="61"/>
      <c r="B263" s="11" t="s">
        <v>86</v>
      </c>
      <c r="C263" s="19"/>
      <c r="D263" s="20"/>
      <c r="E263" s="20">
        <v>2</v>
      </c>
      <c r="F263" s="20">
        <v>3</v>
      </c>
      <c r="G263" s="20">
        <v>1</v>
      </c>
      <c r="H263" s="20"/>
      <c r="I263" s="20"/>
      <c r="J263" s="20"/>
      <c r="K263" s="20">
        <v>1</v>
      </c>
      <c r="L263" s="20"/>
      <c r="M263" s="20"/>
      <c r="N263" s="20"/>
      <c r="O263" s="20"/>
      <c r="P263" s="20">
        <v>1</v>
      </c>
      <c r="Q263" s="20">
        <v>1</v>
      </c>
      <c r="R263" s="20"/>
      <c r="S263" s="14">
        <f t="shared" si="36"/>
        <v>9</v>
      </c>
    </row>
    <row r="264" spans="1:19" ht="12">
      <c r="A264" s="61"/>
      <c r="B264" s="15" t="s">
        <v>105</v>
      </c>
      <c r="C264" s="16">
        <v>126</v>
      </c>
      <c r="D264" s="17">
        <v>431</v>
      </c>
      <c r="E264" s="17">
        <v>436</v>
      </c>
      <c r="F264" s="17">
        <v>358</v>
      </c>
      <c r="G264" s="17">
        <v>231</v>
      </c>
      <c r="H264" s="17">
        <v>187</v>
      </c>
      <c r="I264" s="17">
        <v>281</v>
      </c>
      <c r="J264" s="17">
        <v>293</v>
      </c>
      <c r="K264" s="17">
        <v>240</v>
      </c>
      <c r="L264" s="17">
        <v>285</v>
      </c>
      <c r="M264" s="17">
        <v>272</v>
      </c>
      <c r="N264" s="17">
        <v>320</v>
      </c>
      <c r="O264" s="17">
        <v>223</v>
      </c>
      <c r="P264" s="17">
        <v>234</v>
      </c>
      <c r="Q264" s="17">
        <v>153</v>
      </c>
      <c r="R264" s="17">
        <v>73</v>
      </c>
      <c r="S264" s="18">
        <f t="shared" si="36"/>
        <v>4143</v>
      </c>
    </row>
    <row r="265" spans="1:19" ht="12">
      <c r="A265" s="61"/>
      <c r="B265" s="15" t="s">
        <v>190</v>
      </c>
      <c r="C265" s="16">
        <v>10</v>
      </c>
      <c r="D265" s="17">
        <v>51</v>
      </c>
      <c r="E265" s="17">
        <v>70</v>
      </c>
      <c r="F265" s="17">
        <v>79</v>
      </c>
      <c r="G265" s="17">
        <v>35</v>
      </c>
      <c r="H265" s="17">
        <v>40</v>
      </c>
      <c r="I265" s="17">
        <v>46</v>
      </c>
      <c r="J265" s="17">
        <v>52</v>
      </c>
      <c r="K265" s="17">
        <v>41</v>
      </c>
      <c r="L265" s="17">
        <v>37</v>
      </c>
      <c r="M265" s="17">
        <v>34</v>
      </c>
      <c r="N265" s="17">
        <v>50</v>
      </c>
      <c r="O265" s="17">
        <v>34</v>
      </c>
      <c r="P265" s="17">
        <v>32</v>
      </c>
      <c r="Q265" s="17">
        <v>29</v>
      </c>
      <c r="R265" s="17">
        <v>22</v>
      </c>
      <c r="S265" s="18">
        <f t="shared" si="36"/>
        <v>662</v>
      </c>
    </row>
    <row r="266" spans="1:19" ht="12">
      <c r="A266" s="61"/>
      <c r="B266" s="15" t="s">
        <v>201</v>
      </c>
      <c r="C266" s="16">
        <v>20</v>
      </c>
      <c r="D266" s="17">
        <v>103</v>
      </c>
      <c r="E266" s="17">
        <v>143</v>
      </c>
      <c r="F266" s="17">
        <v>160</v>
      </c>
      <c r="G266" s="17">
        <v>72</v>
      </c>
      <c r="H266" s="17">
        <v>83</v>
      </c>
      <c r="I266" s="17">
        <v>95</v>
      </c>
      <c r="J266" s="17">
        <v>108</v>
      </c>
      <c r="K266" s="17">
        <v>85</v>
      </c>
      <c r="L266" s="17">
        <v>75</v>
      </c>
      <c r="M266" s="17">
        <v>71</v>
      </c>
      <c r="N266" s="17">
        <v>104</v>
      </c>
      <c r="O266" s="17">
        <v>68</v>
      </c>
      <c r="P266" s="17">
        <v>69</v>
      </c>
      <c r="Q266" s="17">
        <v>70</v>
      </c>
      <c r="R266" s="17">
        <v>47</v>
      </c>
      <c r="S266" s="18">
        <f t="shared" si="36"/>
        <v>1373</v>
      </c>
    </row>
    <row r="267" spans="1:19" ht="12">
      <c r="A267" s="61"/>
      <c r="B267" s="15" t="s">
        <v>8</v>
      </c>
      <c r="C267" s="16">
        <v>136</v>
      </c>
      <c r="D267" s="17">
        <v>482</v>
      </c>
      <c r="E267" s="17">
        <v>506</v>
      </c>
      <c r="F267" s="17">
        <v>437</v>
      </c>
      <c r="G267" s="17">
        <v>266</v>
      </c>
      <c r="H267" s="17">
        <v>227</v>
      </c>
      <c r="I267" s="17">
        <v>327</v>
      </c>
      <c r="J267" s="17">
        <v>345</v>
      </c>
      <c r="K267" s="17">
        <v>281</v>
      </c>
      <c r="L267" s="17">
        <v>322</v>
      </c>
      <c r="M267" s="17">
        <v>306</v>
      </c>
      <c r="N267" s="17">
        <v>370</v>
      </c>
      <c r="O267" s="17">
        <v>257</v>
      </c>
      <c r="P267" s="17">
        <v>266</v>
      </c>
      <c r="Q267" s="17">
        <v>182</v>
      </c>
      <c r="R267" s="17">
        <v>95</v>
      </c>
      <c r="S267" s="18">
        <f t="shared" si="36"/>
        <v>4805</v>
      </c>
    </row>
    <row r="268" spans="1:19" ht="12">
      <c r="A268" s="61"/>
      <c r="B268" s="15" t="s">
        <v>9</v>
      </c>
      <c r="C268" s="16">
        <v>146</v>
      </c>
      <c r="D268" s="17">
        <v>534</v>
      </c>
      <c r="E268" s="17">
        <v>579</v>
      </c>
      <c r="F268" s="17">
        <v>518</v>
      </c>
      <c r="G268" s="17">
        <v>303</v>
      </c>
      <c r="H268" s="17">
        <v>270</v>
      </c>
      <c r="I268" s="17">
        <v>376</v>
      </c>
      <c r="J268" s="17">
        <v>401</v>
      </c>
      <c r="K268" s="17">
        <v>325</v>
      </c>
      <c r="L268" s="17">
        <v>360</v>
      </c>
      <c r="M268" s="17">
        <v>343</v>
      </c>
      <c r="N268" s="17">
        <v>424</v>
      </c>
      <c r="O268" s="17">
        <v>291</v>
      </c>
      <c r="P268" s="17">
        <v>303</v>
      </c>
      <c r="Q268" s="17">
        <v>223</v>
      </c>
      <c r="R268" s="17">
        <v>120</v>
      </c>
      <c r="S268" s="18">
        <f t="shared" si="36"/>
        <v>5516</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36"/>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36"/>
        <v>0</v>
      </c>
    </row>
    <row r="271" spans="1:19" ht="12">
      <c r="A271" s="61"/>
      <c r="B271" s="15" t="s">
        <v>87</v>
      </c>
      <c r="C271" s="16">
        <v>2</v>
      </c>
      <c r="D271" s="17">
        <v>2</v>
      </c>
      <c r="E271" s="17">
        <v>1</v>
      </c>
      <c r="F271" s="17"/>
      <c r="G271" s="17"/>
      <c r="H271" s="17"/>
      <c r="I271" s="17"/>
      <c r="J271" s="17"/>
      <c r="K271" s="17"/>
      <c r="L271" s="17">
        <v>1</v>
      </c>
      <c r="M271" s="17">
        <v>1</v>
      </c>
      <c r="N271" s="17">
        <v>2</v>
      </c>
      <c r="O271" s="17">
        <v>1</v>
      </c>
      <c r="P271" s="17"/>
      <c r="Q271" s="17"/>
      <c r="R271" s="17"/>
      <c r="S271" s="18">
        <f t="shared" si="36"/>
        <v>10</v>
      </c>
    </row>
    <row r="272" spans="1:19" ht="12">
      <c r="A272" s="61"/>
      <c r="B272" s="15" t="s">
        <v>88</v>
      </c>
      <c r="C272" s="16">
        <v>15</v>
      </c>
      <c r="D272" s="17">
        <v>43</v>
      </c>
      <c r="E272" s="17">
        <v>20</v>
      </c>
      <c r="F272" s="17"/>
      <c r="G272" s="17"/>
      <c r="H272" s="17"/>
      <c r="I272" s="17"/>
      <c r="J272" s="17"/>
      <c r="K272" s="17"/>
      <c r="L272" s="17"/>
      <c r="M272" s="17"/>
      <c r="N272" s="17">
        <v>1</v>
      </c>
      <c r="O272" s="17"/>
      <c r="P272" s="17"/>
      <c r="Q272" s="17"/>
      <c r="R272" s="17"/>
      <c r="S272" s="18">
        <f t="shared" si="36"/>
        <v>79</v>
      </c>
    </row>
    <row r="273" spans="1:19" ht="12">
      <c r="A273" s="61"/>
      <c r="B273" s="11" t="s">
        <v>12</v>
      </c>
      <c r="C273" s="19">
        <v>10</v>
      </c>
      <c r="D273" s="20">
        <v>11</v>
      </c>
      <c r="E273" s="20">
        <v>9</v>
      </c>
      <c r="F273" s="20">
        <v>10</v>
      </c>
      <c r="G273" s="20">
        <v>10</v>
      </c>
      <c r="H273" s="20">
        <v>10</v>
      </c>
      <c r="I273" s="20">
        <v>10</v>
      </c>
      <c r="J273" s="20">
        <v>10</v>
      </c>
      <c r="K273" s="20">
        <v>11</v>
      </c>
      <c r="L273" s="20">
        <v>12</v>
      </c>
      <c r="M273" s="20">
        <v>10</v>
      </c>
      <c r="N273" s="20">
        <v>10</v>
      </c>
      <c r="O273" s="20">
        <v>9</v>
      </c>
      <c r="P273" s="20">
        <v>5</v>
      </c>
      <c r="Q273" s="20">
        <v>6</v>
      </c>
      <c r="R273" s="20">
        <v>7</v>
      </c>
      <c r="S273" s="14">
        <f t="shared" si="36"/>
        <v>150</v>
      </c>
    </row>
    <row r="274" spans="1:19" ht="12">
      <c r="A274" s="61"/>
      <c r="B274" s="11" t="s">
        <v>13</v>
      </c>
      <c r="C274" s="19">
        <v>10</v>
      </c>
      <c r="D274" s="20">
        <v>71</v>
      </c>
      <c r="E274" s="20">
        <v>156</v>
      </c>
      <c r="F274" s="20">
        <v>165</v>
      </c>
      <c r="G274" s="20">
        <v>120</v>
      </c>
      <c r="H274" s="20">
        <v>57</v>
      </c>
      <c r="I274" s="20">
        <v>56</v>
      </c>
      <c r="J274" s="20">
        <v>40</v>
      </c>
      <c r="K274" s="20">
        <v>33</v>
      </c>
      <c r="L274" s="20">
        <v>25</v>
      </c>
      <c r="M274" s="20">
        <v>15</v>
      </c>
      <c r="N274" s="20">
        <v>16</v>
      </c>
      <c r="O274" s="20">
        <v>8</v>
      </c>
      <c r="P274" s="20">
        <v>3</v>
      </c>
      <c r="Q274" s="20">
        <v>3</v>
      </c>
      <c r="R274" s="20">
        <v>4</v>
      </c>
      <c r="S274" s="14">
        <f t="shared" si="36"/>
        <v>782</v>
      </c>
    </row>
    <row r="275" spans="1:19" ht="12">
      <c r="A275" s="61"/>
      <c r="B275" s="21" t="s">
        <v>14</v>
      </c>
      <c r="C275" s="22">
        <f>SUM(C260,C262,C267,C269,C271,C273)</f>
        <v>148</v>
      </c>
      <c r="D275" s="23">
        <f aca="true" t="shared" si="41" ref="D275:R275">SUM(D260,D262,D267,D269,D271,D273)</f>
        <v>497</v>
      </c>
      <c r="E275" s="23">
        <f t="shared" si="41"/>
        <v>521</v>
      </c>
      <c r="F275" s="23">
        <f t="shared" si="41"/>
        <v>452</v>
      </c>
      <c r="G275" s="23">
        <f t="shared" si="41"/>
        <v>278</v>
      </c>
      <c r="H275" s="23">
        <f t="shared" si="41"/>
        <v>241</v>
      </c>
      <c r="I275" s="23">
        <f t="shared" si="41"/>
        <v>337</v>
      </c>
      <c r="J275" s="23">
        <f t="shared" si="41"/>
        <v>356</v>
      </c>
      <c r="K275" s="23">
        <f t="shared" si="41"/>
        <v>294</v>
      </c>
      <c r="L275" s="23">
        <f t="shared" si="41"/>
        <v>335</v>
      </c>
      <c r="M275" s="23">
        <f t="shared" si="41"/>
        <v>318</v>
      </c>
      <c r="N275" s="23">
        <f t="shared" si="41"/>
        <v>382</v>
      </c>
      <c r="O275" s="23">
        <f t="shared" si="41"/>
        <v>267</v>
      </c>
      <c r="P275" s="23">
        <f t="shared" si="41"/>
        <v>272</v>
      </c>
      <c r="Q275" s="23">
        <f t="shared" si="41"/>
        <v>189</v>
      </c>
      <c r="R275" s="23">
        <f t="shared" si="41"/>
        <v>102</v>
      </c>
      <c r="S275" s="24">
        <f t="shared" si="36"/>
        <v>4989</v>
      </c>
    </row>
    <row r="276" spans="1:19" ht="12">
      <c r="A276" s="61"/>
      <c r="B276" s="25" t="s">
        <v>225</v>
      </c>
      <c r="C276" s="26">
        <f>SUM(C259,C261,C263,C268,C270,C272,C274)</f>
        <v>172</v>
      </c>
      <c r="D276" s="27">
        <f aca="true" t="shared" si="42" ref="D276:R276">SUM(D259,D261,D263,D268,D270,D272,D274)</f>
        <v>663</v>
      </c>
      <c r="E276" s="27">
        <f t="shared" si="42"/>
        <v>769</v>
      </c>
      <c r="F276" s="27">
        <f t="shared" si="42"/>
        <v>699</v>
      </c>
      <c r="G276" s="27">
        <f t="shared" si="42"/>
        <v>431</v>
      </c>
      <c r="H276" s="27">
        <f t="shared" si="42"/>
        <v>342</v>
      </c>
      <c r="I276" s="27">
        <f t="shared" si="42"/>
        <v>446</v>
      </c>
      <c r="J276" s="27">
        <f t="shared" si="42"/>
        <v>456</v>
      </c>
      <c r="K276" s="27">
        <f t="shared" si="42"/>
        <v>365</v>
      </c>
      <c r="L276" s="27">
        <f t="shared" si="42"/>
        <v>390</v>
      </c>
      <c r="M276" s="27">
        <f t="shared" si="42"/>
        <v>366</v>
      </c>
      <c r="N276" s="27">
        <f t="shared" si="42"/>
        <v>443</v>
      </c>
      <c r="O276" s="27">
        <f t="shared" si="42"/>
        <v>304</v>
      </c>
      <c r="P276" s="27">
        <f t="shared" si="42"/>
        <v>311</v>
      </c>
      <c r="Q276" s="27">
        <f t="shared" si="42"/>
        <v>227</v>
      </c>
      <c r="R276" s="27">
        <f t="shared" si="42"/>
        <v>125</v>
      </c>
      <c r="S276" s="28">
        <f t="shared" si="36"/>
        <v>6509</v>
      </c>
    </row>
    <row r="277" spans="1:19" ht="12">
      <c r="A277" s="61"/>
      <c r="B277" s="11" t="s">
        <v>15</v>
      </c>
      <c r="C277" s="19">
        <v>7</v>
      </c>
      <c r="D277" s="20">
        <v>7</v>
      </c>
      <c r="E277" s="20">
        <v>9</v>
      </c>
      <c r="F277" s="20">
        <v>8</v>
      </c>
      <c r="G277" s="20">
        <v>6</v>
      </c>
      <c r="H277" s="20">
        <v>10</v>
      </c>
      <c r="I277" s="20">
        <v>8</v>
      </c>
      <c r="J277" s="20">
        <v>9</v>
      </c>
      <c r="K277" s="20">
        <v>9</v>
      </c>
      <c r="L277" s="20">
        <v>7</v>
      </c>
      <c r="M277" s="20">
        <v>7</v>
      </c>
      <c r="N277" s="20">
        <v>1</v>
      </c>
      <c r="O277" s="20">
        <v>1</v>
      </c>
      <c r="P277" s="20">
        <v>1</v>
      </c>
      <c r="Q277" s="20"/>
      <c r="R277" s="20"/>
      <c r="S277" s="14">
        <f t="shared" si="36"/>
        <v>90</v>
      </c>
    </row>
    <row r="278" spans="1:19" ht="12">
      <c r="A278" s="61"/>
      <c r="B278" s="11" t="s">
        <v>16</v>
      </c>
      <c r="C278" s="19">
        <v>8</v>
      </c>
      <c r="D278" s="20">
        <v>8</v>
      </c>
      <c r="E278" s="20">
        <v>12</v>
      </c>
      <c r="F278" s="20">
        <v>9</v>
      </c>
      <c r="G278" s="20">
        <v>8</v>
      </c>
      <c r="H278" s="20">
        <v>10</v>
      </c>
      <c r="I278" s="20">
        <v>9</v>
      </c>
      <c r="J278" s="20">
        <v>10</v>
      </c>
      <c r="K278" s="20">
        <v>11</v>
      </c>
      <c r="L278" s="20">
        <v>7</v>
      </c>
      <c r="M278" s="20">
        <v>7</v>
      </c>
      <c r="N278" s="20">
        <v>1</v>
      </c>
      <c r="O278" s="20">
        <v>1</v>
      </c>
      <c r="P278" s="20">
        <v>1</v>
      </c>
      <c r="Q278" s="20"/>
      <c r="R278" s="20"/>
      <c r="S278" s="14">
        <f t="shared" si="36"/>
        <v>102</v>
      </c>
    </row>
    <row r="279" spans="1:19" ht="12">
      <c r="A279" s="61"/>
      <c r="B279" s="15" t="s">
        <v>17</v>
      </c>
      <c r="C279" s="16">
        <v>1</v>
      </c>
      <c r="D279" s="17">
        <v>2</v>
      </c>
      <c r="E279" s="17"/>
      <c r="F279" s="17">
        <v>1</v>
      </c>
      <c r="G279" s="17">
        <v>6</v>
      </c>
      <c r="H279" s="17">
        <v>3</v>
      </c>
      <c r="I279" s="17">
        <v>2</v>
      </c>
      <c r="J279" s="17">
        <v>3</v>
      </c>
      <c r="K279" s="17">
        <v>4</v>
      </c>
      <c r="L279" s="17"/>
      <c r="M279" s="17"/>
      <c r="N279" s="17"/>
      <c r="O279" s="17"/>
      <c r="P279" s="17"/>
      <c r="Q279" s="17"/>
      <c r="R279" s="17"/>
      <c r="S279" s="18">
        <f t="shared" si="36"/>
        <v>22</v>
      </c>
    </row>
    <row r="280" spans="1:19" ht="12">
      <c r="A280" s="61"/>
      <c r="B280" s="15" t="s">
        <v>18</v>
      </c>
      <c r="C280" s="16">
        <v>1</v>
      </c>
      <c r="D280" s="17">
        <v>2</v>
      </c>
      <c r="E280" s="17"/>
      <c r="F280" s="17">
        <v>1</v>
      </c>
      <c r="G280" s="17">
        <v>7</v>
      </c>
      <c r="H280" s="17">
        <v>3</v>
      </c>
      <c r="I280" s="17">
        <v>2</v>
      </c>
      <c r="J280" s="17">
        <v>4</v>
      </c>
      <c r="K280" s="17">
        <v>5</v>
      </c>
      <c r="L280" s="17"/>
      <c r="M280" s="17"/>
      <c r="N280" s="17"/>
      <c r="O280" s="17"/>
      <c r="P280" s="17"/>
      <c r="Q280" s="17"/>
      <c r="R280" s="17"/>
      <c r="S280" s="18">
        <f t="shared" si="36"/>
        <v>25</v>
      </c>
    </row>
    <row r="281" spans="1:19" ht="12">
      <c r="A281" s="61"/>
      <c r="B281" s="11" t="s">
        <v>91</v>
      </c>
      <c r="C281" s="19"/>
      <c r="D281" s="20"/>
      <c r="E281" s="20"/>
      <c r="F281" s="20"/>
      <c r="G281" s="20"/>
      <c r="H281" s="20"/>
      <c r="I281" s="20"/>
      <c r="J281" s="20"/>
      <c r="K281" s="20"/>
      <c r="L281" s="20"/>
      <c r="M281" s="20"/>
      <c r="N281" s="20"/>
      <c r="O281" s="20"/>
      <c r="P281" s="20"/>
      <c r="Q281" s="20"/>
      <c r="R281" s="20"/>
      <c r="S281" s="14">
        <f t="shared" si="36"/>
        <v>0</v>
      </c>
    </row>
    <row r="282" spans="1:19" ht="12">
      <c r="A282" s="61"/>
      <c r="B282" s="11" t="s">
        <v>92</v>
      </c>
      <c r="C282" s="19"/>
      <c r="D282" s="20"/>
      <c r="E282" s="20"/>
      <c r="F282" s="20"/>
      <c r="G282" s="20"/>
      <c r="H282" s="20"/>
      <c r="I282" s="20"/>
      <c r="J282" s="20"/>
      <c r="K282" s="20"/>
      <c r="L282" s="20"/>
      <c r="M282" s="20"/>
      <c r="N282" s="20"/>
      <c r="O282" s="20"/>
      <c r="P282" s="20"/>
      <c r="Q282" s="20"/>
      <c r="R282" s="20"/>
      <c r="S282" s="14">
        <f t="shared" si="36"/>
        <v>0</v>
      </c>
    </row>
    <row r="283" spans="1:19" ht="12">
      <c r="A283" s="61"/>
      <c r="B283" s="21" t="s">
        <v>95</v>
      </c>
      <c r="C283" s="22">
        <f>SUM(C277,C279,C281)</f>
        <v>8</v>
      </c>
      <c r="D283" s="23">
        <f aca="true" t="shared" si="43" ref="D283:R284">SUM(D277,D279,D281)</f>
        <v>9</v>
      </c>
      <c r="E283" s="23">
        <f t="shared" si="43"/>
        <v>9</v>
      </c>
      <c r="F283" s="23">
        <f t="shared" si="43"/>
        <v>9</v>
      </c>
      <c r="G283" s="23">
        <f t="shared" si="43"/>
        <v>12</v>
      </c>
      <c r="H283" s="23">
        <f t="shared" si="43"/>
        <v>13</v>
      </c>
      <c r="I283" s="23">
        <f t="shared" si="43"/>
        <v>10</v>
      </c>
      <c r="J283" s="23">
        <f t="shared" si="43"/>
        <v>12</v>
      </c>
      <c r="K283" s="23">
        <f t="shared" si="43"/>
        <v>13</v>
      </c>
      <c r="L283" s="23">
        <f t="shared" si="43"/>
        <v>7</v>
      </c>
      <c r="M283" s="23">
        <f t="shared" si="43"/>
        <v>7</v>
      </c>
      <c r="N283" s="23">
        <f t="shared" si="43"/>
        <v>1</v>
      </c>
      <c r="O283" s="23">
        <f t="shared" si="43"/>
        <v>1</v>
      </c>
      <c r="P283" s="23">
        <f t="shared" si="43"/>
        <v>1</v>
      </c>
      <c r="Q283" s="23">
        <f t="shared" si="43"/>
        <v>0</v>
      </c>
      <c r="R283" s="23">
        <f t="shared" si="43"/>
        <v>0</v>
      </c>
      <c r="S283" s="24">
        <f t="shared" si="36"/>
        <v>112</v>
      </c>
    </row>
    <row r="284" spans="1:19" ht="12">
      <c r="A284" s="61"/>
      <c r="B284" s="25" t="s">
        <v>226</v>
      </c>
      <c r="C284" s="26">
        <f>SUM(C278,C280,C282)</f>
        <v>9</v>
      </c>
      <c r="D284" s="27">
        <f t="shared" si="43"/>
        <v>10</v>
      </c>
      <c r="E284" s="27">
        <f t="shared" si="43"/>
        <v>12</v>
      </c>
      <c r="F284" s="27">
        <f t="shared" si="43"/>
        <v>10</v>
      </c>
      <c r="G284" s="27">
        <f t="shared" si="43"/>
        <v>15</v>
      </c>
      <c r="H284" s="27">
        <f t="shared" si="43"/>
        <v>13</v>
      </c>
      <c r="I284" s="27">
        <f t="shared" si="43"/>
        <v>11</v>
      </c>
      <c r="J284" s="27">
        <f t="shared" si="43"/>
        <v>14</v>
      </c>
      <c r="K284" s="27">
        <f t="shared" si="43"/>
        <v>16</v>
      </c>
      <c r="L284" s="27">
        <f t="shared" si="43"/>
        <v>7</v>
      </c>
      <c r="M284" s="27">
        <f t="shared" si="43"/>
        <v>7</v>
      </c>
      <c r="N284" s="27">
        <f t="shared" si="43"/>
        <v>1</v>
      </c>
      <c r="O284" s="27">
        <f t="shared" si="43"/>
        <v>1</v>
      </c>
      <c r="P284" s="27">
        <f t="shared" si="43"/>
        <v>1</v>
      </c>
      <c r="Q284" s="27">
        <f t="shared" si="43"/>
        <v>0</v>
      </c>
      <c r="R284" s="27">
        <f t="shared" si="43"/>
        <v>0</v>
      </c>
      <c r="S284" s="28">
        <f t="shared" si="36"/>
        <v>127</v>
      </c>
    </row>
    <row r="285" spans="1:19" ht="12">
      <c r="A285" s="61"/>
      <c r="B285" s="21" t="s">
        <v>19</v>
      </c>
      <c r="C285" s="22">
        <f>SUM(C275,C283)</f>
        <v>156</v>
      </c>
      <c r="D285" s="23">
        <f aca="true" t="shared" si="44" ref="D285:R286">SUM(D275,D283)</f>
        <v>506</v>
      </c>
      <c r="E285" s="23">
        <f t="shared" si="44"/>
        <v>530</v>
      </c>
      <c r="F285" s="23">
        <f t="shared" si="44"/>
        <v>461</v>
      </c>
      <c r="G285" s="23">
        <f t="shared" si="44"/>
        <v>290</v>
      </c>
      <c r="H285" s="23">
        <f t="shared" si="44"/>
        <v>254</v>
      </c>
      <c r="I285" s="23">
        <f t="shared" si="44"/>
        <v>347</v>
      </c>
      <c r="J285" s="23">
        <f t="shared" si="44"/>
        <v>368</v>
      </c>
      <c r="K285" s="23">
        <f t="shared" si="44"/>
        <v>307</v>
      </c>
      <c r="L285" s="23">
        <f t="shared" si="44"/>
        <v>342</v>
      </c>
      <c r="M285" s="23">
        <f t="shared" si="44"/>
        <v>325</v>
      </c>
      <c r="N285" s="23">
        <f t="shared" si="44"/>
        <v>383</v>
      </c>
      <c r="O285" s="23">
        <f t="shared" si="44"/>
        <v>268</v>
      </c>
      <c r="P285" s="23">
        <f t="shared" si="44"/>
        <v>273</v>
      </c>
      <c r="Q285" s="23">
        <f t="shared" si="44"/>
        <v>189</v>
      </c>
      <c r="R285" s="23">
        <f t="shared" si="44"/>
        <v>102</v>
      </c>
      <c r="S285" s="24">
        <f t="shared" si="36"/>
        <v>5101</v>
      </c>
    </row>
    <row r="286" spans="1:19" ht="12">
      <c r="A286" s="62"/>
      <c r="B286" s="25" t="s">
        <v>20</v>
      </c>
      <c r="C286" s="26">
        <f>SUM(C276,C284)</f>
        <v>181</v>
      </c>
      <c r="D286" s="27">
        <f t="shared" si="44"/>
        <v>673</v>
      </c>
      <c r="E286" s="27">
        <f t="shared" si="44"/>
        <v>781</v>
      </c>
      <c r="F286" s="27">
        <f t="shared" si="44"/>
        <v>709</v>
      </c>
      <c r="G286" s="27">
        <f t="shared" si="44"/>
        <v>446</v>
      </c>
      <c r="H286" s="27">
        <f t="shared" si="44"/>
        <v>355</v>
      </c>
      <c r="I286" s="27">
        <f t="shared" si="44"/>
        <v>457</v>
      </c>
      <c r="J286" s="27">
        <f t="shared" si="44"/>
        <v>470</v>
      </c>
      <c r="K286" s="27">
        <f t="shared" si="44"/>
        <v>381</v>
      </c>
      <c r="L286" s="27">
        <f t="shared" si="44"/>
        <v>397</v>
      </c>
      <c r="M286" s="27">
        <f t="shared" si="44"/>
        <v>373</v>
      </c>
      <c r="N286" s="27">
        <f t="shared" si="44"/>
        <v>444</v>
      </c>
      <c r="O286" s="27">
        <f t="shared" si="44"/>
        <v>305</v>
      </c>
      <c r="P286" s="27">
        <f t="shared" si="44"/>
        <v>312</v>
      </c>
      <c r="Q286" s="27">
        <f t="shared" si="44"/>
        <v>227</v>
      </c>
      <c r="R286" s="27">
        <f t="shared" si="44"/>
        <v>125</v>
      </c>
      <c r="S286" s="28">
        <f t="shared" si="36"/>
        <v>6636</v>
      </c>
    </row>
    <row r="287" spans="1:19" ht="12">
      <c r="A287" s="60" t="s">
        <v>117</v>
      </c>
      <c r="B287" s="11" t="s">
        <v>5</v>
      </c>
      <c r="C287" s="12">
        <v>21</v>
      </c>
      <c r="D287" s="13">
        <v>44</v>
      </c>
      <c r="E287" s="13">
        <v>37</v>
      </c>
      <c r="F287" s="13">
        <v>59</v>
      </c>
      <c r="G287" s="13">
        <v>26</v>
      </c>
      <c r="H287" s="13">
        <v>15</v>
      </c>
      <c r="I287" s="13">
        <v>21</v>
      </c>
      <c r="J287" s="13">
        <v>12</v>
      </c>
      <c r="K287" s="13">
        <v>26</v>
      </c>
      <c r="L287" s="13">
        <v>15</v>
      </c>
      <c r="M287" s="13">
        <v>10</v>
      </c>
      <c r="N287" s="13">
        <v>7</v>
      </c>
      <c r="O287" s="13">
        <v>5</v>
      </c>
      <c r="P287" s="13">
        <v>7</v>
      </c>
      <c r="Q287" s="13">
        <v>5</v>
      </c>
      <c r="R287" s="13">
        <v>1</v>
      </c>
      <c r="S287" s="14">
        <f t="shared" si="36"/>
        <v>311</v>
      </c>
    </row>
    <row r="288" spans="1:19" ht="12">
      <c r="A288" s="61"/>
      <c r="B288" s="15" t="s">
        <v>6</v>
      </c>
      <c r="C288" s="16">
        <v>3</v>
      </c>
      <c r="D288" s="17">
        <v>26</v>
      </c>
      <c r="E288" s="17">
        <v>22</v>
      </c>
      <c r="F288" s="17">
        <v>39</v>
      </c>
      <c r="G288" s="17">
        <v>22</v>
      </c>
      <c r="H288" s="17">
        <v>20</v>
      </c>
      <c r="I288" s="17">
        <v>8</v>
      </c>
      <c r="J288" s="17">
        <v>5</v>
      </c>
      <c r="K288" s="17">
        <v>5</v>
      </c>
      <c r="L288" s="17">
        <v>11</v>
      </c>
      <c r="M288" s="17">
        <v>1</v>
      </c>
      <c r="N288" s="17">
        <v>5</v>
      </c>
      <c r="O288" s="17">
        <v>1</v>
      </c>
      <c r="P288" s="17">
        <v>1</v>
      </c>
      <c r="Q288" s="17"/>
      <c r="R288" s="17">
        <v>1</v>
      </c>
      <c r="S288" s="18">
        <f t="shared" si="36"/>
        <v>170</v>
      </c>
    </row>
    <row r="289" spans="1:19" ht="12">
      <c r="A289" s="61"/>
      <c r="B289" s="15" t="s">
        <v>7</v>
      </c>
      <c r="C289" s="16">
        <v>3</v>
      </c>
      <c r="D289" s="17">
        <v>26</v>
      </c>
      <c r="E289" s="17">
        <v>22</v>
      </c>
      <c r="F289" s="17">
        <v>39</v>
      </c>
      <c r="G289" s="17">
        <v>22</v>
      </c>
      <c r="H289" s="17">
        <v>20</v>
      </c>
      <c r="I289" s="17">
        <v>8</v>
      </c>
      <c r="J289" s="17">
        <v>5</v>
      </c>
      <c r="K289" s="17">
        <v>5</v>
      </c>
      <c r="L289" s="17">
        <v>11</v>
      </c>
      <c r="M289" s="17">
        <v>1</v>
      </c>
      <c r="N289" s="17">
        <v>5</v>
      </c>
      <c r="O289" s="17">
        <v>1</v>
      </c>
      <c r="P289" s="17">
        <v>1</v>
      </c>
      <c r="Q289" s="17"/>
      <c r="R289" s="17">
        <v>1</v>
      </c>
      <c r="S289" s="18">
        <f t="shared" si="36"/>
        <v>170</v>
      </c>
    </row>
    <row r="290" spans="1:19" ht="12">
      <c r="A290" s="61"/>
      <c r="B290" s="11" t="s">
        <v>85</v>
      </c>
      <c r="C290" s="19">
        <v>1</v>
      </c>
      <c r="D290" s="20">
        <v>6</v>
      </c>
      <c r="E290" s="20">
        <v>2</v>
      </c>
      <c r="F290" s="20">
        <v>4</v>
      </c>
      <c r="G290" s="20">
        <v>3</v>
      </c>
      <c r="H290" s="20">
        <v>2</v>
      </c>
      <c r="I290" s="20">
        <v>5</v>
      </c>
      <c r="J290" s="20">
        <v>2</v>
      </c>
      <c r="K290" s="20">
        <v>1</v>
      </c>
      <c r="L290" s="20">
        <v>1</v>
      </c>
      <c r="M290" s="20"/>
      <c r="N290" s="20"/>
      <c r="O290" s="20">
        <v>1</v>
      </c>
      <c r="P290" s="20"/>
      <c r="Q290" s="20"/>
      <c r="R290" s="20"/>
      <c r="S290" s="14">
        <f t="shared" si="36"/>
        <v>28</v>
      </c>
    </row>
    <row r="291" spans="1:19" ht="12">
      <c r="A291" s="61"/>
      <c r="B291" s="11" t="s">
        <v>86</v>
      </c>
      <c r="C291" s="19">
        <v>1</v>
      </c>
      <c r="D291" s="20">
        <v>6</v>
      </c>
      <c r="E291" s="20">
        <v>2</v>
      </c>
      <c r="F291" s="20">
        <v>4</v>
      </c>
      <c r="G291" s="20">
        <v>4</v>
      </c>
      <c r="H291" s="20">
        <v>2</v>
      </c>
      <c r="I291" s="20">
        <v>5</v>
      </c>
      <c r="J291" s="20">
        <v>2</v>
      </c>
      <c r="K291" s="20">
        <v>1</v>
      </c>
      <c r="L291" s="20">
        <v>1</v>
      </c>
      <c r="M291" s="20"/>
      <c r="N291" s="20"/>
      <c r="O291" s="20">
        <v>1</v>
      </c>
      <c r="P291" s="20"/>
      <c r="Q291" s="20"/>
      <c r="R291" s="20"/>
      <c r="S291" s="14">
        <f t="shared" si="36"/>
        <v>29</v>
      </c>
    </row>
    <row r="292" spans="1:19" ht="12">
      <c r="A292" s="61"/>
      <c r="B292" s="15" t="s">
        <v>105</v>
      </c>
      <c r="C292" s="16">
        <v>166</v>
      </c>
      <c r="D292" s="17">
        <v>622</v>
      </c>
      <c r="E292" s="17">
        <v>611</v>
      </c>
      <c r="F292" s="17">
        <v>778</v>
      </c>
      <c r="G292" s="17">
        <v>350</v>
      </c>
      <c r="H292" s="17">
        <v>277</v>
      </c>
      <c r="I292" s="17">
        <v>315</v>
      </c>
      <c r="J292" s="17">
        <v>282</v>
      </c>
      <c r="K292" s="17">
        <v>257</v>
      </c>
      <c r="L292" s="17">
        <v>308</v>
      </c>
      <c r="M292" s="17">
        <v>216</v>
      </c>
      <c r="N292" s="17">
        <v>249</v>
      </c>
      <c r="O292" s="17">
        <v>251</v>
      </c>
      <c r="P292" s="17">
        <v>179</v>
      </c>
      <c r="Q292" s="17">
        <v>86</v>
      </c>
      <c r="R292" s="17">
        <v>83</v>
      </c>
      <c r="S292" s="18">
        <f t="shared" si="36"/>
        <v>5030</v>
      </c>
    </row>
    <row r="293" spans="1:19" ht="12">
      <c r="A293" s="61"/>
      <c r="B293" s="15" t="s">
        <v>190</v>
      </c>
      <c r="C293" s="16">
        <v>15</v>
      </c>
      <c r="D293" s="17">
        <v>69</v>
      </c>
      <c r="E293" s="17">
        <v>120</v>
      </c>
      <c r="F293" s="17">
        <v>64</v>
      </c>
      <c r="G293" s="17">
        <v>43</v>
      </c>
      <c r="H293" s="17">
        <v>33</v>
      </c>
      <c r="I293" s="17">
        <v>39</v>
      </c>
      <c r="J293" s="17">
        <v>78</v>
      </c>
      <c r="K293" s="17">
        <v>37</v>
      </c>
      <c r="L293" s="17">
        <v>62</v>
      </c>
      <c r="M293" s="17">
        <v>44</v>
      </c>
      <c r="N293" s="17">
        <v>38</v>
      </c>
      <c r="O293" s="17">
        <v>54</v>
      </c>
      <c r="P293" s="17">
        <v>56</v>
      </c>
      <c r="Q293" s="17">
        <v>32</v>
      </c>
      <c r="R293" s="17">
        <v>29</v>
      </c>
      <c r="S293" s="18">
        <f t="shared" si="36"/>
        <v>813</v>
      </c>
    </row>
    <row r="294" spans="1:19" ht="12">
      <c r="A294" s="61"/>
      <c r="B294" s="15" t="s">
        <v>201</v>
      </c>
      <c r="C294" s="16">
        <v>31</v>
      </c>
      <c r="D294" s="17">
        <v>142</v>
      </c>
      <c r="E294" s="17">
        <v>246</v>
      </c>
      <c r="F294" s="17">
        <v>133</v>
      </c>
      <c r="G294" s="17">
        <v>88</v>
      </c>
      <c r="H294" s="17">
        <v>71</v>
      </c>
      <c r="I294" s="17">
        <v>82</v>
      </c>
      <c r="J294" s="17">
        <v>174</v>
      </c>
      <c r="K294" s="17">
        <v>78</v>
      </c>
      <c r="L294" s="17">
        <v>142</v>
      </c>
      <c r="M294" s="17">
        <v>91</v>
      </c>
      <c r="N294" s="17">
        <v>77</v>
      </c>
      <c r="O294" s="17">
        <v>111</v>
      </c>
      <c r="P294" s="17">
        <v>120</v>
      </c>
      <c r="Q294" s="17">
        <v>69</v>
      </c>
      <c r="R294" s="17">
        <v>61</v>
      </c>
      <c r="S294" s="18">
        <f t="shared" si="36"/>
        <v>1716</v>
      </c>
    </row>
    <row r="295" spans="1:19" ht="12">
      <c r="A295" s="61"/>
      <c r="B295" s="15" t="s">
        <v>8</v>
      </c>
      <c r="C295" s="16">
        <v>181</v>
      </c>
      <c r="D295" s="17">
        <v>691</v>
      </c>
      <c r="E295" s="17">
        <v>731</v>
      </c>
      <c r="F295" s="17">
        <v>842</v>
      </c>
      <c r="G295" s="17">
        <v>393</v>
      </c>
      <c r="H295" s="17">
        <v>310</v>
      </c>
      <c r="I295" s="17">
        <v>354</v>
      </c>
      <c r="J295" s="17">
        <v>360</v>
      </c>
      <c r="K295" s="17">
        <v>294</v>
      </c>
      <c r="L295" s="17">
        <v>370</v>
      </c>
      <c r="M295" s="17">
        <v>260</v>
      </c>
      <c r="N295" s="17">
        <v>287</v>
      </c>
      <c r="O295" s="17">
        <v>305</v>
      </c>
      <c r="P295" s="17">
        <v>235</v>
      </c>
      <c r="Q295" s="17">
        <v>118</v>
      </c>
      <c r="R295" s="17">
        <v>112</v>
      </c>
      <c r="S295" s="18">
        <f t="shared" si="36"/>
        <v>5843</v>
      </c>
    </row>
    <row r="296" spans="1:19" ht="12">
      <c r="A296" s="61"/>
      <c r="B296" s="15" t="s">
        <v>9</v>
      </c>
      <c r="C296" s="16">
        <v>197</v>
      </c>
      <c r="D296" s="17">
        <v>764</v>
      </c>
      <c r="E296" s="17">
        <v>857</v>
      </c>
      <c r="F296" s="17">
        <v>911</v>
      </c>
      <c r="G296" s="17">
        <v>438</v>
      </c>
      <c r="H296" s="17">
        <v>348</v>
      </c>
      <c r="I296" s="17">
        <v>397</v>
      </c>
      <c r="J296" s="17">
        <v>456</v>
      </c>
      <c r="K296" s="17">
        <v>335</v>
      </c>
      <c r="L296" s="17">
        <v>450</v>
      </c>
      <c r="M296" s="17">
        <v>307</v>
      </c>
      <c r="N296" s="17">
        <v>326</v>
      </c>
      <c r="O296" s="17">
        <v>362</v>
      </c>
      <c r="P296" s="17">
        <v>299</v>
      </c>
      <c r="Q296" s="17">
        <v>155</v>
      </c>
      <c r="R296" s="17">
        <v>144</v>
      </c>
      <c r="S296" s="18">
        <f t="shared" si="36"/>
        <v>6746</v>
      </c>
    </row>
    <row r="297" spans="1:19" ht="12">
      <c r="A297" s="61"/>
      <c r="B297" s="11" t="s">
        <v>10</v>
      </c>
      <c r="C297" s="19"/>
      <c r="D297" s="20">
        <v>16</v>
      </c>
      <c r="E297" s="20"/>
      <c r="F297" s="20"/>
      <c r="G297" s="20"/>
      <c r="H297" s="20"/>
      <c r="I297" s="20"/>
      <c r="J297" s="20"/>
      <c r="K297" s="20"/>
      <c r="L297" s="20"/>
      <c r="M297" s="20"/>
      <c r="N297" s="20"/>
      <c r="O297" s="20"/>
      <c r="P297" s="20"/>
      <c r="Q297" s="20"/>
      <c r="R297" s="20"/>
      <c r="S297" s="14">
        <f t="shared" si="36"/>
        <v>16</v>
      </c>
    </row>
    <row r="298" spans="1:19" ht="12">
      <c r="A298" s="61"/>
      <c r="B298" s="11" t="s">
        <v>11</v>
      </c>
      <c r="C298" s="19"/>
      <c r="D298" s="20">
        <v>164</v>
      </c>
      <c r="E298" s="20"/>
      <c r="F298" s="20"/>
      <c r="G298" s="20"/>
      <c r="H298" s="20"/>
      <c r="I298" s="20"/>
      <c r="J298" s="20"/>
      <c r="K298" s="20"/>
      <c r="L298" s="20"/>
      <c r="M298" s="20"/>
      <c r="N298" s="20"/>
      <c r="O298" s="20"/>
      <c r="P298" s="20"/>
      <c r="Q298" s="20"/>
      <c r="R298" s="20"/>
      <c r="S298" s="14">
        <f t="shared" si="36"/>
        <v>164</v>
      </c>
    </row>
    <row r="299" spans="1:19" ht="12">
      <c r="A299" s="61"/>
      <c r="B299" s="15" t="s">
        <v>87</v>
      </c>
      <c r="C299" s="16">
        <v>1</v>
      </c>
      <c r="D299" s="17">
        <v>2</v>
      </c>
      <c r="E299" s="17">
        <v>2</v>
      </c>
      <c r="F299" s="17">
        <v>2</v>
      </c>
      <c r="G299" s="17">
        <v>2</v>
      </c>
      <c r="H299" s="17">
        <v>2</v>
      </c>
      <c r="I299" s="17">
        <v>2</v>
      </c>
      <c r="J299" s="17">
        <v>2</v>
      </c>
      <c r="K299" s="17">
        <v>2</v>
      </c>
      <c r="L299" s="17">
        <v>2</v>
      </c>
      <c r="M299" s="17">
        <v>2</v>
      </c>
      <c r="N299" s="17">
        <v>2</v>
      </c>
      <c r="O299" s="17">
        <v>2</v>
      </c>
      <c r="P299" s="17">
        <v>1</v>
      </c>
      <c r="Q299" s="17"/>
      <c r="R299" s="17">
        <v>1</v>
      </c>
      <c r="S299" s="18">
        <f t="shared" si="36"/>
        <v>27</v>
      </c>
    </row>
    <row r="300" spans="1:19" ht="12">
      <c r="A300" s="61"/>
      <c r="B300" s="15" t="s">
        <v>88</v>
      </c>
      <c r="C300" s="16">
        <v>13</v>
      </c>
      <c r="D300" s="17">
        <v>61</v>
      </c>
      <c r="E300" s="17">
        <v>42</v>
      </c>
      <c r="F300" s="17"/>
      <c r="G300" s="17">
        <v>57</v>
      </c>
      <c r="H300" s="17">
        <v>17</v>
      </c>
      <c r="I300" s="17">
        <v>15</v>
      </c>
      <c r="J300" s="17">
        <v>12</v>
      </c>
      <c r="K300" s="17">
        <v>15</v>
      </c>
      <c r="L300" s="17">
        <v>20</v>
      </c>
      <c r="M300" s="17">
        <v>18</v>
      </c>
      <c r="N300" s="17">
        <v>20</v>
      </c>
      <c r="O300" s="17">
        <v>13</v>
      </c>
      <c r="P300" s="17">
        <v>4</v>
      </c>
      <c r="Q300" s="17"/>
      <c r="R300" s="17">
        <v>2</v>
      </c>
      <c r="S300" s="18">
        <f aca="true" t="shared" si="45" ref="S300:S363">SUM(C300:R300)</f>
        <v>309</v>
      </c>
    </row>
    <row r="301" spans="1:19" ht="12">
      <c r="A301" s="61"/>
      <c r="B301" s="11" t="s">
        <v>12</v>
      </c>
      <c r="C301" s="19">
        <v>12</v>
      </c>
      <c r="D301" s="20">
        <v>13</v>
      </c>
      <c r="E301" s="20">
        <v>13</v>
      </c>
      <c r="F301" s="20">
        <v>13</v>
      </c>
      <c r="G301" s="20">
        <v>10</v>
      </c>
      <c r="H301" s="20">
        <v>10</v>
      </c>
      <c r="I301" s="20">
        <v>10</v>
      </c>
      <c r="J301" s="20">
        <v>9</v>
      </c>
      <c r="K301" s="20">
        <v>9</v>
      </c>
      <c r="L301" s="20">
        <v>8</v>
      </c>
      <c r="M301" s="20">
        <v>8</v>
      </c>
      <c r="N301" s="20">
        <v>8</v>
      </c>
      <c r="O301" s="20">
        <v>9</v>
      </c>
      <c r="P301" s="20">
        <v>7</v>
      </c>
      <c r="Q301" s="20">
        <v>7</v>
      </c>
      <c r="R301" s="20">
        <v>5</v>
      </c>
      <c r="S301" s="14">
        <f t="shared" si="45"/>
        <v>151</v>
      </c>
    </row>
    <row r="302" spans="1:19" ht="12">
      <c r="A302" s="61"/>
      <c r="B302" s="11" t="s">
        <v>13</v>
      </c>
      <c r="C302" s="19">
        <v>9</v>
      </c>
      <c r="D302" s="20">
        <v>56</v>
      </c>
      <c r="E302" s="20">
        <v>72</v>
      </c>
      <c r="F302" s="20">
        <v>90</v>
      </c>
      <c r="G302" s="20">
        <v>59</v>
      </c>
      <c r="H302" s="20">
        <v>31</v>
      </c>
      <c r="I302" s="20">
        <v>41</v>
      </c>
      <c r="J302" s="20">
        <v>17</v>
      </c>
      <c r="K302" s="20">
        <v>24</v>
      </c>
      <c r="L302" s="20">
        <v>12</v>
      </c>
      <c r="M302" s="20">
        <v>7</v>
      </c>
      <c r="N302" s="20">
        <v>3</v>
      </c>
      <c r="O302" s="20">
        <v>6</v>
      </c>
      <c r="P302" s="20">
        <v>13</v>
      </c>
      <c r="Q302" s="20">
        <v>1</v>
      </c>
      <c r="R302" s="20"/>
      <c r="S302" s="14">
        <f t="shared" si="45"/>
        <v>441</v>
      </c>
    </row>
    <row r="303" spans="1:19" ht="12">
      <c r="A303" s="61"/>
      <c r="B303" s="21" t="s">
        <v>14</v>
      </c>
      <c r="C303" s="22">
        <f>SUM(C288,C290,C295,C297,C299,C301)</f>
        <v>198</v>
      </c>
      <c r="D303" s="23">
        <f aca="true" t="shared" si="46" ref="D303:R303">SUM(D288,D290,D295,D297,D299,D301)</f>
        <v>754</v>
      </c>
      <c r="E303" s="23">
        <f t="shared" si="46"/>
        <v>770</v>
      </c>
      <c r="F303" s="23">
        <f t="shared" si="46"/>
        <v>900</v>
      </c>
      <c r="G303" s="23">
        <f t="shared" si="46"/>
        <v>430</v>
      </c>
      <c r="H303" s="23">
        <f t="shared" si="46"/>
        <v>344</v>
      </c>
      <c r="I303" s="23">
        <f t="shared" si="46"/>
        <v>379</v>
      </c>
      <c r="J303" s="23">
        <f t="shared" si="46"/>
        <v>378</v>
      </c>
      <c r="K303" s="23">
        <f t="shared" si="46"/>
        <v>311</v>
      </c>
      <c r="L303" s="23">
        <f t="shared" si="46"/>
        <v>392</v>
      </c>
      <c r="M303" s="23">
        <f t="shared" si="46"/>
        <v>271</v>
      </c>
      <c r="N303" s="23">
        <f t="shared" si="46"/>
        <v>302</v>
      </c>
      <c r="O303" s="23">
        <f t="shared" si="46"/>
        <v>318</v>
      </c>
      <c r="P303" s="23">
        <f t="shared" si="46"/>
        <v>244</v>
      </c>
      <c r="Q303" s="23">
        <f t="shared" si="46"/>
        <v>125</v>
      </c>
      <c r="R303" s="23">
        <f t="shared" si="46"/>
        <v>119</v>
      </c>
      <c r="S303" s="24">
        <f t="shared" si="45"/>
        <v>6235</v>
      </c>
    </row>
    <row r="304" spans="1:19" ht="12">
      <c r="A304" s="61"/>
      <c r="B304" s="25" t="s">
        <v>225</v>
      </c>
      <c r="C304" s="26">
        <f>SUM(C287,C289,C291,C296,C298,C300,C302)</f>
        <v>244</v>
      </c>
      <c r="D304" s="27">
        <f aca="true" t="shared" si="47" ref="D304:R304">SUM(D287,D289,D291,D296,D298,D300,D302)</f>
        <v>1121</v>
      </c>
      <c r="E304" s="27">
        <f t="shared" si="47"/>
        <v>1032</v>
      </c>
      <c r="F304" s="27">
        <f t="shared" si="47"/>
        <v>1103</v>
      </c>
      <c r="G304" s="27">
        <f t="shared" si="47"/>
        <v>606</v>
      </c>
      <c r="H304" s="27">
        <f t="shared" si="47"/>
        <v>433</v>
      </c>
      <c r="I304" s="27">
        <f t="shared" si="47"/>
        <v>487</v>
      </c>
      <c r="J304" s="27">
        <f t="shared" si="47"/>
        <v>504</v>
      </c>
      <c r="K304" s="27">
        <f t="shared" si="47"/>
        <v>406</v>
      </c>
      <c r="L304" s="27">
        <f t="shared" si="47"/>
        <v>509</v>
      </c>
      <c r="M304" s="27">
        <f t="shared" si="47"/>
        <v>343</v>
      </c>
      <c r="N304" s="27">
        <f t="shared" si="47"/>
        <v>361</v>
      </c>
      <c r="O304" s="27">
        <f t="shared" si="47"/>
        <v>388</v>
      </c>
      <c r="P304" s="27">
        <f t="shared" si="47"/>
        <v>324</v>
      </c>
      <c r="Q304" s="27">
        <f t="shared" si="47"/>
        <v>161</v>
      </c>
      <c r="R304" s="27">
        <f t="shared" si="47"/>
        <v>148</v>
      </c>
      <c r="S304" s="28">
        <f t="shared" si="45"/>
        <v>8170</v>
      </c>
    </row>
    <row r="305" spans="1:19" ht="12">
      <c r="A305" s="61"/>
      <c r="B305" s="11" t="s">
        <v>15</v>
      </c>
      <c r="C305" s="19">
        <v>17</v>
      </c>
      <c r="D305" s="20">
        <v>5</v>
      </c>
      <c r="E305" s="20">
        <v>21</v>
      </c>
      <c r="F305" s="20">
        <v>11</v>
      </c>
      <c r="G305" s="20">
        <v>17</v>
      </c>
      <c r="H305" s="20">
        <v>9</v>
      </c>
      <c r="I305" s="20">
        <v>13</v>
      </c>
      <c r="J305" s="20">
        <v>13</v>
      </c>
      <c r="K305" s="20">
        <v>6</v>
      </c>
      <c r="L305" s="20">
        <v>8</v>
      </c>
      <c r="M305" s="20">
        <v>3</v>
      </c>
      <c r="N305" s="20">
        <v>1</v>
      </c>
      <c r="O305" s="20">
        <v>1</v>
      </c>
      <c r="P305" s="20">
        <v>2</v>
      </c>
      <c r="Q305" s="20"/>
      <c r="R305" s="20">
        <v>2</v>
      </c>
      <c r="S305" s="14">
        <f t="shared" si="45"/>
        <v>129</v>
      </c>
    </row>
    <row r="306" spans="1:19" ht="12">
      <c r="A306" s="61"/>
      <c r="B306" s="11" t="s">
        <v>16</v>
      </c>
      <c r="C306" s="19">
        <v>19</v>
      </c>
      <c r="D306" s="20">
        <v>5</v>
      </c>
      <c r="E306" s="20">
        <v>23</v>
      </c>
      <c r="F306" s="20">
        <v>14</v>
      </c>
      <c r="G306" s="20">
        <v>20</v>
      </c>
      <c r="H306" s="20">
        <v>10</v>
      </c>
      <c r="I306" s="20">
        <v>17</v>
      </c>
      <c r="J306" s="20">
        <v>18</v>
      </c>
      <c r="K306" s="20">
        <v>6</v>
      </c>
      <c r="L306" s="20">
        <v>8</v>
      </c>
      <c r="M306" s="20">
        <v>3</v>
      </c>
      <c r="N306" s="20">
        <v>1</v>
      </c>
      <c r="O306" s="20">
        <v>1</v>
      </c>
      <c r="P306" s="20">
        <v>3</v>
      </c>
      <c r="Q306" s="20"/>
      <c r="R306" s="20">
        <v>2</v>
      </c>
      <c r="S306" s="14">
        <f t="shared" si="45"/>
        <v>150</v>
      </c>
    </row>
    <row r="307" spans="1:19" ht="12">
      <c r="A307" s="61"/>
      <c r="B307" s="15" t="s">
        <v>17</v>
      </c>
      <c r="C307" s="16">
        <v>1</v>
      </c>
      <c r="D307" s="17">
        <v>5</v>
      </c>
      <c r="E307" s="17">
        <v>12</v>
      </c>
      <c r="F307" s="17">
        <v>4</v>
      </c>
      <c r="G307" s="17"/>
      <c r="H307" s="17">
        <v>1</v>
      </c>
      <c r="I307" s="17">
        <v>4</v>
      </c>
      <c r="J307" s="17">
        <v>4</v>
      </c>
      <c r="K307" s="17"/>
      <c r="L307" s="17">
        <v>5</v>
      </c>
      <c r="M307" s="17">
        <v>1</v>
      </c>
      <c r="N307" s="17"/>
      <c r="O307" s="17">
        <v>1</v>
      </c>
      <c r="P307" s="17">
        <v>1</v>
      </c>
      <c r="Q307" s="17">
        <v>3</v>
      </c>
      <c r="R307" s="17"/>
      <c r="S307" s="18">
        <f t="shared" si="45"/>
        <v>42</v>
      </c>
    </row>
    <row r="308" spans="1:19" ht="12">
      <c r="A308" s="61"/>
      <c r="B308" s="15" t="s">
        <v>18</v>
      </c>
      <c r="C308" s="16">
        <v>1</v>
      </c>
      <c r="D308" s="17">
        <v>7</v>
      </c>
      <c r="E308" s="17">
        <v>12</v>
      </c>
      <c r="F308" s="17">
        <v>4</v>
      </c>
      <c r="G308" s="17"/>
      <c r="H308" s="17">
        <v>1</v>
      </c>
      <c r="I308" s="17">
        <v>4</v>
      </c>
      <c r="J308" s="17">
        <v>4</v>
      </c>
      <c r="K308" s="17"/>
      <c r="L308" s="17">
        <v>8</v>
      </c>
      <c r="M308" s="17">
        <v>1</v>
      </c>
      <c r="N308" s="17"/>
      <c r="O308" s="17">
        <v>2</v>
      </c>
      <c r="P308" s="17">
        <v>1</v>
      </c>
      <c r="Q308" s="17">
        <v>4</v>
      </c>
      <c r="R308" s="17"/>
      <c r="S308" s="18">
        <f t="shared" si="45"/>
        <v>49</v>
      </c>
    </row>
    <row r="309" spans="1:19" ht="12">
      <c r="A309" s="61"/>
      <c r="B309" s="11" t="s">
        <v>91</v>
      </c>
      <c r="C309" s="19"/>
      <c r="D309" s="20"/>
      <c r="E309" s="20"/>
      <c r="F309" s="20"/>
      <c r="G309" s="20"/>
      <c r="H309" s="20"/>
      <c r="I309" s="20"/>
      <c r="J309" s="20"/>
      <c r="K309" s="20"/>
      <c r="L309" s="20"/>
      <c r="M309" s="20"/>
      <c r="N309" s="20"/>
      <c r="O309" s="20"/>
      <c r="P309" s="20"/>
      <c r="Q309" s="20"/>
      <c r="R309" s="20"/>
      <c r="S309" s="14">
        <f t="shared" si="45"/>
        <v>0</v>
      </c>
    </row>
    <row r="310" spans="1:19" ht="12">
      <c r="A310" s="61"/>
      <c r="B310" s="11" t="s">
        <v>92</v>
      </c>
      <c r="C310" s="19"/>
      <c r="D310" s="20"/>
      <c r="E310" s="20"/>
      <c r="F310" s="20"/>
      <c r="G310" s="20"/>
      <c r="H310" s="20"/>
      <c r="I310" s="20"/>
      <c r="J310" s="20"/>
      <c r="K310" s="20"/>
      <c r="L310" s="20"/>
      <c r="M310" s="20"/>
      <c r="N310" s="20"/>
      <c r="O310" s="20"/>
      <c r="P310" s="20"/>
      <c r="Q310" s="20"/>
      <c r="R310" s="20"/>
      <c r="S310" s="14">
        <f t="shared" si="45"/>
        <v>0</v>
      </c>
    </row>
    <row r="311" spans="1:19" ht="12">
      <c r="A311" s="61"/>
      <c r="B311" s="21" t="s">
        <v>95</v>
      </c>
      <c r="C311" s="22">
        <f>SUM(C305,C307,C309)</f>
        <v>18</v>
      </c>
      <c r="D311" s="23">
        <f aca="true" t="shared" si="48" ref="D311:R312">SUM(D305,D307,D309)</f>
        <v>10</v>
      </c>
      <c r="E311" s="23">
        <f t="shared" si="48"/>
        <v>33</v>
      </c>
      <c r="F311" s="23">
        <f t="shared" si="48"/>
        <v>15</v>
      </c>
      <c r="G311" s="23">
        <f t="shared" si="48"/>
        <v>17</v>
      </c>
      <c r="H311" s="23">
        <f t="shared" si="48"/>
        <v>10</v>
      </c>
      <c r="I311" s="23">
        <f t="shared" si="48"/>
        <v>17</v>
      </c>
      <c r="J311" s="23">
        <f t="shared" si="48"/>
        <v>17</v>
      </c>
      <c r="K311" s="23">
        <f t="shared" si="48"/>
        <v>6</v>
      </c>
      <c r="L311" s="23">
        <f t="shared" si="48"/>
        <v>13</v>
      </c>
      <c r="M311" s="23">
        <f t="shared" si="48"/>
        <v>4</v>
      </c>
      <c r="N311" s="23">
        <f t="shared" si="48"/>
        <v>1</v>
      </c>
      <c r="O311" s="23">
        <f t="shared" si="48"/>
        <v>2</v>
      </c>
      <c r="P311" s="23">
        <f t="shared" si="48"/>
        <v>3</v>
      </c>
      <c r="Q311" s="23">
        <f t="shared" si="48"/>
        <v>3</v>
      </c>
      <c r="R311" s="23">
        <f t="shared" si="48"/>
        <v>2</v>
      </c>
      <c r="S311" s="24">
        <f t="shared" si="45"/>
        <v>171</v>
      </c>
    </row>
    <row r="312" spans="1:19" ht="12">
      <c r="A312" s="61"/>
      <c r="B312" s="25" t="s">
        <v>226</v>
      </c>
      <c r="C312" s="26">
        <f>SUM(C306,C308,C310)</f>
        <v>20</v>
      </c>
      <c r="D312" s="27">
        <f t="shared" si="48"/>
        <v>12</v>
      </c>
      <c r="E312" s="27">
        <f t="shared" si="48"/>
        <v>35</v>
      </c>
      <c r="F312" s="27">
        <f t="shared" si="48"/>
        <v>18</v>
      </c>
      <c r="G312" s="27">
        <f t="shared" si="48"/>
        <v>20</v>
      </c>
      <c r="H312" s="27">
        <f t="shared" si="48"/>
        <v>11</v>
      </c>
      <c r="I312" s="27">
        <f t="shared" si="48"/>
        <v>21</v>
      </c>
      <c r="J312" s="27">
        <f t="shared" si="48"/>
        <v>22</v>
      </c>
      <c r="K312" s="27">
        <f t="shared" si="48"/>
        <v>6</v>
      </c>
      <c r="L312" s="27">
        <f t="shared" si="48"/>
        <v>16</v>
      </c>
      <c r="M312" s="27">
        <f t="shared" si="48"/>
        <v>4</v>
      </c>
      <c r="N312" s="27">
        <f t="shared" si="48"/>
        <v>1</v>
      </c>
      <c r="O312" s="27">
        <f t="shared" si="48"/>
        <v>3</v>
      </c>
      <c r="P312" s="27">
        <f t="shared" si="48"/>
        <v>4</v>
      </c>
      <c r="Q312" s="27">
        <f t="shared" si="48"/>
        <v>4</v>
      </c>
      <c r="R312" s="27">
        <f t="shared" si="48"/>
        <v>2</v>
      </c>
      <c r="S312" s="28">
        <f t="shared" si="45"/>
        <v>199</v>
      </c>
    </row>
    <row r="313" spans="1:19" ht="12">
      <c r="A313" s="61"/>
      <c r="B313" s="21" t="s">
        <v>19</v>
      </c>
      <c r="C313" s="22">
        <f>SUM(C303,C311)</f>
        <v>216</v>
      </c>
      <c r="D313" s="23">
        <f aca="true" t="shared" si="49" ref="D313:R314">SUM(D303,D311)</f>
        <v>764</v>
      </c>
      <c r="E313" s="23">
        <f t="shared" si="49"/>
        <v>803</v>
      </c>
      <c r="F313" s="23">
        <f t="shared" si="49"/>
        <v>915</v>
      </c>
      <c r="G313" s="23">
        <f t="shared" si="49"/>
        <v>447</v>
      </c>
      <c r="H313" s="23">
        <f t="shared" si="49"/>
        <v>354</v>
      </c>
      <c r="I313" s="23">
        <f t="shared" si="49"/>
        <v>396</v>
      </c>
      <c r="J313" s="23">
        <f t="shared" si="49"/>
        <v>395</v>
      </c>
      <c r="K313" s="23">
        <f t="shared" si="49"/>
        <v>317</v>
      </c>
      <c r="L313" s="23">
        <f t="shared" si="49"/>
        <v>405</v>
      </c>
      <c r="M313" s="23">
        <f t="shared" si="49"/>
        <v>275</v>
      </c>
      <c r="N313" s="23">
        <f t="shared" si="49"/>
        <v>303</v>
      </c>
      <c r="O313" s="23">
        <f t="shared" si="49"/>
        <v>320</v>
      </c>
      <c r="P313" s="23">
        <f t="shared" si="49"/>
        <v>247</v>
      </c>
      <c r="Q313" s="23">
        <f t="shared" si="49"/>
        <v>128</v>
      </c>
      <c r="R313" s="23">
        <f t="shared" si="49"/>
        <v>121</v>
      </c>
      <c r="S313" s="24">
        <f t="shared" si="45"/>
        <v>6406</v>
      </c>
    </row>
    <row r="314" spans="1:19" ht="12">
      <c r="A314" s="62"/>
      <c r="B314" s="25" t="s">
        <v>20</v>
      </c>
      <c r="C314" s="26">
        <f>SUM(C304,C312)</f>
        <v>264</v>
      </c>
      <c r="D314" s="27">
        <f t="shared" si="49"/>
        <v>1133</v>
      </c>
      <c r="E314" s="27">
        <f t="shared" si="49"/>
        <v>1067</v>
      </c>
      <c r="F314" s="27">
        <f t="shared" si="49"/>
        <v>1121</v>
      </c>
      <c r="G314" s="27">
        <f t="shared" si="49"/>
        <v>626</v>
      </c>
      <c r="H314" s="27">
        <f t="shared" si="49"/>
        <v>444</v>
      </c>
      <c r="I314" s="27">
        <f t="shared" si="49"/>
        <v>508</v>
      </c>
      <c r="J314" s="27">
        <f t="shared" si="49"/>
        <v>526</v>
      </c>
      <c r="K314" s="27">
        <f t="shared" si="49"/>
        <v>412</v>
      </c>
      <c r="L314" s="27">
        <f t="shared" si="49"/>
        <v>525</v>
      </c>
      <c r="M314" s="27">
        <f t="shared" si="49"/>
        <v>347</v>
      </c>
      <c r="N314" s="27">
        <f t="shared" si="49"/>
        <v>362</v>
      </c>
      <c r="O314" s="27">
        <f t="shared" si="49"/>
        <v>391</v>
      </c>
      <c r="P314" s="27">
        <f t="shared" si="49"/>
        <v>328</v>
      </c>
      <c r="Q314" s="27">
        <f t="shared" si="49"/>
        <v>165</v>
      </c>
      <c r="R314" s="27">
        <f t="shared" si="49"/>
        <v>150</v>
      </c>
      <c r="S314" s="28">
        <f t="shared" si="45"/>
        <v>8369</v>
      </c>
    </row>
    <row r="315" spans="1:19" ht="12">
      <c r="A315" s="60" t="s">
        <v>118</v>
      </c>
      <c r="B315" s="11" t="s">
        <v>5</v>
      </c>
      <c r="C315" s="12">
        <v>8</v>
      </c>
      <c r="D315" s="13">
        <v>38</v>
      </c>
      <c r="E315" s="13">
        <v>41</v>
      </c>
      <c r="F315" s="13">
        <v>31</v>
      </c>
      <c r="G315" s="13">
        <v>16</v>
      </c>
      <c r="H315" s="13">
        <v>12</v>
      </c>
      <c r="I315" s="13">
        <v>9</v>
      </c>
      <c r="J315" s="13">
        <v>12</v>
      </c>
      <c r="K315" s="13">
        <v>20</v>
      </c>
      <c r="L315" s="13">
        <v>7</v>
      </c>
      <c r="M315" s="13">
        <v>6</v>
      </c>
      <c r="N315" s="13">
        <v>2</v>
      </c>
      <c r="O315" s="13">
        <v>4</v>
      </c>
      <c r="P315" s="13">
        <v>1</v>
      </c>
      <c r="Q315" s="13">
        <v>1</v>
      </c>
      <c r="R315" s="13"/>
      <c r="S315" s="14">
        <f t="shared" si="45"/>
        <v>208</v>
      </c>
    </row>
    <row r="316" spans="1:19" ht="12">
      <c r="A316" s="61"/>
      <c r="B316" s="15" t="s">
        <v>6</v>
      </c>
      <c r="C316" s="16">
        <v>1</v>
      </c>
      <c r="D316" s="17">
        <v>18</v>
      </c>
      <c r="E316" s="17">
        <v>21</v>
      </c>
      <c r="F316" s="17">
        <v>24</v>
      </c>
      <c r="G316" s="17">
        <v>12</v>
      </c>
      <c r="H316" s="17">
        <v>2</v>
      </c>
      <c r="I316" s="17">
        <v>1</v>
      </c>
      <c r="J316" s="17">
        <v>4</v>
      </c>
      <c r="K316" s="17"/>
      <c r="L316" s="17">
        <v>1</v>
      </c>
      <c r="M316" s="17">
        <v>2</v>
      </c>
      <c r="N316" s="17"/>
      <c r="O316" s="17">
        <v>1</v>
      </c>
      <c r="P316" s="17">
        <v>1</v>
      </c>
      <c r="Q316" s="17">
        <v>1</v>
      </c>
      <c r="R316" s="17"/>
      <c r="S316" s="18">
        <f t="shared" si="45"/>
        <v>89</v>
      </c>
    </row>
    <row r="317" spans="1:19" ht="12">
      <c r="A317" s="61"/>
      <c r="B317" s="15" t="s">
        <v>7</v>
      </c>
      <c r="C317" s="16">
        <v>1</v>
      </c>
      <c r="D317" s="17">
        <v>18</v>
      </c>
      <c r="E317" s="17">
        <v>21</v>
      </c>
      <c r="F317" s="17">
        <v>24</v>
      </c>
      <c r="G317" s="17">
        <v>12</v>
      </c>
      <c r="H317" s="17">
        <v>2</v>
      </c>
      <c r="I317" s="17">
        <v>1</v>
      </c>
      <c r="J317" s="17">
        <v>4</v>
      </c>
      <c r="K317" s="17"/>
      <c r="L317" s="17">
        <v>1</v>
      </c>
      <c r="M317" s="17">
        <v>2</v>
      </c>
      <c r="N317" s="17"/>
      <c r="O317" s="17">
        <v>1</v>
      </c>
      <c r="P317" s="17">
        <v>1</v>
      </c>
      <c r="Q317" s="17">
        <v>1</v>
      </c>
      <c r="R317" s="17"/>
      <c r="S317" s="18">
        <f t="shared" si="45"/>
        <v>89</v>
      </c>
    </row>
    <row r="318" spans="1:19" ht="12">
      <c r="A318" s="61"/>
      <c r="B318" s="11" t="s">
        <v>85</v>
      </c>
      <c r="C318" s="19"/>
      <c r="D318" s="20"/>
      <c r="E318" s="20"/>
      <c r="F318" s="20"/>
      <c r="G318" s="20"/>
      <c r="H318" s="20"/>
      <c r="I318" s="20"/>
      <c r="J318" s="20"/>
      <c r="K318" s="20"/>
      <c r="L318" s="20"/>
      <c r="M318" s="20"/>
      <c r="N318" s="20"/>
      <c r="O318" s="20"/>
      <c r="P318" s="20"/>
      <c r="Q318" s="20"/>
      <c r="R318" s="20"/>
      <c r="S318" s="14">
        <f t="shared" si="45"/>
        <v>0</v>
      </c>
    </row>
    <row r="319" spans="1:19" ht="12">
      <c r="A319" s="61"/>
      <c r="B319" s="11" t="s">
        <v>86</v>
      </c>
      <c r="C319" s="19"/>
      <c r="D319" s="20"/>
      <c r="E319" s="20"/>
      <c r="F319" s="20"/>
      <c r="G319" s="20"/>
      <c r="H319" s="20"/>
      <c r="I319" s="20"/>
      <c r="J319" s="20"/>
      <c r="K319" s="20"/>
      <c r="L319" s="20"/>
      <c r="M319" s="20"/>
      <c r="N319" s="20"/>
      <c r="O319" s="20"/>
      <c r="P319" s="20"/>
      <c r="Q319" s="20"/>
      <c r="R319" s="20"/>
      <c r="S319" s="14">
        <f t="shared" si="45"/>
        <v>0</v>
      </c>
    </row>
    <row r="320" spans="1:19" ht="12">
      <c r="A320" s="61"/>
      <c r="B320" s="15" t="s">
        <v>105</v>
      </c>
      <c r="C320" s="16"/>
      <c r="D320" s="17"/>
      <c r="E320" s="17"/>
      <c r="F320" s="17"/>
      <c r="G320" s="17"/>
      <c r="H320" s="17"/>
      <c r="I320" s="17"/>
      <c r="J320" s="17"/>
      <c r="K320" s="17"/>
      <c r="L320" s="17"/>
      <c r="M320" s="17"/>
      <c r="N320" s="17"/>
      <c r="O320" s="17"/>
      <c r="P320" s="17"/>
      <c r="Q320" s="17"/>
      <c r="R320" s="17"/>
      <c r="S320" s="18">
        <f t="shared" si="45"/>
        <v>0</v>
      </c>
    </row>
    <row r="321" spans="1:19" ht="12">
      <c r="A321" s="61"/>
      <c r="B321" s="15" t="s">
        <v>190</v>
      </c>
      <c r="C321" s="16"/>
      <c r="D321" s="17"/>
      <c r="E321" s="17"/>
      <c r="F321" s="17"/>
      <c r="G321" s="17"/>
      <c r="H321" s="17"/>
      <c r="I321" s="17"/>
      <c r="J321" s="17"/>
      <c r="K321" s="17"/>
      <c r="L321" s="17"/>
      <c r="M321" s="17"/>
      <c r="N321" s="17"/>
      <c r="O321" s="17"/>
      <c r="P321" s="17"/>
      <c r="Q321" s="17"/>
      <c r="R321" s="17"/>
      <c r="S321" s="18">
        <f t="shared" si="45"/>
        <v>0</v>
      </c>
    </row>
    <row r="322" spans="1:19" ht="12">
      <c r="A322" s="61"/>
      <c r="B322" s="15" t="s">
        <v>201</v>
      </c>
      <c r="C322" s="16"/>
      <c r="D322" s="17"/>
      <c r="E322" s="17"/>
      <c r="F322" s="17"/>
      <c r="G322" s="17"/>
      <c r="H322" s="17"/>
      <c r="I322" s="17"/>
      <c r="J322" s="17"/>
      <c r="K322" s="17"/>
      <c r="L322" s="17"/>
      <c r="M322" s="17"/>
      <c r="N322" s="17"/>
      <c r="O322" s="17"/>
      <c r="P322" s="17"/>
      <c r="Q322" s="17"/>
      <c r="R322" s="17"/>
      <c r="S322" s="18">
        <f t="shared" si="45"/>
        <v>0</v>
      </c>
    </row>
    <row r="323" spans="1:19" ht="12">
      <c r="A323" s="61"/>
      <c r="B323" s="15" t="s">
        <v>8</v>
      </c>
      <c r="C323" s="16"/>
      <c r="D323" s="17"/>
      <c r="E323" s="17"/>
      <c r="F323" s="17"/>
      <c r="G323" s="17"/>
      <c r="H323" s="17"/>
      <c r="I323" s="17"/>
      <c r="J323" s="17"/>
      <c r="K323" s="17"/>
      <c r="L323" s="17"/>
      <c r="M323" s="17"/>
      <c r="N323" s="17"/>
      <c r="O323" s="17"/>
      <c r="P323" s="17"/>
      <c r="Q323" s="17"/>
      <c r="R323" s="17"/>
      <c r="S323" s="18">
        <f t="shared" si="45"/>
        <v>0</v>
      </c>
    </row>
    <row r="324" spans="1:19" ht="12">
      <c r="A324" s="61"/>
      <c r="B324" s="15" t="s">
        <v>9</v>
      </c>
      <c r="C324" s="16"/>
      <c r="D324" s="17"/>
      <c r="E324" s="17"/>
      <c r="F324" s="17"/>
      <c r="G324" s="17"/>
      <c r="H324" s="17"/>
      <c r="I324" s="17"/>
      <c r="J324" s="17"/>
      <c r="K324" s="17"/>
      <c r="L324" s="17"/>
      <c r="M324" s="17"/>
      <c r="N324" s="17"/>
      <c r="O324" s="17"/>
      <c r="P324" s="17"/>
      <c r="Q324" s="17"/>
      <c r="R324" s="17"/>
      <c r="S324" s="18">
        <f t="shared" si="45"/>
        <v>0</v>
      </c>
    </row>
    <row r="325" spans="1:19" ht="12">
      <c r="A325" s="61"/>
      <c r="B325" s="11" t="s">
        <v>10</v>
      </c>
      <c r="C325" s="19"/>
      <c r="D325" s="20"/>
      <c r="E325" s="20"/>
      <c r="F325" s="20"/>
      <c r="G325" s="20"/>
      <c r="H325" s="20"/>
      <c r="I325" s="20"/>
      <c r="J325" s="20"/>
      <c r="K325" s="20"/>
      <c r="L325" s="20"/>
      <c r="M325" s="20"/>
      <c r="N325" s="20"/>
      <c r="O325" s="20"/>
      <c r="P325" s="20"/>
      <c r="Q325" s="20"/>
      <c r="R325" s="20"/>
      <c r="S325" s="14">
        <f t="shared" si="45"/>
        <v>0</v>
      </c>
    </row>
    <row r="326" spans="1:19" ht="12">
      <c r="A326" s="61"/>
      <c r="B326" s="11" t="s">
        <v>11</v>
      </c>
      <c r="C326" s="19"/>
      <c r="D326" s="20"/>
      <c r="E326" s="20"/>
      <c r="F326" s="20"/>
      <c r="G326" s="20"/>
      <c r="H326" s="20"/>
      <c r="I326" s="20"/>
      <c r="J326" s="20"/>
      <c r="K326" s="20"/>
      <c r="L326" s="20"/>
      <c r="M326" s="20"/>
      <c r="N326" s="20"/>
      <c r="O326" s="20"/>
      <c r="P326" s="20"/>
      <c r="Q326" s="20"/>
      <c r="R326" s="20"/>
      <c r="S326" s="14">
        <f t="shared" si="45"/>
        <v>0</v>
      </c>
    </row>
    <row r="327" spans="1:19" ht="12">
      <c r="A327" s="61"/>
      <c r="B327" s="15" t="s">
        <v>87</v>
      </c>
      <c r="C327" s="16"/>
      <c r="D327" s="17"/>
      <c r="E327" s="17"/>
      <c r="F327" s="17"/>
      <c r="G327" s="17"/>
      <c r="H327" s="17"/>
      <c r="I327" s="17"/>
      <c r="J327" s="17"/>
      <c r="K327" s="17"/>
      <c r="L327" s="17"/>
      <c r="M327" s="17"/>
      <c r="N327" s="17"/>
      <c r="O327" s="17"/>
      <c r="P327" s="17"/>
      <c r="Q327" s="17"/>
      <c r="R327" s="17"/>
      <c r="S327" s="18">
        <f t="shared" si="45"/>
        <v>0</v>
      </c>
    </row>
    <row r="328" spans="1:19" ht="12">
      <c r="A328" s="61"/>
      <c r="B328" s="15" t="s">
        <v>88</v>
      </c>
      <c r="C328" s="16"/>
      <c r="D328" s="17"/>
      <c r="E328" s="17"/>
      <c r="F328" s="17"/>
      <c r="G328" s="17"/>
      <c r="H328" s="17"/>
      <c r="I328" s="17"/>
      <c r="J328" s="17"/>
      <c r="K328" s="17"/>
      <c r="L328" s="17"/>
      <c r="M328" s="17"/>
      <c r="N328" s="17"/>
      <c r="O328" s="17"/>
      <c r="P328" s="17"/>
      <c r="Q328" s="17"/>
      <c r="R328" s="17"/>
      <c r="S328" s="18">
        <f t="shared" si="45"/>
        <v>0</v>
      </c>
    </row>
    <row r="329" spans="1:19" ht="12">
      <c r="A329" s="61"/>
      <c r="B329" s="11" t="s">
        <v>12</v>
      </c>
      <c r="C329" s="19"/>
      <c r="D329" s="20"/>
      <c r="E329" s="20"/>
      <c r="F329" s="20"/>
      <c r="G329" s="20"/>
      <c r="H329" s="20"/>
      <c r="I329" s="20"/>
      <c r="J329" s="20"/>
      <c r="K329" s="20"/>
      <c r="L329" s="20"/>
      <c r="M329" s="20"/>
      <c r="N329" s="20"/>
      <c r="O329" s="20"/>
      <c r="P329" s="20"/>
      <c r="Q329" s="20"/>
      <c r="R329" s="20"/>
      <c r="S329" s="14">
        <f t="shared" si="45"/>
        <v>0</v>
      </c>
    </row>
    <row r="330" spans="1:19" ht="12">
      <c r="A330" s="61"/>
      <c r="B330" s="11" t="s">
        <v>13</v>
      </c>
      <c r="C330" s="19"/>
      <c r="D330" s="20"/>
      <c r="E330" s="20"/>
      <c r="F330" s="20"/>
      <c r="G330" s="20"/>
      <c r="H330" s="20"/>
      <c r="I330" s="20"/>
      <c r="J330" s="20"/>
      <c r="K330" s="20"/>
      <c r="L330" s="20"/>
      <c r="M330" s="20"/>
      <c r="N330" s="20"/>
      <c r="O330" s="20"/>
      <c r="P330" s="20"/>
      <c r="Q330" s="20"/>
      <c r="R330" s="20"/>
      <c r="S330" s="14">
        <f t="shared" si="45"/>
        <v>0</v>
      </c>
    </row>
    <row r="331" spans="1:19" ht="12">
      <c r="A331" s="61"/>
      <c r="B331" s="21" t="s">
        <v>14</v>
      </c>
      <c r="C331" s="22">
        <f>SUM(C316,C318,C323,C325,C327,C329)</f>
        <v>1</v>
      </c>
      <c r="D331" s="23">
        <f aca="true" t="shared" si="50" ref="D331:R331">SUM(D316,D318,D323,D325,D327,D329)</f>
        <v>18</v>
      </c>
      <c r="E331" s="23">
        <f t="shared" si="50"/>
        <v>21</v>
      </c>
      <c r="F331" s="23">
        <f t="shared" si="50"/>
        <v>24</v>
      </c>
      <c r="G331" s="23">
        <f t="shared" si="50"/>
        <v>12</v>
      </c>
      <c r="H331" s="23">
        <f t="shared" si="50"/>
        <v>2</v>
      </c>
      <c r="I331" s="23">
        <f t="shared" si="50"/>
        <v>1</v>
      </c>
      <c r="J331" s="23">
        <f t="shared" si="50"/>
        <v>4</v>
      </c>
      <c r="K331" s="23">
        <f t="shared" si="50"/>
        <v>0</v>
      </c>
      <c r="L331" s="23">
        <f t="shared" si="50"/>
        <v>1</v>
      </c>
      <c r="M331" s="23">
        <f t="shared" si="50"/>
        <v>2</v>
      </c>
      <c r="N331" s="23">
        <f t="shared" si="50"/>
        <v>0</v>
      </c>
      <c r="O331" s="23">
        <f t="shared" si="50"/>
        <v>1</v>
      </c>
      <c r="P331" s="23">
        <f t="shared" si="50"/>
        <v>1</v>
      </c>
      <c r="Q331" s="23">
        <f t="shared" si="50"/>
        <v>1</v>
      </c>
      <c r="R331" s="23">
        <f t="shared" si="50"/>
        <v>0</v>
      </c>
      <c r="S331" s="24">
        <f t="shared" si="45"/>
        <v>89</v>
      </c>
    </row>
    <row r="332" spans="1:19" ht="12">
      <c r="A332" s="61"/>
      <c r="B332" s="25" t="s">
        <v>225</v>
      </c>
      <c r="C332" s="26">
        <f>SUM(C315,C317,C319,C324,C326,C328,C330)</f>
        <v>9</v>
      </c>
      <c r="D332" s="27">
        <f aca="true" t="shared" si="51" ref="D332:R332">SUM(D315,D317,D319,D324,D326,D328,D330)</f>
        <v>56</v>
      </c>
      <c r="E332" s="27">
        <f t="shared" si="51"/>
        <v>62</v>
      </c>
      <c r="F332" s="27">
        <f t="shared" si="51"/>
        <v>55</v>
      </c>
      <c r="G332" s="27">
        <f t="shared" si="51"/>
        <v>28</v>
      </c>
      <c r="H332" s="27">
        <f t="shared" si="51"/>
        <v>14</v>
      </c>
      <c r="I332" s="27">
        <f t="shared" si="51"/>
        <v>10</v>
      </c>
      <c r="J332" s="27">
        <f t="shared" si="51"/>
        <v>16</v>
      </c>
      <c r="K332" s="27">
        <f t="shared" si="51"/>
        <v>20</v>
      </c>
      <c r="L332" s="27">
        <f t="shared" si="51"/>
        <v>8</v>
      </c>
      <c r="M332" s="27">
        <f t="shared" si="51"/>
        <v>8</v>
      </c>
      <c r="N332" s="27">
        <f t="shared" si="51"/>
        <v>2</v>
      </c>
      <c r="O332" s="27">
        <f t="shared" si="51"/>
        <v>5</v>
      </c>
      <c r="P332" s="27">
        <f t="shared" si="51"/>
        <v>2</v>
      </c>
      <c r="Q332" s="27">
        <f t="shared" si="51"/>
        <v>2</v>
      </c>
      <c r="R332" s="27">
        <f t="shared" si="51"/>
        <v>0</v>
      </c>
      <c r="S332" s="28">
        <f t="shared" si="45"/>
        <v>297</v>
      </c>
    </row>
    <row r="333" spans="1:19" ht="12">
      <c r="A333" s="61"/>
      <c r="B333" s="11" t="s">
        <v>15</v>
      </c>
      <c r="C333" s="19"/>
      <c r="D333" s="20"/>
      <c r="E333" s="20"/>
      <c r="F333" s="20"/>
      <c r="G333" s="20"/>
      <c r="H333" s="20"/>
      <c r="I333" s="20"/>
      <c r="J333" s="20"/>
      <c r="K333" s="20"/>
      <c r="L333" s="20"/>
      <c r="M333" s="20"/>
      <c r="N333" s="20"/>
      <c r="O333" s="20"/>
      <c r="P333" s="20"/>
      <c r="Q333" s="20"/>
      <c r="R333" s="20"/>
      <c r="S333" s="14">
        <f t="shared" si="45"/>
        <v>0</v>
      </c>
    </row>
    <row r="334" spans="1:19" ht="12">
      <c r="A334" s="61"/>
      <c r="B334" s="11" t="s">
        <v>16</v>
      </c>
      <c r="C334" s="19"/>
      <c r="D334" s="20"/>
      <c r="E334" s="20"/>
      <c r="F334" s="20"/>
      <c r="G334" s="20"/>
      <c r="H334" s="20"/>
      <c r="I334" s="20"/>
      <c r="J334" s="20"/>
      <c r="K334" s="20"/>
      <c r="L334" s="20"/>
      <c r="M334" s="20"/>
      <c r="N334" s="20"/>
      <c r="O334" s="20"/>
      <c r="P334" s="20"/>
      <c r="Q334" s="20"/>
      <c r="R334" s="20"/>
      <c r="S334" s="14">
        <f t="shared" si="45"/>
        <v>0</v>
      </c>
    </row>
    <row r="335" spans="1:19" ht="12">
      <c r="A335" s="61"/>
      <c r="B335" s="15" t="s">
        <v>17</v>
      </c>
      <c r="C335" s="16"/>
      <c r="D335" s="17"/>
      <c r="E335" s="17"/>
      <c r="F335" s="17"/>
      <c r="G335" s="17"/>
      <c r="H335" s="17"/>
      <c r="I335" s="17"/>
      <c r="J335" s="17"/>
      <c r="K335" s="17"/>
      <c r="L335" s="17"/>
      <c r="M335" s="17"/>
      <c r="N335" s="17"/>
      <c r="O335" s="17"/>
      <c r="P335" s="17"/>
      <c r="Q335" s="17"/>
      <c r="R335" s="17"/>
      <c r="S335" s="18">
        <f t="shared" si="45"/>
        <v>0</v>
      </c>
    </row>
    <row r="336" spans="1:19" ht="12">
      <c r="A336" s="61"/>
      <c r="B336" s="15" t="s">
        <v>18</v>
      </c>
      <c r="C336" s="16"/>
      <c r="D336" s="17"/>
      <c r="E336" s="17"/>
      <c r="F336" s="17"/>
      <c r="G336" s="17"/>
      <c r="H336" s="17"/>
      <c r="I336" s="17"/>
      <c r="J336" s="17"/>
      <c r="K336" s="17"/>
      <c r="L336" s="17"/>
      <c r="M336" s="17"/>
      <c r="N336" s="17"/>
      <c r="O336" s="17"/>
      <c r="P336" s="17"/>
      <c r="Q336" s="17"/>
      <c r="R336" s="17"/>
      <c r="S336" s="18">
        <f t="shared" si="45"/>
        <v>0</v>
      </c>
    </row>
    <row r="337" spans="1:19" ht="12">
      <c r="A337" s="61"/>
      <c r="B337" s="11" t="s">
        <v>91</v>
      </c>
      <c r="C337" s="19"/>
      <c r="D337" s="20"/>
      <c r="E337" s="20"/>
      <c r="F337" s="20"/>
      <c r="G337" s="20"/>
      <c r="H337" s="20"/>
      <c r="I337" s="20"/>
      <c r="J337" s="20"/>
      <c r="K337" s="20"/>
      <c r="L337" s="20"/>
      <c r="M337" s="20"/>
      <c r="N337" s="20"/>
      <c r="O337" s="20"/>
      <c r="P337" s="20"/>
      <c r="Q337" s="20"/>
      <c r="R337" s="20"/>
      <c r="S337" s="14">
        <f t="shared" si="45"/>
        <v>0</v>
      </c>
    </row>
    <row r="338" spans="1:19" ht="12">
      <c r="A338" s="61"/>
      <c r="B338" s="11" t="s">
        <v>92</v>
      </c>
      <c r="C338" s="19"/>
      <c r="D338" s="20"/>
      <c r="E338" s="20"/>
      <c r="F338" s="20"/>
      <c r="G338" s="20"/>
      <c r="H338" s="20"/>
      <c r="I338" s="20"/>
      <c r="J338" s="20"/>
      <c r="K338" s="20"/>
      <c r="L338" s="20"/>
      <c r="M338" s="20"/>
      <c r="N338" s="20"/>
      <c r="O338" s="20"/>
      <c r="P338" s="20"/>
      <c r="Q338" s="20"/>
      <c r="R338" s="20"/>
      <c r="S338" s="14">
        <f t="shared" si="45"/>
        <v>0</v>
      </c>
    </row>
    <row r="339" spans="1:19" ht="12">
      <c r="A339" s="61"/>
      <c r="B339" s="21" t="s">
        <v>95</v>
      </c>
      <c r="C339" s="22">
        <f>SUM(C333,C335,C337)</f>
        <v>0</v>
      </c>
      <c r="D339" s="23">
        <f aca="true" t="shared" si="52" ref="D339:R340">SUM(D333,D335,D337)</f>
        <v>0</v>
      </c>
      <c r="E339" s="23">
        <f t="shared" si="52"/>
        <v>0</v>
      </c>
      <c r="F339" s="23">
        <f t="shared" si="52"/>
        <v>0</v>
      </c>
      <c r="G339" s="23">
        <f t="shared" si="52"/>
        <v>0</v>
      </c>
      <c r="H339" s="23">
        <f t="shared" si="52"/>
        <v>0</v>
      </c>
      <c r="I339" s="23">
        <f t="shared" si="52"/>
        <v>0</v>
      </c>
      <c r="J339" s="23">
        <f t="shared" si="52"/>
        <v>0</v>
      </c>
      <c r="K339" s="23">
        <f t="shared" si="52"/>
        <v>0</v>
      </c>
      <c r="L339" s="23">
        <f t="shared" si="52"/>
        <v>0</v>
      </c>
      <c r="M339" s="23">
        <f t="shared" si="52"/>
        <v>0</v>
      </c>
      <c r="N339" s="23">
        <f t="shared" si="52"/>
        <v>0</v>
      </c>
      <c r="O339" s="23">
        <f t="shared" si="52"/>
        <v>0</v>
      </c>
      <c r="P339" s="23">
        <f t="shared" si="52"/>
        <v>0</v>
      </c>
      <c r="Q339" s="23">
        <f t="shared" si="52"/>
        <v>0</v>
      </c>
      <c r="R339" s="23">
        <f t="shared" si="52"/>
        <v>0</v>
      </c>
      <c r="S339" s="24">
        <f t="shared" si="45"/>
        <v>0</v>
      </c>
    </row>
    <row r="340" spans="1:19" ht="12">
      <c r="A340" s="61"/>
      <c r="B340" s="25" t="s">
        <v>226</v>
      </c>
      <c r="C340" s="26">
        <f>SUM(C334,C336,C338)</f>
        <v>0</v>
      </c>
      <c r="D340" s="27">
        <f t="shared" si="52"/>
        <v>0</v>
      </c>
      <c r="E340" s="27">
        <f t="shared" si="52"/>
        <v>0</v>
      </c>
      <c r="F340" s="27">
        <f t="shared" si="52"/>
        <v>0</v>
      </c>
      <c r="G340" s="27">
        <f t="shared" si="52"/>
        <v>0</v>
      </c>
      <c r="H340" s="27">
        <f t="shared" si="52"/>
        <v>0</v>
      </c>
      <c r="I340" s="27">
        <f t="shared" si="52"/>
        <v>0</v>
      </c>
      <c r="J340" s="27">
        <f t="shared" si="52"/>
        <v>0</v>
      </c>
      <c r="K340" s="27">
        <f t="shared" si="52"/>
        <v>0</v>
      </c>
      <c r="L340" s="27">
        <f t="shared" si="52"/>
        <v>0</v>
      </c>
      <c r="M340" s="27">
        <f t="shared" si="52"/>
        <v>0</v>
      </c>
      <c r="N340" s="27">
        <f t="shared" si="52"/>
        <v>0</v>
      </c>
      <c r="O340" s="27">
        <f t="shared" si="52"/>
        <v>0</v>
      </c>
      <c r="P340" s="27">
        <f t="shared" si="52"/>
        <v>0</v>
      </c>
      <c r="Q340" s="27">
        <f t="shared" si="52"/>
        <v>0</v>
      </c>
      <c r="R340" s="27">
        <f t="shared" si="52"/>
        <v>0</v>
      </c>
      <c r="S340" s="28">
        <f t="shared" si="45"/>
        <v>0</v>
      </c>
    </row>
    <row r="341" spans="1:19" ht="12">
      <c r="A341" s="61"/>
      <c r="B341" s="21" t="s">
        <v>19</v>
      </c>
      <c r="C341" s="22">
        <f>SUM(C331,C339)</f>
        <v>1</v>
      </c>
      <c r="D341" s="23">
        <f aca="true" t="shared" si="53" ref="D341:R342">SUM(D331,D339)</f>
        <v>18</v>
      </c>
      <c r="E341" s="23">
        <f t="shared" si="53"/>
        <v>21</v>
      </c>
      <c r="F341" s="23">
        <f t="shared" si="53"/>
        <v>24</v>
      </c>
      <c r="G341" s="23">
        <f t="shared" si="53"/>
        <v>12</v>
      </c>
      <c r="H341" s="23">
        <f t="shared" si="53"/>
        <v>2</v>
      </c>
      <c r="I341" s="23">
        <f t="shared" si="53"/>
        <v>1</v>
      </c>
      <c r="J341" s="23">
        <f t="shared" si="53"/>
        <v>4</v>
      </c>
      <c r="K341" s="23">
        <f t="shared" si="53"/>
        <v>0</v>
      </c>
      <c r="L341" s="23">
        <f t="shared" si="53"/>
        <v>1</v>
      </c>
      <c r="M341" s="23">
        <f t="shared" si="53"/>
        <v>2</v>
      </c>
      <c r="N341" s="23">
        <f t="shared" si="53"/>
        <v>0</v>
      </c>
      <c r="O341" s="23">
        <f t="shared" si="53"/>
        <v>1</v>
      </c>
      <c r="P341" s="23">
        <f t="shared" si="53"/>
        <v>1</v>
      </c>
      <c r="Q341" s="23">
        <f t="shared" si="53"/>
        <v>1</v>
      </c>
      <c r="R341" s="23">
        <f t="shared" si="53"/>
        <v>0</v>
      </c>
      <c r="S341" s="24">
        <f t="shared" si="45"/>
        <v>89</v>
      </c>
    </row>
    <row r="342" spans="1:19" ht="12">
      <c r="A342" s="62"/>
      <c r="B342" s="25" t="s">
        <v>20</v>
      </c>
      <c r="C342" s="26">
        <f>SUM(C332,C340)</f>
        <v>9</v>
      </c>
      <c r="D342" s="27">
        <f t="shared" si="53"/>
        <v>56</v>
      </c>
      <c r="E342" s="27">
        <f t="shared" si="53"/>
        <v>62</v>
      </c>
      <c r="F342" s="27">
        <f t="shared" si="53"/>
        <v>55</v>
      </c>
      <c r="G342" s="27">
        <f t="shared" si="53"/>
        <v>28</v>
      </c>
      <c r="H342" s="27">
        <f t="shared" si="53"/>
        <v>14</v>
      </c>
      <c r="I342" s="27">
        <f t="shared" si="53"/>
        <v>10</v>
      </c>
      <c r="J342" s="27">
        <f t="shared" si="53"/>
        <v>16</v>
      </c>
      <c r="K342" s="27">
        <f t="shared" si="53"/>
        <v>20</v>
      </c>
      <c r="L342" s="27">
        <f t="shared" si="53"/>
        <v>8</v>
      </c>
      <c r="M342" s="27">
        <f t="shared" si="53"/>
        <v>8</v>
      </c>
      <c r="N342" s="27">
        <f t="shared" si="53"/>
        <v>2</v>
      </c>
      <c r="O342" s="27">
        <f t="shared" si="53"/>
        <v>5</v>
      </c>
      <c r="P342" s="27">
        <f t="shared" si="53"/>
        <v>2</v>
      </c>
      <c r="Q342" s="27">
        <f t="shared" si="53"/>
        <v>2</v>
      </c>
      <c r="R342" s="27">
        <f t="shared" si="53"/>
        <v>0</v>
      </c>
      <c r="S342" s="28">
        <f t="shared" si="45"/>
        <v>297</v>
      </c>
    </row>
    <row r="343" spans="1:19" ht="12">
      <c r="A343" s="60" t="s">
        <v>119</v>
      </c>
      <c r="B343" s="11" t="s">
        <v>5</v>
      </c>
      <c r="C343" s="12">
        <v>37</v>
      </c>
      <c r="D343" s="13">
        <v>59</v>
      </c>
      <c r="E343" s="13">
        <v>54</v>
      </c>
      <c r="F343" s="13">
        <v>37</v>
      </c>
      <c r="G343" s="13">
        <v>24</v>
      </c>
      <c r="H343" s="13">
        <v>18</v>
      </c>
      <c r="I343" s="13">
        <v>29</v>
      </c>
      <c r="J343" s="13">
        <v>28</v>
      </c>
      <c r="K343" s="13">
        <v>29</v>
      </c>
      <c r="L343" s="13">
        <v>16</v>
      </c>
      <c r="M343" s="13">
        <v>12</v>
      </c>
      <c r="N343" s="13">
        <v>14</v>
      </c>
      <c r="O343" s="13"/>
      <c r="P343" s="13">
        <v>2</v>
      </c>
      <c r="Q343" s="13">
        <v>3</v>
      </c>
      <c r="R343" s="13"/>
      <c r="S343" s="14">
        <f t="shared" si="45"/>
        <v>362</v>
      </c>
    </row>
    <row r="344" spans="1:19" ht="12">
      <c r="A344" s="61"/>
      <c r="B344" s="15" t="s">
        <v>6</v>
      </c>
      <c r="C344" s="16">
        <v>6</v>
      </c>
      <c r="D344" s="17">
        <v>10</v>
      </c>
      <c r="E344" s="17">
        <v>5</v>
      </c>
      <c r="F344" s="17">
        <v>12</v>
      </c>
      <c r="G344" s="17">
        <v>2</v>
      </c>
      <c r="H344" s="17">
        <v>2</v>
      </c>
      <c r="I344" s="17">
        <v>2</v>
      </c>
      <c r="J344" s="17"/>
      <c r="K344" s="17">
        <v>3</v>
      </c>
      <c r="L344" s="17">
        <v>1</v>
      </c>
      <c r="M344" s="17">
        <v>1</v>
      </c>
      <c r="N344" s="17"/>
      <c r="O344" s="17"/>
      <c r="P344" s="17"/>
      <c r="Q344" s="17"/>
      <c r="R344" s="17"/>
      <c r="S344" s="18">
        <f t="shared" si="45"/>
        <v>44</v>
      </c>
    </row>
    <row r="345" spans="1:19" ht="12">
      <c r="A345" s="61"/>
      <c r="B345" s="15" t="s">
        <v>7</v>
      </c>
      <c r="C345" s="16">
        <v>6</v>
      </c>
      <c r="D345" s="17">
        <v>10</v>
      </c>
      <c r="E345" s="17">
        <v>5</v>
      </c>
      <c r="F345" s="17">
        <v>12</v>
      </c>
      <c r="G345" s="17">
        <v>2</v>
      </c>
      <c r="H345" s="17">
        <v>2</v>
      </c>
      <c r="I345" s="17">
        <v>2</v>
      </c>
      <c r="J345" s="17"/>
      <c r="K345" s="17">
        <v>3</v>
      </c>
      <c r="L345" s="17">
        <v>1</v>
      </c>
      <c r="M345" s="17">
        <v>1</v>
      </c>
      <c r="N345" s="17"/>
      <c r="O345" s="17"/>
      <c r="P345" s="17"/>
      <c r="Q345" s="17"/>
      <c r="R345" s="17"/>
      <c r="S345" s="18">
        <f t="shared" si="45"/>
        <v>44</v>
      </c>
    </row>
    <row r="346" spans="1:19" ht="12">
      <c r="A346" s="61"/>
      <c r="B346" s="11" t="s">
        <v>85</v>
      </c>
      <c r="C346" s="19">
        <v>2</v>
      </c>
      <c r="D346" s="20">
        <v>3</v>
      </c>
      <c r="E346" s="20">
        <v>1</v>
      </c>
      <c r="F346" s="20">
        <v>1</v>
      </c>
      <c r="G346" s="20">
        <v>1</v>
      </c>
      <c r="H346" s="20">
        <v>1</v>
      </c>
      <c r="I346" s="20">
        <v>1</v>
      </c>
      <c r="J346" s="20">
        <v>2</v>
      </c>
      <c r="K346" s="20"/>
      <c r="L346" s="20">
        <v>1</v>
      </c>
      <c r="M346" s="20">
        <v>1</v>
      </c>
      <c r="N346" s="20"/>
      <c r="O346" s="20"/>
      <c r="P346" s="20"/>
      <c r="Q346" s="20"/>
      <c r="R346" s="20"/>
      <c r="S346" s="14">
        <f t="shared" si="45"/>
        <v>14</v>
      </c>
    </row>
    <row r="347" spans="1:19" ht="12">
      <c r="A347" s="61"/>
      <c r="B347" s="11" t="s">
        <v>86</v>
      </c>
      <c r="C347" s="19">
        <v>2</v>
      </c>
      <c r="D347" s="20">
        <v>3</v>
      </c>
      <c r="E347" s="20">
        <v>1</v>
      </c>
      <c r="F347" s="20">
        <v>1</v>
      </c>
      <c r="G347" s="20">
        <v>1</v>
      </c>
      <c r="H347" s="20">
        <v>1</v>
      </c>
      <c r="I347" s="20">
        <v>1</v>
      </c>
      <c r="J347" s="20">
        <v>2</v>
      </c>
      <c r="K347" s="20"/>
      <c r="L347" s="20">
        <v>1</v>
      </c>
      <c r="M347" s="20">
        <v>1</v>
      </c>
      <c r="N347" s="20"/>
      <c r="O347" s="20"/>
      <c r="P347" s="20"/>
      <c r="Q347" s="20"/>
      <c r="R347" s="20"/>
      <c r="S347" s="14">
        <f t="shared" si="45"/>
        <v>14</v>
      </c>
    </row>
    <row r="348" spans="1:19" ht="12">
      <c r="A348" s="61"/>
      <c r="B348" s="15" t="s">
        <v>105</v>
      </c>
      <c r="C348" s="16">
        <v>147</v>
      </c>
      <c r="D348" s="17">
        <v>263</v>
      </c>
      <c r="E348" s="17">
        <v>303</v>
      </c>
      <c r="F348" s="17">
        <v>201</v>
      </c>
      <c r="G348" s="17">
        <v>193</v>
      </c>
      <c r="H348" s="17">
        <v>194</v>
      </c>
      <c r="I348" s="17">
        <v>174</v>
      </c>
      <c r="J348" s="17">
        <v>186</v>
      </c>
      <c r="K348" s="17">
        <v>169</v>
      </c>
      <c r="L348" s="17">
        <v>189</v>
      </c>
      <c r="M348" s="17">
        <v>165</v>
      </c>
      <c r="N348" s="17">
        <v>114</v>
      </c>
      <c r="O348" s="17">
        <v>120</v>
      </c>
      <c r="P348" s="17">
        <v>100</v>
      </c>
      <c r="Q348" s="17">
        <v>24</v>
      </c>
      <c r="R348" s="17">
        <v>17</v>
      </c>
      <c r="S348" s="18">
        <f t="shared" si="45"/>
        <v>2559</v>
      </c>
    </row>
    <row r="349" spans="1:19" ht="12">
      <c r="A349" s="61"/>
      <c r="B349" s="15" t="s">
        <v>190</v>
      </c>
      <c r="C349" s="16">
        <v>52</v>
      </c>
      <c r="D349" s="17">
        <v>74</v>
      </c>
      <c r="E349" s="17">
        <v>99</v>
      </c>
      <c r="F349" s="17">
        <v>82</v>
      </c>
      <c r="G349" s="17">
        <v>65</v>
      </c>
      <c r="H349" s="17">
        <v>64</v>
      </c>
      <c r="I349" s="17">
        <v>68</v>
      </c>
      <c r="J349" s="17">
        <v>69</v>
      </c>
      <c r="K349" s="17">
        <v>75</v>
      </c>
      <c r="L349" s="17">
        <v>53</v>
      </c>
      <c r="M349" s="17">
        <v>52</v>
      </c>
      <c r="N349" s="17">
        <v>58</v>
      </c>
      <c r="O349" s="17">
        <v>42</v>
      </c>
      <c r="P349" s="17">
        <v>35</v>
      </c>
      <c r="Q349" s="17">
        <v>7</v>
      </c>
      <c r="R349" s="17">
        <v>6</v>
      </c>
      <c r="S349" s="18">
        <f t="shared" si="45"/>
        <v>901</v>
      </c>
    </row>
    <row r="350" spans="1:19" ht="12">
      <c r="A350" s="61"/>
      <c r="B350" s="15" t="s">
        <v>201</v>
      </c>
      <c r="C350" s="16">
        <v>108</v>
      </c>
      <c r="D350" s="17">
        <v>157</v>
      </c>
      <c r="E350" s="17">
        <v>216</v>
      </c>
      <c r="F350" s="17">
        <v>180</v>
      </c>
      <c r="G350" s="17">
        <v>142</v>
      </c>
      <c r="H350" s="17">
        <v>141</v>
      </c>
      <c r="I350" s="17">
        <v>143</v>
      </c>
      <c r="J350" s="17">
        <v>148</v>
      </c>
      <c r="K350" s="17">
        <v>162</v>
      </c>
      <c r="L350" s="17">
        <v>113</v>
      </c>
      <c r="M350" s="17">
        <v>107</v>
      </c>
      <c r="N350" s="17">
        <v>133</v>
      </c>
      <c r="O350" s="17">
        <v>89</v>
      </c>
      <c r="P350" s="17">
        <v>76</v>
      </c>
      <c r="Q350" s="17">
        <v>15</v>
      </c>
      <c r="R350" s="17">
        <v>14</v>
      </c>
      <c r="S350" s="18">
        <f t="shared" si="45"/>
        <v>1944</v>
      </c>
    </row>
    <row r="351" spans="1:19" ht="12">
      <c r="A351" s="61"/>
      <c r="B351" s="15" t="s">
        <v>8</v>
      </c>
      <c r="C351" s="16">
        <v>199</v>
      </c>
      <c r="D351" s="17">
        <v>337</v>
      </c>
      <c r="E351" s="17">
        <v>402</v>
      </c>
      <c r="F351" s="17">
        <v>283</v>
      </c>
      <c r="G351" s="17">
        <v>258</v>
      </c>
      <c r="H351" s="17">
        <v>258</v>
      </c>
      <c r="I351" s="17">
        <v>242</v>
      </c>
      <c r="J351" s="17">
        <v>255</v>
      </c>
      <c r="K351" s="17">
        <v>244</v>
      </c>
      <c r="L351" s="17">
        <v>242</v>
      </c>
      <c r="M351" s="17">
        <v>217</v>
      </c>
      <c r="N351" s="17">
        <v>172</v>
      </c>
      <c r="O351" s="17">
        <v>162</v>
      </c>
      <c r="P351" s="17">
        <v>135</v>
      </c>
      <c r="Q351" s="17">
        <v>31</v>
      </c>
      <c r="R351" s="17">
        <v>23</v>
      </c>
      <c r="S351" s="18">
        <f t="shared" si="45"/>
        <v>3460</v>
      </c>
    </row>
    <row r="352" spans="1:19" ht="12">
      <c r="A352" s="61"/>
      <c r="B352" s="15" t="s">
        <v>9</v>
      </c>
      <c r="C352" s="16">
        <v>255</v>
      </c>
      <c r="D352" s="17">
        <v>420</v>
      </c>
      <c r="E352" s="17">
        <v>519</v>
      </c>
      <c r="F352" s="17">
        <v>381</v>
      </c>
      <c r="G352" s="17">
        <v>335</v>
      </c>
      <c r="H352" s="17">
        <v>335</v>
      </c>
      <c r="I352" s="17">
        <v>317</v>
      </c>
      <c r="J352" s="17">
        <v>334</v>
      </c>
      <c r="K352" s="17">
        <v>331</v>
      </c>
      <c r="L352" s="17">
        <v>302</v>
      </c>
      <c r="M352" s="17">
        <v>272</v>
      </c>
      <c r="N352" s="17">
        <v>247</v>
      </c>
      <c r="O352" s="17">
        <v>209</v>
      </c>
      <c r="P352" s="17">
        <v>176</v>
      </c>
      <c r="Q352" s="17">
        <v>39</v>
      </c>
      <c r="R352" s="17">
        <v>31</v>
      </c>
      <c r="S352" s="18">
        <f t="shared" si="45"/>
        <v>4503</v>
      </c>
    </row>
    <row r="353" spans="1:19" ht="12">
      <c r="A353" s="61"/>
      <c r="B353" s="11" t="s">
        <v>10</v>
      </c>
      <c r="C353" s="19"/>
      <c r="D353" s="20">
        <v>1</v>
      </c>
      <c r="E353" s="20"/>
      <c r="F353" s="20"/>
      <c r="G353" s="20"/>
      <c r="H353" s="20"/>
      <c r="I353" s="20"/>
      <c r="J353" s="20"/>
      <c r="K353" s="20"/>
      <c r="L353" s="20"/>
      <c r="M353" s="20"/>
      <c r="N353" s="20"/>
      <c r="O353" s="20"/>
      <c r="P353" s="20"/>
      <c r="Q353" s="20"/>
      <c r="R353" s="20"/>
      <c r="S353" s="14">
        <f t="shared" si="45"/>
        <v>1</v>
      </c>
    </row>
    <row r="354" spans="1:19" ht="12">
      <c r="A354" s="61"/>
      <c r="B354" s="11" t="s">
        <v>11</v>
      </c>
      <c r="C354" s="19"/>
      <c r="D354" s="20">
        <v>11</v>
      </c>
      <c r="E354" s="20"/>
      <c r="F354" s="20"/>
      <c r="G354" s="20"/>
      <c r="H354" s="20"/>
      <c r="I354" s="20"/>
      <c r="J354" s="20"/>
      <c r="K354" s="20"/>
      <c r="L354" s="20"/>
      <c r="M354" s="20"/>
      <c r="N354" s="20"/>
      <c r="O354" s="20"/>
      <c r="P354" s="20"/>
      <c r="Q354" s="20"/>
      <c r="R354" s="20"/>
      <c r="S354" s="14">
        <f t="shared" si="45"/>
        <v>11</v>
      </c>
    </row>
    <row r="355" spans="1:19" ht="12">
      <c r="A355" s="61"/>
      <c r="B355" s="15" t="s">
        <v>87</v>
      </c>
      <c r="C355" s="16">
        <v>2</v>
      </c>
      <c r="D355" s="17">
        <v>2</v>
      </c>
      <c r="E355" s="17">
        <v>2</v>
      </c>
      <c r="F355" s="17">
        <v>2</v>
      </c>
      <c r="G355" s="17">
        <v>2</v>
      </c>
      <c r="H355" s="17">
        <v>2</v>
      </c>
      <c r="I355" s="17">
        <v>2</v>
      </c>
      <c r="J355" s="17">
        <v>2</v>
      </c>
      <c r="K355" s="17">
        <v>2</v>
      </c>
      <c r="L355" s="17">
        <v>2</v>
      </c>
      <c r="M355" s="17">
        <v>2</v>
      </c>
      <c r="N355" s="17">
        <v>2</v>
      </c>
      <c r="O355" s="17">
        <v>1</v>
      </c>
      <c r="P355" s="17">
        <v>1</v>
      </c>
      <c r="Q355" s="17"/>
      <c r="R355" s="17">
        <v>1</v>
      </c>
      <c r="S355" s="18">
        <f t="shared" si="45"/>
        <v>27</v>
      </c>
    </row>
    <row r="356" spans="1:19" ht="12">
      <c r="A356" s="61"/>
      <c r="B356" s="15" t="s">
        <v>88</v>
      </c>
      <c r="C356" s="16">
        <v>1</v>
      </c>
      <c r="D356" s="17">
        <v>3</v>
      </c>
      <c r="E356" s="17">
        <v>11</v>
      </c>
      <c r="F356" s="17">
        <v>9</v>
      </c>
      <c r="G356" s="17">
        <v>7</v>
      </c>
      <c r="H356" s="17">
        <v>11</v>
      </c>
      <c r="I356" s="17">
        <v>10</v>
      </c>
      <c r="J356" s="17">
        <v>24</v>
      </c>
      <c r="K356" s="17">
        <v>15</v>
      </c>
      <c r="L356" s="17">
        <v>16</v>
      </c>
      <c r="M356" s="17">
        <v>41</v>
      </c>
      <c r="N356" s="17">
        <v>34</v>
      </c>
      <c r="O356" s="17">
        <v>14</v>
      </c>
      <c r="P356" s="17">
        <v>23</v>
      </c>
      <c r="Q356" s="17"/>
      <c r="R356" s="17">
        <v>17</v>
      </c>
      <c r="S356" s="18">
        <f t="shared" si="45"/>
        <v>236</v>
      </c>
    </row>
    <row r="357" spans="1:19" ht="12">
      <c r="A357" s="61"/>
      <c r="B357" s="11" t="s">
        <v>12</v>
      </c>
      <c r="C357" s="19">
        <v>2</v>
      </c>
      <c r="D357" s="20">
        <v>2</v>
      </c>
      <c r="E357" s="20">
        <v>2</v>
      </c>
      <c r="F357" s="20">
        <v>2</v>
      </c>
      <c r="G357" s="20">
        <v>2</v>
      </c>
      <c r="H357" s="20">
        <v>2</v>
      </c>
      <c r="I357" s="20">
        <v>2</v>
      </c>
      <c r="J357" s="20">
        <v>2</v>
      </c>
      <c r="K357" s="20">
        <v>2</v>
      </c>
      <c r="L357" s="20">
        <v>2</v>
      </c>
      <c r="M357" s="20">
        <v>2</v>
      </c>
      <c r="N357" s="20">
        <v>2</v>
      </c>
      <c r="O357" s="20">
        <v>2</v>
      </c>
      <c r="P357" s="20">
        <v>1</v>
      </c>
      <c r="Q357" s="20">
        <v>1</v>
      </c>
      <c r="R357" s="20">
        <v>2</v>
      </c>
      <c r="S357" s="14">
        <f t="shared" si="45"/>
        <v>30</v>
      </c>
    </row>
    <row r="358" spans="1:19" ht="12">
      <c r="A358" s="61"/>
      <c r="B358" s="11" t="s">
        <v>13</v>
      </c>
      <c r="C358" s="19">
        <v>15</v>
      </c>
      <c r="D358" s="20">
        <v>12</v>
      </c>
      <c r="E358" s="20">
        <v>17</v>
      </c>
      <c r="F358" s="20">
        <v>20</v>
      </c>
      <c r="G358" s="20">
        <v>18</v>
      </c>
      <c r="H358" s="20">
        <v>16</v>
      </c>
      <c r="I358" s="20">
        <v>16</v>
      </c>
      <c r="J358" s="20">
        <v>23</v>
      </c>
      <c r="K358" s="20">
        <v>13</v>
      </c>
      <c r="L358" s="20">
        <v>13</v>
      </c>
      <c r="M358" s="20">
        <v>4</v>
      </c>
      <c r="N358" s="20">
        <v>7</v>
      </c>
      <c r="O358" s="20">
        <v>1</v>
      </c>
      <c r="P358" s="20">
        <v>2</v>
      </c>
      <c r="Q358" s="20">
        <v>1</v>
      </c>
      <c r="R358" s="20"/>
      <c r="S358" s="14">
        <f t="shared" si="45"/>
        <v>178</v>
      </c>
    </row>
    <row r="359" spans="1:19" ht="12">
      <c r="A359" s="61"/>
      <c r="B359" s="21" t="s">
        <v>14</v>
      </c>
      <c r="C359" s="22">
        <f>SUM(C344,C346,C351,C353,C355,C357)</f>
        <v>211</v>
      </c>
      <c r="D359" s="23">
        <f aca="true" t="shared" si="54" ref="D359:R359">SUM(D344,D346,D351,D353,D355,D357)</f>
        <v>355</v>
      </c>
      <c r="E359" s="23">
        <f t="shared" si="54"/>
        <v>412</v>
      </c>
      <c r="F359" s="23">
        <f t="shared" si="54"/>
        <v>300</v>
      </c>
      <c r="G359" s="23">
        <f t="shared" si="54"/>
        <v>265</v>
      </c>
      <c r="H359" s="23">
        <f t="shared" si="54"/>
        <v>265</v>
      </c>
      <c r="I359" s="23">
        <f t="shared" si="54"/>
        <v>249</v>
      </c>
      <c r="J359" s="23">
        <f t="shared" si="54"/>
        <v>261</v>
      </c>
      <c r="K359" s="23">
        <f t="shared" si="54"/>
        <v>251</v>
      </c>
      <c r="L359" s="23">
        <f t="shared" si="54"/>
        <v>248</v>
      </c>
      <c r="M359" s="23">
        <f t="shared" si="54"/>
        <v>223</v>
      </c>
      <c r="N359" s="23">
        <f t="shared" si="54"/>
        <v>176</v>
      </c>
      <c r="O359" s="23">
        <f t="shared" si="54"/>
        <v>165</v>
      </c>
      <c r="P359" s="23">
        <f t="shared" si="54"/>
        <v>137</v>
      </c>
      <c r="Q359" s="23">
        <f t="shared" si="54"/>
        <v>32</v>
      </c>
      <c r="R359" s="23">
        <f t="shared" si="54"/>
        <v>26</v>
      </c>
      <c r="S359" s="24">
        <f t="shared" si="45"/>
        <v>3576</v>
      </c>
    </row>
    <row r="360" spans="1:19" ht="12">
      <c r="A360" s="61"/>
      <c r="B360" s="25" t="s">
        <v>225</v>
      </c>
      <c r="C360" s="26">
        <f>SUM(C343,C345,C347,C352,C354,C356,C358)</f>
        <v>316</v>
      </c>
      <c r="D360" s="27">
        <f aca="true" t="shared" si="55" ref="D360:R360">SUM(D343,D345,D347,D352,D354,D356,D358)</f>
        <v>518</v>
      </c>
      <c r="E360" s="27">
        <f t="shared" si="55"/>
        <v>607</v>
      </c>
      <c r="F360" s="27">
        <f t="shared" si="55"/>
        <v>460</v>
      </c>
      <c r="G360" s="27">
        <f t="shared" si="55"/>
        <v>387</v>
      </c>
      <c r="H360" s="27">
        <f t="shared" si="55"/>
        <v>383</v>
      </c>
      <c r="I360" s="27">
        <f t="shared" si="55"/>
        <v>375</v>
      </c>
      <c r="J360" s="27">
        <f t="shared" si="55"/>
        <v>411</v>
      </c>
      <c r="K360" s="27">
        <f t="shared" si="55"/>
        <v>391</v>
      </c>
      <c r="L360" s="27">
        <f t="shared" si="55"/>
        <v>349</v>
      </c>
      <c r="M360" s="27">
        <f t="shared" si="55"/>
        <v>331</v>
      </c>
      <c r="N360" s="27">
        <f t="shared" si="55"/>
        <v>302</v>
      </c>
      <c r="O360" s="27">
        <f t="shared" si="55"/>
        <v>224</v>
      </c>
      <c r="P360" s="27">
        <f t="shared" si="55"/>
        <v>203</v>
      </c>
      <c r="Q360" s="27">
        <f t="shared" si="55"/>
        <v>43</v>
      </c>
      <c r="R360" s="27">
        <f t="shared" si="55"/>
        <v>48</v>
      </c>
      <c r="S360" s="28">
        <f t="shared" si="45"/>
        <v>5348</v>
      </c>
    </row>
    <row r="361" spans="1:19" ht="12">
      <c r="A361" s="61"/>
      <c r="B361" s="11" t="s">
        <v>15</v>
      </c>
      <c r="C361" s="19">
        <v>14</v>
      </c>
      <c r="D361" s="20">
        <v>17</v>
      </c>
      <c r="E361" s="20">
        <v>31</v>
      </c>
      <c r="F361" s="20">
        <v>28</v>
      </c>
      <c r="G361" s="20">
        <v>22</v>
      </c>
      <c r="H361" s="20">
        <v>18</v>
      </c>
      <c r="I361" s="20">
        <v>29</v>
      </c>
      <c r="J361" s="20">
        <v>28</v>
      </c>
      <c r="K361" s="20">
        <v>12</v>
      </c>
      <c r="L361" s="20">
        <v>19</v>
      </c>
      <c r="M361" s="20">
        <v>20</v>
      </c>
      <c r="N361" s="20">
        <v>8</v>
      </c>
      <c r="O361" s="20">
        <v>4</v>
      </c>
      <c r="P361" s="20">
        <v>3</v>
      </c>
      <c r="Q361" s="20">
        <v>5</v>
      </c>
      <c r="R361" s="20">
        <v>2</v>
      </c>
      <c r="S361" s="14">
        <f t="shared" si="45"/>
        <v>260</v>
      </c>
    </row>
    <row r="362" spans="1:19" ht="12">
      <c r="A362" s="61"/>
      <c r="B362" s="11" t="s">
        <v>16</v>
      </c>
      <c r="C362" s="19">
        <v>18</v>
      </c>
      <c r="D362" s="20">
        <v>24</v>
      </c>
      <c r="E362" s="20">
        <v>44</v>
      </c>
      <c r="F362" s="20">
        <v>35</v>
      </c>
      <c r="G362" s="20">
        <v>34</v>
      </c>
      <c r="H362" s="20">
        <v>30</v>
      </c>
      <c r="I362" s="20">
        <v>44</v>
      </c>
      <c r="J362" s="20">
        <v>43</v>
      </c>
      <c r="K362" s="20">
        <v>20</v>
      </c>
      <c r="L362" s="20">
        <v>31</v>
      </c>
      <c r="M362" s="20">
        <v>31</v>
      </c>
      <c r="N362" s="20">
        <v>11</v>
      </c>
      <c r="O362" s="20">
        <v>6</v>
      </c>
      <c r="P362" s="20">
        <v>4</v>
      </c>
      <c r="Q362" s="20">
        <v>12</v>
      </c>
      <c r="R362" s="20">
        <v>6</v>
      </c>
      <c r="S362" s="14">
        <f t="shared" si="45"/>
        <v>393</v>
      </c>
    </row>
    <row r="363" spans="1:19" ht="12">
      <c r="A363" s="61"/>
      <c r="B363" s="15" t="s">
        <v>17</v>
      </c>
      <c r="C363" s="16">
        <v>2</v>
      </c>
      <c r="D363" s="17">
        <v>8</v>
      </c>
      <c r="E363" s="17">
        <v>7</v>
      </c>
      <c r="F363" s="17">
        <v>13</v>
      </c>
      <c r="G363" s="17">
        <v>6</v>
      </c>
      <c r="H363" s="17">
        <v>7</v>
      </c>
      <c r="I363" s="17">
        <v>9</v>
      </c>
      <c r="J363" s="17">
        <v>8</v>
      </c>
      <c r="K363" s="17">
        <v>7</v>
      </c>
      <c r="L363" s="17">
        <v>2</v>
      </c>
      <c r="M363" s="17">
        <v>2</v>
      </c>
      <c r="N363" s="17"/>
      <c r="O363" s="17">
        <v>1</v>
      </c>
      <c r="P363" s="17">
        <v>4</v>
      </c>
      <c r="Q363" s="17">
        <v>2</v>
      </c>
      <c r="R363" s="17">
        <v>1</v>
      </c>
      <c r="S363" s="18">
        <f t="shared" si="45"/>
        <v>79</v>
      </c>
    </row>
    <row r="364" spans="1:19" ht="12">
      <c r="A364" s="61"/>
      <c r="B364" s="15" t="s">
        <v>18</v>
      </c>
      <c r="C364" s="16">
        <v>3</v>
      </c>
      <c r="D364" s="17">
        <v>10</v>
      </c>
      <c r="E364" s="17">
        <v>10</v>
      </c>
      <c r="F364" s="17">
        <v>17</v>
      </c>
      <c r="G364" s="17">
        <v>8</v>
      </c>
      <c r="H364" s="17">
        <v>9</v>
      </c>
      <c r="I364" s="17">
        <v>12</v>
      </c>
      <c r="J364" s="17">
        <v>9</v>
      </c>
      <c r="K364" s="17">
        <v>10</v>
      </c>
      <c r="L364" s="17">
        <v>3</v>
      </c>
      <c r="M364" s="17">
        <v>2</v>
      </c>
      <c r="N364" s="17"/>
      <c r="O364" s="17">
        <v>3</v>
      </c>
      <c r="P364" s="17">
        <v>4</v>
      </c>
      <c r="Q364" s="17">
        <v>2</v>
      </c>
      <c r="R364" s="17">
        <v>3</v>
      </c>
      <c r="S364" s="18">
        <f aca="true" t="shared" si="56" ref="S364:S427">SUM(C364:R364)</f>
        <v>105</v>
      </c>
    </row>
    <row r="365" spans="1:19" ht="12">
      <c r="A365" s="61"/>
      <c r="B365" s="11" t="s">
        <v>91</v>
      </c>
      <c r="C365" s="19"/>
      <c r="D365" s="20"/>
      <c r="E365" s="20"/>
      <c r="F365" s="20"/>
      <c r="G365" s="20"/>
      <c r="H365" s="20"/>
      <c r="I365" s="20"/>
      <c r="J365" s="20"/>
      <c r="K365" s="20"/>
      <c r="L365" s="20"/>
      <c r="M365" s="20"/>
      <c r="N365" s="20"/>
      <c r="O365" s="20"/>
      <c r="P365" s="20"/>
      <c r="Q365" s="20"/>
      <c r="R365" s="20"/>
      <c r="S365" s="14">
        <f t="shared" si="56"/>
        <v>0</v>
      </c>
    </row>
    <row r="366" spans="1:19" ht="12">
      <c r="A366" s="61"/>
      <c r="B366" s="11" t="s">
        <v>92</v>
      </c>
      <c r="C366" s="19"/>
      <c r="D366" s="20"/>
      <c r="E366" s="20"/>
      <c r="F366" s="20"/>
      <c r="G366" s="20"/>
      <c r="H366" s="20"/>
      <c r="I366" s="20"/>
      <c r="J366" s="20"/>
      <c r="K366" s="20"/>
      <c r="L366" s="20"/>
      <c r="M366" s="20"/>
      <c r="N366" s="20"/>
      <c r="O366" s="20"/>
      <c r="P366" s="20"/>
      <c r="Q366" s="20"/>
      <c r="R366" s="20"/>
      <c r="S366" s="14">
        <f t="shared" si="56"/>
        <v>0</v>
      </c>
    </row>
    <row r="367" spans="1:19" ht="12">
      <c r="A367" s="61"/>
      <c r="B367" s="21" t="s">
        <v>95</v>
      </c>
      <c r="C367" s="22">
        <f>SUM(C361,C363,C365)</f>
        <v>16</v>
      </c>
      <c r="D367" s="23">
        <f aca="true" t="shared" si="57" ref="D367:R368">SUM(D361,D363,D365)</f>
        <v>25</v>
      </c>
      <c r="E367" s="23">
        <f t="shared" si="57"/>
        <v>38</v>
      </c>
      <c r="F367" s="23">
        <f t="shared" si="57"/>
        <v>41</v>
      </c>
      <c r="G367" s="23">
        <f t="shared" si="57"/>
        <v>28</v>
      </c>
      <c r="H367" s="23">
        <f t="shared" si="57"/>
        <v>25</v>
      </c>
      <c r="I367" s="23">
        <f t="shared" si="57"/>
        <v>38</v>
      </c>
      <c r="J367" s="23">
        <f t="shared" si="57"/>
        <v>36</v>
      </c>
      <c r="K367" s="23">
        <f t="shared" si="57"/>
        <v>19</v>
      </c>
      <c r="L367" s="23">
        <f t="shared" si="57"/>
        <v>21</v>
      </c>
      <c r="M367" s="23">
        <f t="shared" si="57"/>
        <v>22</v>
      </c>
      <c r="N367" s="23">
        <f t="shared" si="57"/>
        <v>8</v>
      </c>
      <c r="O367" s="23">
        <f t="shared" si="57"/>
        <v>5</v>
      </c>
      <c r="P367" s="23">
        <f t="shared" si="57"/>
        <v>7</v>
      </c>
      <c r="Q367" s="23">
        <f t="shared" si="57"/>
        <v>7</v>
      </c>
      <c r="R367" s="23">
        <f t="shared" si="57"/>
        <v>3</v>
      </c>
      <c r="S367" s="24">
        <f t="shared" si="56"/>
        <v>339</v>
      </c>
    </row>
    <row r="368" spans="1:19" ht="12">
      <c r="A368" s="61"/>
      <c r="B368" s="25" t="s">
        <v>226</v>
      </c>
      <c r="C368" s="26">
        <f>SUM(C362,C364,C366)</f>
        <v>21</v>
      </c>
      <c r="D368" s="27">
        <f t="shared" si="57"/>
        <v>34</v>
      </c>
      <c r="E368" s="27">
        <f t="shared" si="57"/>
        <v>54</v>
      </c>
      <c r="F368" s="27">
        <f t="shared" si="57"/>
        <v>52</v>
      </c>
      <c r="G368" s="27">
        <f t="shared" si="57"/>
        <v>42</v>
      </c>
      <c r="H368" s="27">
        <f t="shared" si="57"/>
        <v>39</v>
      </c>
      <c r="I368" s="27">
        <f t="shared" si="57"/>
        <v>56</v>
      </c>
      <c r="J368" s="27">
        <f t="shared" si="57"/>
        <v>52</v>
      </c>
      <c r="K368" s="27">
        <f t="shared" si="57"/>
        <v>30</v>
      </c>
      <c r="L368" s="27">
        <f t="shared" si="57"/>
        <v>34</v>
      </c>
      <c r="M368" s="27">
        <f t="shared" si="57"/>
        <v>33</v>
      </c>
      <c r="N368" s="27">
        <f t="shared" si="57"/>
        <v>11</v>
      </c>
      <c r="O368" s="27">
        <f t="shared" si="57"/>
        <v>9</v>
      </c>
      <c r="P368" s="27">
        <f t="shared" si="57"/>
        <v>8</v>
      </c>
      <c r="Q368" s="27">
        <f t="shared" si="57"/>
        <v>14</v>
      </c>
      <c r="R368" s="27">
        <f t="shared" si="57"/>
        <v>9</v>
      </c>
      <c r="S368" s="28">
        <f t="shared" si="56"/>
        <v>498</v>
      </c>
    </row>
    <row r="369" spans="1:19" ht="12">
      <c r="A369" s="61"/>
      <c r="B369" s="21" t="s">
        <v>19</v>
      </c>
      <c r="C369" s="22">
        <f>SUM(C359,C367)</f>
        <v>227</v>
      </c>
      <c r="D369" s="23">
        <f aca="true" t="shared" si="58" ref="D369:R370">SUM(D359,D367)</f>
        <v>380</v>
      </c>
      <c r="E369" s="23">
        <f t="shared" si="58"/>
        <v>450</v>
      </c>
      <c r="F369" s="23">
        <f t="shared" si="58"/>
        <v>341</v>
      </c>
      <c r="G369" s="23">
        <f t="shared" si="58"/>
        <v>293</v>
      </c>
      <c r="H369" s="23">
        <f t="shared" si="58"/>
        <v>290</v>
      </c>
      <c r="I369" s="23">
        <f t="shared" si="58"/>
        <v>287</v>
      </c>
      <c r="J369" s="23">
        <f t="shared" si="58"/>
        <v>297</v>
      </c>
      <c r="K369" s="23">
        <f t="shared" si="58"/>
        <v>270</v>
      </c>
      <c r="L369" s="23">
        <f t="shared" si="58"/>
        <v>269</v>
      </c>
      <c r="M369" s="23">
        <f t="shared" si="58"/>
        <v>245</v>
      </c>
      <c r="N369" s="23">
        <f t="shared" si="58"/>
        <v>184</v>
      </c>
      <c r="O369" s="23">
        <f t="shared" si="58"/>
        <v>170</v>
      </c>
      <c r="P369" s="23">
        <f t="shared" si="58"/>
        <v>144</v>
      </c>
      <c r="Q369" s="23">
        <f t="shared" si="58"/>
        <v>39</v>
      </c>
      <c r="R369" s="23">
        <f t="shared" si="58"/>
        <v>29</v>
      </c>
      <c r="S369" s="24">
        <f t="shared" si="56"/>
        <v>3915</v>
      </c>
    </row>
    <row r="370" spans="1:19" ht="12">
      <c r="A370" s="62"/>
      <c r="B370" s="25" t="s">
        <v>20</v>
      </c>
      <c r="C370" s="26">
        <f>SUM(C360,C368)</f>
        <v>337</v>
      </c>
      <c r="D370" s="27">
        <f t="shared" si="58"/>
        <v>552</v>
      </c>
      <c r="E370" s="27">
        <f t="shared" si="58"/>
        <v>661</v>
      </c>
      <c r="F370" s="27">
        <f t="shared" si="58"/>
        <v>512</v>
      </c>
      <c r="G370" s="27">
        <f t="shared" si="58"/>
        <v>429</v>
      </c>
      <c r="H370" s="27">
        <f t="shared" si="58"/>
        <v>422</v>
      </c>
      <c r="I370" s="27">
        <f t="shared" si="58"/>
        <v>431</v>
      </c>
      <c r="J370" s="27">
        <f t="shared" si="58"/>
        <v>463</v>
      </c>
      <c r="K370" s="27">
        <f t="shared" si="58"/>
        <v>421</v>
      </c>
      <c r="L370" s="27">
        <f t="shared" si="58"/>
        <v>383</v>
      </c>
      <c r="M370" s="27">
        <f t="shared" si="58"/>
        <v>364</v>
      </c>
      <c r="N370" s="27">
        <f t="shared" si="58"/>
        <v>313</v>
      </c>
      <c r="O370" s="27">
        <f t="shared" si="58"/>
        <v>233</v>
      </c>
      <c r="P370" s="27">
        <f t="shared" si="58"/>
        <v>211</v>
      </c>
      <c r="Q370" s="27">
        <f t="shared" si="58"/>
        <v>57</v>
      </c>
      <c r="R370" s="27">
        <f t="shared" si="58"/>
        <v>57</v>
      </c>
      <c r="S370" s="28">
        <f t="shared" si="56"/>
        <v>5846</v>
      </c>
    </row>
    <row r="371" spans="1:19" ht="12">
      <c r="A371" s="60" t="s">
        <v>120</v>
      </c>
      <c r="B371" s="11" t="s">
        <v>5</v>
      </c>
      <c r="C371" s="12">
        <v>63</v>
      </c>
      <c r="D371" s="13">
        <v>80</v>
      </c>
      <c r="E371" s="13">
        <v>88</v>
      </c>
      <c r="F371" s="13">
        <v>55</v>
      </c>
      <c r="G371" s="13">
        <v>38</v>
      </c>
      <c r="H371" s="13">
        <v>41</v>
      </c>
      <c r="I371" s="13">
        <v>59</v>
      </c>
      <c r="J371" s="13">
        <v>52</v>
      </c>
      <c r="K371" s="13">
        <v>45</v>
      </c>
      <c r="L371" s="13">
        <v>30</v>
      </c>
      <c r="M371" s="13">
        <v>22</v>
      </c>
      <c r="N371" s="13">
        <v>20</v>
      </c>
      <c r="O371" s="13">
        <v>11</v>
      </c>
      <c r="P371" s="13">
        <v>20</v>
      </c>
      <c r="Q371" s="13">
        <v>10</v>
      </c>
      <c r="R371" s="13">
        <v>2</v>
      </c>
      <c r="S371" s="14">
        <f t="shared" si="56"/>
        <v>636</v>
      </c>
    </row>
    <row r="372" spans="1:19" ht="12">
      <c r="A372" s="61"/>
      <c r="B372" s="15" t="s">
        <v>6</v>
      </c>
      <c r="C372" s="16">
        <v>4</v>
      </c>
      <c r="D372" s="17">
        <v>2</v>
      </c>
      <c r="E372" s="17">
        <v>4</v>
      </c>
      <c r="F372" s="17">
        <v>4</v>
      </c>
      <c r="G372" s="17">
        <v>1</v>
      </c>
      <c r="H372" s="17"/>
      <c r="I372" s="17"/>
      <c r="J372" s="17">
        <v>1</v>
      </c>
      <c r="K372" s="17"/>
      <c r="L372" s="17">
        <v>1</v>
      </c>
      <c r="M372" s="17">
        <v>2</v>
      </c>
      <c r="N372" s="17"/>
      <c r="O372" s="17"/>
      <c r="P372" s="17"/>
      <c r="Q372" s="17"/>
      <c r="R372" s="17"/>
      <c r="S372" s="18">
        <f t="shared" si="56"/>
        <v>19</v>
      </c>
    </row>
    <row r="373" spans="1:19" ht="12">
      <c r="A373" s="61"/>
      <c r="B373" s="15" t="s">
        <v>7</v>
      </c>
      <c r="C373" s="16">
        <v>4</v>
      </c>
      <c r="D373" s="17">
        <v>2</v>
      </c>
      <c r="E373" s="17">
        <v>4</v>
      </c>
      <c r="F373" s="17">
        <v>4</v>
      </c>
      <c r="G373" s="17">
        <v>1</v>
      </c>
      <c r="H373" s="17"/>
      <c r="I373" s="17"/>
      <c r="J373" s="17">
        <v>1</v>
      </c>
      <c r="K373" s="17"/>
      <c r="L373" s="17">
        <v>1</v>
      </c>
      <c r="M373" s="17">
        <v>2</v>
      </c>
      <c r="N373" s="17"/>
      <c r="O373" s="17"/>
      <c r="P373" s="17"/>
      <c r="Q373" s="17"/>
      <c r="R373" s="17"/>
      <c r="S373" s="18">
        <f t="shared" si="56"/>
        <v>19</v>
      </c>
    </row>
    <row r="374" spans="1:19" ht="12">
      <c r="A374" s="61"/>
      <c r="B374" s="11" t="s">
        <v>85</v>
      </c>
      <c r="C374" s="19"/>
      <c r="D374" s="20"/>
      <c r="E374" s="20"/>
      <c r="F374" s="20"/>
      <c r="G374" s="20"/>
      <c r="H374" s="20"/>
      <c r="I374" s="20"/>
      <c r="J374" s="20"/>
      <c r="K374" s="20"/>
      <c r="L374" s="20"/>
      <c r="M374" s="20"/>
      <c r="N374" s="20"/>
      <c r="O374" s="20"/>
      <c r="P374" s="20"/>
      <c r="Q374" s="20"/>
      <c r="R374" s="20"/>
      <c r="S374" s="14">
        <f t="shared" si="56"/>
        <v>0</v>
      </c>
    </row>
    <row r="375" spans="1:19" ht="12">
      <c r="A375" s="61"/>
      <c r="B375" s="11" t="s">
        <v>86</v>
      </c>
      <c r="C375" s="19"/>
      <c r="D375" s="20"/>
      <c r="E375" s="20"/>
      <c r="F375" s="20"/>
      <c r="G375" s="20"/>
      <c r="H375" s="20"/>
      <c r="I375" s="20"/>
      <c r="J375" s="20"/>
      <c r="K375" s="20"/>
      <c r="L375" s="20"/>
      <c r="M375" s="20"/>
      <c r="N375" s="20"/>
      <c r="O375" s="20"/>
      <c r="P375" s="20"/>
      <c r="Q375" s="20"/>
      <c r="R375" s="20"/>
      <c r="S375" s="14">
        <f t="shared" si="56"/>
        <v>0</v>
      </c>
    </row>
    <row r="376" spans="1:19" ht="12">
      <c r="A376" s="61"/>
      <c r="B376" s="15" t="s">
        <v>105</v>
      </c>
      <c r="C376" s="16"/>
      <c r="D376" s="17"/>
      <c r="E376" s="17"/>
      <c r="F376" s="17"/>
      <c r="G376" s="17"/>
      <c r="H376" s="17"/>
      <c r="I376" s="17"/>
      <c r="J376" s="17"/>
      <c r="K376" s="17"/>
      <c r="L376" s="17"/>
      <c r="M376" s="17"/>
      <c r="N376" s="17"/>
      <c r="O376" s="17"/>
      <c r="P376" s="17"/>
      <c r="Q376" s="17"/>
      <c r="R376" s="17"/>
      <c r="S376" s="18">
        <f t="shared" si="56"/>
        <v>0</v>
      </c>
    </row>
    <row r="377" spans="1:19" ht="12">
      <c r="A377" s="61"/>
      <c r="B377" s="15" t="s">
        <v>190</v>
      </c>
      <c r="C377" s="16"/>
      <c r="D377" s="17"/>
      <c r="E377" s="17"/>
      <c r="F377" s="17"/>
      <c r="G377" s="17"/>
      <c r="H377" s="17"/>
      <c r="I377" s="17"/>
      <c r="J377" s="17"/>
      <c r="K377" s="17"/>
      <c r="L377" s="17"/>
      <c r="M377" s="17"/>
      <c r="N377" s="17"/>
      <c r="O377" s="17"/>
      <c r="P377" s="17"/>
      <c r="Q377" s="17"/>
      <c r="R377" s="17"/>
      <c r="S377" s="18">
        <f t="shared" si="56"/>
        <v>0</v>
      </c>
    </row>
    <row r="378" spans="1:19" ht="12">
      <c r="A378" s="61"/>
      <c r="B378" s="15" t="s">
        <v>201</v>
      </c>
      <c r="C378" s="16"/>
      <c r="D378" s="17"/>
      <c r="E378" s="17"/>
      <c r="F378" s="17"/>
      <c r="G378" s="17"/>
      <c r="H378" s="17"/>
      <c r="I378" s="17"/>
      <c r="J378" s="17"/>
      <c r="K378" s="17"/>
      <c r="L378" s="17"/>
      <c r="M378" s="17"/>
      <c r="N378" s="17"/>
      <c r="O378" s="17"/>
      <c r="P378" s="17"/>
      <c r="Q378" s="17"/>
      <c r="R378" s="17"/>
      <c r="S378" s="18">
        <f t="shared" si="56"/>
        <v>0</v>
      </c>
    </row>
    <row r="379" spans="1:19" ht="12">
      <c r="A379" s="61"/>
      <c r="B379" s="15" t="s">
        <v>8</v>
      </c>
      <c r="C379" s="16"/>
      <c r="D379" s="17"/>
      <c r="E379" s="17"/>
      <c r="F379" s="17"/>
      <c r="G379" s="17"/>
      <c r="H379" s="17"/>
      <c r="I379" s="17"/>
      <c r="J379" s="17"/>
      <c r="K379" s="17"/>
      <c r="L379" s="17"/>
      <c r="M379" s="17"/>
      <c r="N379" s="17"/>
      <c r="O379" s="17"/>
      <c r="P379" s="17"/>
      <c r="Q379" s="17"/>
      <c r="R379" s="17"/>
      <c r="S379" s="18">
        <f t="shared" si="56"/>
        <v>0</v>
      </c>
    </row>
    <row r="380" spans="1:19" ht="12">
      <c r="A380" s="61"/>
      <c r="B380" s="15" t="s">
        <v>9</v>
      </c>
      <c r="C380" s="16"/>
      <c r="D380" s="17"/>
      <c r="E380" s="17"/>
      <c r="F380" s="17"/>
      <c r="G380" s="17"/>
      <c r="H380" s="17"/>
      <c r="I380" s="17"/>
      <c r="J380" s="17"/>
      <c r="K380" s="17"/>
      <c r="L380" s="17"/>
      <c r="M380" s="17"/>
      <c r="N380" s="17"/>
      <c r="O380" s="17"/>
      <c r="P380" s="17"/>
      <c r="Q380" s="17"/>
      <c r="R380" s="17"/>
      <c r="S380" s="18">
        <f t="shared" si="56"/>
        <v>0</v>
      </c>
    </row>
    <row r="381" spans="1:19" ht="12">
      <c r="A381" s="61"/>
      <c r="B381" s="11" t="s">
        <v>10</v>
      </c>
      <c r="C381" s="19"/>
      <c r="D381" s="20"/>
      <c r="E381" s="20"/>
      <c r="F381" s="20"/>
      <c r="G381" s="20"/>
      <c r="H381" s="20"/>
      <c r="I381" s="20"/>
      <c r="J381" s="20"/>
      <c r="K381" s="20"/>
      <c r="L381" s="20"/>
      <c r="M381" s="20"/>
      <c r="N381" s="20"/>
      <c r="O381" s="20"/>
      <c r="P381" s="20"/>
      <c r="Q381" s="20"/>
      <c r="R381" s="20"/>
      <c r="S381" s="14">
        <f t="shared" si="56"/>
        <v>0</v>
      </c>
    </row>
    <row r="382" spans="1:19" ht="12">
      <c r="A382" s="61"/>
      <c r="B382" s="11" t="s">
        <v>11</v>
      </c>
      <c r="C382" s="19"/>
      <c r="D382" s="20"/>
      <c r="E382" s="20"/>
      <c r="F382" s="20"/>
      <c r="G382" s="20"/>
      <c r="H382" s="20"/>
      <c r="I382" s="20"/>
      <c r="J382" s="20"/>
      <c r="K382" s="20"/>
      <c r="L382" s="20"/>
      <c r="M382" s="20"/>
      <c r="N382" s="20"/>
      <c r="O382" s="20"/>
      <c r="P382" s="20"/>
      <c r="Q382" s="20"/>
      <c r="R382" s="20"/>
      <c r="S382" s="14">
        <f t="shared" si="56"/>
        <v>0</v>
      </c>
    </row>
    <row r="383" spans="1:19" ht="12">
      <c r="A383" s="61"/>
      <c r="B383" s="15" t="s">
        <v>87</v>
      </c>
      <c r="C383" s="16"/>
      <c r="D383" s="17"/>
      <c r="E383" s="17"/>
      <c r="F383" s="17"/>
      <c r="G383" s="17"/>
      <c r="H383" s="17"/>
      <c r="I383" s="17"/>
      <c r="J383" s="17"/>
      <c r="K383" s="17"/>
      <c r="L383" s="17"/>
      <c r="M383" s="17"/>
      <c r="N383" s="17"/>
      <c r="O383" s="17"/>
      <c r="P383" s="17"/>
      <c r="Q383" s="17"/>
      <c r="R383" s="17"/>
      <c r="S383" s="18">
        <f t="shared" si="56"/>
        <v>0</v>
      </c>
    </row>
    <row r="384" spans="1:19" ht="12">
      <c r="A384" s="61"/>
      <c r="B384" s="15" t="s">
        <v>88</v>
      </c>
      <c r="C384" s="16"/>
      <c r="D384" s="17"/>
      <c r="E384" s="17"/>
      <c r="F384" s="17"/>
      <c r="G384" s="17"/>
      <c r="H384" s="17"/>
      <c r="I384" s="17"/>
      <c r="J384" s="17"/>
      <c r="K384" s="17"/>
      <c r="L384" s="17"/>
      <c r="M384" s="17"/>
      <c r="N384" s="17"/>
      <c r="O384" s="17"/>
      <c r="P384" s="17"/>
      <c r="Q384" s="17"/>
      <c r="R384" s="17"/>
      <c r="S384" s="18">
        <f t="shared" si="56"/>
        <v>0</v>
      </c>
    </row>
    <row r="385" spans="1:19" ht="12">
      <c r="A385" s="61"/>
      <c r="B385" s="11" t="s">
        <v>12</v>
      </c>
      <c r="C385" s="19"/>
      <c r="D385" s="20"/>
      <c r="E385" s="20"/>
      <c r="F385" s="20"/>
      <c r="G385" s="20"/>
      <c r="H385" s="20"/>
      <c r="I385" s="20"/>
      <c r="J385" s="20"/>
      <c r="K385" s="20"/>
      <c r="L385" s="20"/>
      <c r="M385" s="20"/>
      <c r="N385" s="20"/>
      <c r="O385" s="20"/>
      <c r="P385" s="20"/>
      <c r="Q385" s="20"/>
      <c r="R385" s="20"/>
      <c r="S385" s="14">
        <f t="shared" si="56"/>
        <v>0</v>
      </c>
    </row>
    <row r="386" spans="1:19" ht="12">
      <c r="A386" s="61"/>
      <c r="B386" s="11" t="s">
        <v>13</v>
      </c>
      <c r="C386" s="19"/>
      <c r="D386" s="20"/>
      <c r="E386" s="20"/>
      <c r="F386" s="20"/>
      <c r="G386" s="20"/>
      <c r="H386" s="20"/>
      <c r="I386" s="20"/>
      <c r="J386" s="20"/>
      <c r="K386" s="20"/>
      <c r="L386" s="20"/>
      <c r="M386" s="20"/>
      <c r="N386" s="20"/>
      <c r="O386" s="20"/>
      <c r="P386" s="20"/>
      <c r="Q386" s="20"/>
      <c r="R386" s="20"/>
      <c r="S386" s="14">
        <f t="shared" si="56"/>
        <v>0</v>
      </c>
    </row>
    <row r="387" spans="1:19" ht="12">
      <c r="A387" s="61"/>
      <c r="B387" s="21" t="s">
        <v>14</v>
      </c>
      <c r="C387" s="22">
        <f>SUM(C372,C374,C379,C381,C383,C385)</f>
        <v>4</v>
      </c>
      <c r="D387" s="23">
        <f aca="true" t="shared" si="59" ref="D387:R387">SUM(D372,D374,D379,D381,D383,D385)</f>
        <v>2</v>
      </c>
      <c r="E387" s="23">
        <f t="shared" si="59"/>
        <v>4</v>
      </c>
      <c r="F387" s="23">
        <f t="shared" si="59"/>
        <v>4</v>
      </c>
      <c r="G387" s="23">
        <f t="shared" si="59"/>
        <v>1</v>
      </c>
      <c r="H387" s="23">
        <f t="shared" si="59"/>
        <v>0</v>
      </c>
      <c r="I387" s="23">
        <f t="shared" si="59"/>
        <v>0</v>
      </c>
      <c r="J387" s="23">
        <f t="shared" si="59"/>
        <v>1</v>
      </c>
      <c r="K387" s="23">
        <f t="shared" si="59"/>
        <v>0</v>
      </c>
      <c r="L387" s="23">
        <f t="shared" si="59"/>
        <v>1</v>
      </c>
      <c r="M387" s="23">
        <f t="shared" si="59"/>
        <v>2</v>
      </c>
      <c r="N387" s="23">
        <f t="shared" si="59"/>
        <v>0</v>
      </c>
      <c r="O387" s="23">
        <f t="shared" si="59"/>
        <v>0</v>
      </c>
      <c r="P387" s="23">
        <f t="shared" si="59"/>
        <v>0</v>
      </c>
      <c r="Q387" s="23">
        <f t="shared" si="59"/>
        <v>0</v>
      </c>
      <c r="R387" s="23">
        <f t="shared" si="59"/>
        <v>0</v>
      </c>
      <c r="S387" s="24">
        <f t="shared" si="56"/>
        <v>19</v>
      </c>
    </row>
    <row r="388" spans="1:19" ht="12">
      <c r="A388" s="61"/>
      <c r="B388" s="25" t="s">
        <v>225</v>
      </c>
      <c r="C388" s="26">
        <f>SUM(C371,C373,C375,C380,C382,C384,C386)</f>
        <v>67</v>
      </c>
      <c r="D388" s="27">
        <f aca="true" t="shared" si="60" ref="D388:R388">SUM(D371,D373,D375,D380,D382,D384,D386)</f>
        <v>82</v>
      </c>
      <c r="E388" s="27">
        <f t="shared" si="60"/>
        <v>92</v>
      </c>
      <c r="F388" s="27">
        <f t="shared" si="60"/>
        <v>59</v>
      </c>
      <c r="G388" s="27">
        <f t="shared" si="60"/>
        <v>39</v>
      </c>
      <c r="H388" s="27">
        <f t="shared" si="60"/>
        <v>41</v>
      </c>
      <c r="I388" s="27">
        <f t="shared" si="60"/>
        <v>59</v>
      </c>
      <c r="J388" s="27">
        <f t="shared" si="60"/>
        <v>53</v>
      </c>
      <c r="K388" s="27">
        <f t="shared" si="60"/>
        <v>45</v>
      </c>
      <c r="L388" s="27">
        <f t="shared" si="60"/>
        <v>31</v>
      </c>
      <c r="M388" s="27">
        <f t="shared" si="60"/>
        <v>24</v>
      </c>
      <c r="N388" s="27">
        <f t="shared" si="60"/>
        <v>20</v>
      </c>
      <c r="O388" s="27">
        <f t="shared" si="60"/>
        <v>11</v>
      </c>
      <c r="P388" s="27">
        <f t="shared" si="60"/>
        <v>20</v>
      </c>
      <c r="Q388" s="27">
        <f t="shared" si="60"/>
        <v>10</v>
      </c>
      <c r="R388" s="27">
        <f t="shared" si="60"/>
        <v>2</v>
      </c>
      <c r="S388" s="28">
        <f t="shared" si="56"/>
        <v>655</v>
      </c>
    </row>
    <row r="389" spans="1:19" ht="12">
      <c r="A389" s="61"/>
      <c r="B389" s="11" t="s">
        <v>15</v>
      </c>
      <c r="C389" s="19"/>
      <c r="D389" s="20"/>
      <c r="E389" s="20"/>
      <c r="F389" s="20"/>
      <c r="G389" s="20"/>
      <c r="H389" s="20"/>
      <c r="I389" s="20"/>
      <c r="J389" s="20"/>
      <c r="K389" s="20"/>
      <c r="L389" s="20"/>
      <c r="M389" s="20"/>
      <c r="N389" s="20"/>
      <c r="O389" s="20"/>
      <c r="P389" s="20"/>
      <c r="Q389" s="20"/>
      <c r="R389" s="20"/>
      <c r="S389" s="14">
        <f t="shared" si="56"/>
        <v>0</v>
      </c>
    </row>
    <row r="390" spans="1:19" ht="12">
      <c r="A390" s="61"/>
      <c r="B390" s="11" t="s">
        <v>16</v>
      </c>
      <c r="C390" s="19"/>
      <c r="D390" s="20"/>
      <c r="E390" s="20"/>
      <c r="F390" s="20"/>
      <c r="G390" s="20"/>
      <c r="H390" s="20"/>
      <c r="I390" s="20"/>
      <c r="J390" s="20"/>
      <c r="K390" s="20"/>
      <c r="L390" s="20"/>
      <c r="M390" s="20"/>
      <c r="N390" s="20"/>
      <c r="O390" s="20"/>
      <c r="P390" s="20"/>
      <c r="Q390" s="20"/>
      <c r="R390" s="20"/>
      <c r="S390" s="14">
        <f t="shared" si="56"/>
        <v>0</v>
      </c>
    </row>
    <row r="391" spans="1:19" ht="12">
      <c r="A391" s="61"/>
      <c r="B391" s="15" t="s">
        <v>17</v>
      </c>
      <c r="C391" s="16"/>
      <c r="D391" s="17"/>
      <c r="E391" s="17"/>
      <c r="F391" s="17"/>
      <c r="G391" s="17"/>
      <c r="H391" s="17"/>
      <c r="I391" s="17"/>
      <c r="J391" s="17"/>
      <c r="K391" s="17"/>
      <c r="L391" s="17"/>
      <c r="M391" s="17"/>
      <c r="N391" s="17"/>
      <c r="O391" s="17"/>
      <c r="P391" s="17"/>
      <c r="Q391" s="17"/>
      <c r="R391" s="17"/>
      <c r="S391" s="18">
        <f t="shared" si="56"/>
        <v>0</v>
      </c>
    </row>
    <row r="392" spans="1:19" ht="12">
      <c r="A392" s="61"/>
      <c r="B392" s="15" t="s">
        <v>18</v>
      </c>
      <c r="C392" s="16"/>
      <c r="D392" s="17"/>
      <c r="E392" s="17"/>
      <c r="F392" s="17"/>
      <c r="G392" s="17"/>
      <c r="H392" s="17"/>
      <c r="I392" s="17"/>
      <c r="J392" s="17"/>
      <c r="K392" s="17"/>
      <c r="L392" s="17"/>
      <c r="M392" s="17"/>
      <c r="N392" s="17"/>
      <c r="O392" s="17"/>
      <c r="P392" s="17"/>
      <c r="Q392" s="17"/>
      <c r="R392" s="17"/>
      <c r="S392" s="18">
        <f t="shared" si="56"/>
        <v>0</v>
      </c>
    </row>
    <row r="393" spans="1:19" ht="12">
      <c r="A393" s="61"/>
      <c r="B393" s="11" t="s">
        <v>91</v>
      </c>
      <c r="C393" s="19"/>
      <c r="D393" s="20"/>
      <c r="E393" s="20"/>
      <c r="F393" s="20"/>
      <c r="G393" s="20"/>
      <c r="H393" s="20"/>
      <c r="I393" s="20"/>
      <c r="J393" s="20"/>
      <c r="K393" s="20"/>
      <c r="L393" s="20"/>
      <c r="M393" s="20"/>
      <c r="N393" s="20"/>
      <c r="O393" s="20"/>
      <c r="P393" s="20"/>
      <c r="Q393" s="20"/>
      <c r="R393" s="20"/>
      <c r="S393" s="14">
        <f t="shared" si="56"/>
        <v>0</v>
      </c>
    </row>
    <row r="394" spans="1:19" ht="12">
      <c r="A394" s="61"/>
      <c r="B394" s="11" t="s">
        <v>92</v>
      </c>
      <c r="C394" s="19"/>
      <c r="D394" s="20"/>
      <c r="E394" s="20"/>
      <c r="F394" s="20"/>
      <c r="G394" s="20"/>
      <c r="H394" s="20"/>
      <c r="I394" s="20"/>
      <c r="J394" s="20"/>
      <c r="K394" s="20"/>
      <c r="L394" s="20"/>
      <c r="M394" s="20"/>
      <c r="N394" s="20"/>
      <c r="O394" s="20"/>
      <c r="P394" s="20"/>
      <c r="Q394" s="20"/>
      <c r="R394" s="20"/>
      <c r="S394" s="14">
        <f t="shared" si="56"/>
        <v>0</v>
      </c>
    </row>
    <row r="395" spans="1:19" ht="12">
      <c r="A395" s="61"/>
      <c r="B395" s="21" t="s">
        <v>95</v>
      </c>
      <c r="C395" s="22">
        <f>SUM(C389,C391,C393)</f>
        <v>0</v>
      </c>
      <c r="D395" s="23">
        <f aca="true" t="shared" si="61" ref="D395:R396">SUM(D389,D391,D393)</f>
        <v>0</v>
      </c>
      <c r="E395" s="23">
        <f t="shared" si="61"/>
        <v>0</v>
      </c>
      <c r="F395" s="23">
        <f t="shared" si="61"/>
        <v>0</v>
      </c>
      <c r="G395" s="23">
        <f t="shared" si="61"/>
        <v>0</v>
      </c>
      <c r="H395" s="23">
        <f t="shared" si="61"/>
        <v>0</v>
      </c>
      <c r="I395" s="23">
        <f t="shared" si="61"/>
        <v>0</v>
      </c>
      <c r="J395" s="23">
        <f t="shared" si="61"/>
        <v>0</v>
      </c>
      <c r="K395" s="23">
        <f t="shared" si="61"/>
        <v>0</v>
      </c>
      <c r="L395" s="23">
        <f t="shared" si="61"/>
        <v>0</v>
      </c>
      <c r="M395" s="23">
        <f t="shared" si="61"/>
        <v>0</v>
      </c>
      <c r="N395" s="23">
        <f t="shared" si="61"/>
        <v>0</v>
      </c>
      <c r="O395" s="23">
        <f t="shared" si="61"/>
        <v>0</v>
      </c>
      <c r="P395" s="23">
        <f t="shared" si="61"/>
        <v>0</v>
      </c>
      <c r="Q395" s="23">
        <f t="shared" si="61"/>
        <v>0</v>
      </c>
      <c r="R395" s="23">
        <f t="shared" si="61"/>
        <v>0</v>
      </c>
      <c r="S395" s="24">
        <f t="shared" si="56"/>
        <v>0</v>
      </c>
    </row>
    <row r="396" spans="1:19" ht="12">
      <c r="A396" s="61"/>
      <c r="B396" s="25" t="s">
        <v>226</v>
      </c>
      <c r="C396" s="26">
        <f>SUM(C390,C392,C394)</f>
        <v>0</v>
      </c>
      <c r="D396" s="27">
        <f t="shared" si="61"/>
        <v>0</v>
      </c>
      <c r="E396" s="27">
        <f t="shared" si="61"/>
        <v>0</v>
      </c>
      <c r="F396" s="27">
        <f t="shared" si="61"/>
        <v>0</v>
      </c>
      <c r="G396" s="27">
        <f t="shared" si="61"/>
        <v>0</v>
      </c>
      <c r="H396" s="27">
        <f t="shared" si="61"/>
        <v>0</v>
      </c>
      <c r="I396" s="27">
        <f t="shared" si="61"/>
        <v>0</v>
      </c>
      <c r="J396" s="27">
        <f t="shared" si="61"/>
        <v>0</v>
      </c>
      <c r="K396" s="27">
        <f t="shared" si="61"/>
        <v>0</v>
      </c>
      <c r="L396" s="27">
        <f t="shared" si="61"/>
        <v>0</v>
      </c>
      <c r="M396" s="27">
        <f t="shared" si="61"/>
        <v>0</v>
      </c>
      <c r="N396" s="27">
        <f t="shared" si="61"/>
        <v>0</v>
      </c>
      <c r="O396" s="27">
        <f t="shared" si="61"/>
        <v>0</v>
      </c>
      <c r="P396" s="27">
        <f t="shared" si="61"/>
        <v>0</v>
      </c>
      <c r="Q396" s="27">
        <f t="shared" si="61"/>
        <v>0</v>
      </c>
      <c r="R396" s="27">
        <f t="shared" si="61"/>
        <v>0</v>
      </c>
      <c r="S396" s="28">
        <f t="shared" si="56"/>
        <v>0</v>
      </c>
    </row>
    <row r="397" spans="1:19" ht="12">
      <c r="A397" s="61"/>
      <c r="B397" s="21" t="s">
        <v>19</v>
      </c>
      <c r="C397" s="22">
        <f>SUM(C387,C395)</f>
        <v>4</v>
      </c>
      <c r="D397" s="23">
        <f aca="true" t="shared" si="62" ref="D397:R398">SUM(D387,D395)</f>
        <v>2</v>
      </c>
      <c r="E397" s="23">
        <f t="shared" si="62"/>
        <v>4</v>
      </c>
      <c r="F397" s="23">
        <f t="shared" si="62"/>
        <v>4</v>
      </c>
      <c r="G397" s="23">
        <f t="shared" si="62"/>
        <v>1</v>
      </c>
      <c r="H397" s="23">
        <f t="shared" si="62"/>
        <v>0</v>
      </c>
      <c r="I397" s="23">
        <f t="shared" si="62"/>
        <v>0</v>
      </c>
      <c r="J397" s="23">
        <f t="shared" si="62"/>
        <v>1</v>
      </c>
      <c r="K397" s="23">
        <f t="shared" si="62"/>
        <v>0</v>
      </c>
      <c r="L397" s="23">
        <f t="shared" si="62"/>
        <v>1</v>
      </c>
      <c r="M397" s="23">
        <f t="shared" si="62"/>
        <v>2</v>
      </c>
      <c r="N397" s="23">
        <f t="shared" si="62"/>
        <v>0</v>
      </c>
      <c r="O397" s="23">
        <f t="shared" si="62"/>
        <v>0</v>
      </c>
      <c r="P397" s="23">
        <f t="shared" si="62"/>
        <v>0</v>
      </c>
      <c r="Q397" s="23">
        <f t="shared" si="62"/>
        <v>0</v>
      </c>
      <c r="R397" s="23">
        <f t="shared" si="62"/>
        <v>0</v>
      </c>
      <c r="S397" s="24">
        <f t="shared" si="56"/>
        <v>19</v>
      </c>
    </row>
    <row r="398" spans="1:19" ht="12">
      <c r="A398" s="62"/>
      <c r="B398" s="25" t="s">
        <v>20</v>
      </c>
      <c r="C398" s="26">
        <f>SUM(C388,C396)</f>
        <v>67</v>
      </c>
      <c r="D398" s="27">
        <f t="shared" si="62"/>
        <v>82</v>
      </c>
      <c r="E398" s="27">
        <f t="shared" si="62"/>
        <v>92</v>
      </c>
      <c r="F398" s="27">
        <f t="shared" si="62"/>
        <v>59</v>
      </c>
      <c r="G398" s="27">
        <f t="shared" si="62"/>
        <v>39</v>
      </c>
      <c r="H398" s="27">
        <f t="shared" si="62"/>
        <v>41</v>
      </c>
      <c r="I398" s="27">
        <f t="shared" si="62"/>
        <v>59</v>
      </c>
      <c r="J398" s="27">
        <f t="shared" si="62"/>
        <v>53</v>
      </c>
      <c r="K398" s="27">
        <f t="shared" si="62"/>
        <v>45</v>
      </c>
      <c r="L398" s="27">
        <f t="shared" si="62"/>
        <v>31</v>
      </c>
      <c r="M398" s="27">
        <f t="shared" si="62"/>
        <v>24</v>
      </c>
      <c r="N398" s="27">
        <f t="shared" si="62"/>
        <v>20</v>
      </c>
      <c r="O398" s="27">
        <f t="shared" si="62"/>
        <v>11</v>
      </c>
      <c r="P398" s="27">
        <f t="shared" si="62"/>
        <v>20</v>
      </c>
      <c r="Q398" s="27">
        <f t="shared" si="62"/>
        <v>10</v>
      </c>
      <c r="R398" s="27">
        <f t="shared" si="62"/>
        <v>2</v>
      </c>
      <c r="S398" s="28">
        <f t="shared" si="56"/>
        <v>655</v>
      </c>
    </row>
    <row r="399" spans="1:19" ht="12">
      <c r="A399" s="60" t="s">
        <v>121</v>
      </c>
      <c r="B399" s="11" t="s">
        <v>5</v>
      </c>
      <c r="C399" s="12"/>
      <c r="D399" s="13">
        <v>1</v>
      </c>
      <c r="E399" s="13"/>
      <c r="F399" s="13"/>
      <c r="G399" s="13"/>
      <c r="H399" s="13"/>
      <c r="I399" s="13">
        <v>3</v>
      </c>
      <c r="J399" s="13"/>
      <c r="K399" s="13"/>
      <c r="L399" s="13"/>
      <c r="M399" s="13"/>
      <c r="N399" s="13"/>
      <c r="O399" s="13"/>
      <c r="P399" s="13"/>
      <c r="Q399" s="13"/>
      <c r="R399" s="13"/>
      <c r="S399" s="14">
        <f t="shared" si="56"/>
        <v>4</v>
      </c>
    </row>
    <row r="400" spans="1:19" ht="12">
      <c r="A400" s="61"/>
      <c r="B400" s="15" t="s">
        <v>6</v>
      </c>
      <c r="C400" s="16"/>
      <c r="D400" s="17"/>
      <c r="E400" s="17"/>
      <c r="F400" s="17"/>
      <c r="G400" s="17"/>
      <c r="H400" s="17"/>
      <c r="I400" s="17"/>
      <c r="J400" s="17"/>
      <c r="K400" s="17"/>
      <c r="L400" s="17"/>
      <c r="M400" s="17"/>
      <c r="N400" s="17"/>
      <c r="O400" s="17"/>
      <c r="P400" s="17"/>
      <c r="Q400" s="17"/>
      <c r="R400" s="17"/>
      <c r="S400" s="18">
        <f t="shared" si="56"/>
        <v>0</v>
      </c>
    </row>
    <row r="401" spans="1:19" ht="12">
      <c r="A401" s="61"/>
      <c r="B401" s="15" t="s">
        <v>7</v>
      </c>
      <c r="C401" s="16"/>
      <c r="D401" s="17"/>
      <c r="E401" s="17"/>
      <c r="F401" s="17"/>
      <c r="G401" s="17"/>
      <c r="H401" s="17"/>
      <c r="I401" s="17"/>
      <c r="J401" s="17"/>
      <c r="K401" s="17"/>
      <c r="L401" s="17"/>
      <c r="M401" s="17"/>
      <c r="N401" s="17"/>
      <c r="O401" s="17"/>
      <c r="P401" s="17"/>
      <c r="Q401" s="17"/>
      <c r="R401" s="17"/>
      <c r="S401" s="18">
        <f t="shared" si="56"/>
        <v>0</v>
      </c>
    </row>
    <row r="402" spans="1:19" ht="12">
      <c r="A402" s="61"/>
      <c r="B402" s="11" t="s">
        <v>85</v>
      </c>
      <c r="C402" s="19"/>
      <c r="D402" s="20"/>
      <c r="E402" s="20"/>
      <c r="F402" s="20"/>
      <c r="G402" s="20"/>
      <c r="H402" s="20"/>
      <c r="I402" s="20"/>
      <c r="J402" s="20"/>
      <c r="K402" s="20"/>
      <c r="L402" s="20"/>
      <c r="M402" s="20"/>
      <c r="N402" s="20"/>
      <c r="O402" s="20"/>
      <c r="P402" s="20"/>
      <c r="Q402" s="20"/>
      <c r="R402" s="20"/>
      <c r="S402" s="14">
        <f t="shared" si="56"/>
        <v>0</v>
      </c>
    </row>
    <row r="403" spans="1:19" ht="12">
      <c r="A403" s="61"/>
      <c r="B403" s="11" t="s">
        <v>86</v>
      </c>
      <c r="C403" s="19"/>
      <c r="D403" s="20"/>
      <c r="E403" s="20"/>
      <c r="F403" s="20"/>
      <c r="G403" s="20"/>
      <c r="H403" s="20"/>
      <c r="I403" s="20"/>
      <c r="J403" s="20"/>
      <c r="K403" s="20"/>
      <c r="L403" s="20"/>
      <c r="M403" s="20"/>
      <c r="N403" s="20"/>
      <c r="O403" s="20"/>
      <c r="P403" s="20"/>
      <c r="Q403" s="20"/>
      <c r="R403" s="20"/>
      <c r="S403" s="14">
        <f t="shared" si="56"/>
        <v>0</v>
      </c>
    </row>
    <row r="404" spans="1:19" ht="12">
      <c r="A404" s="61"/>
      <c r="B404" s="15" t="s">
        <v>105</v>
      </c>
      <c r="C404" s="16">
        <v>149</v>
      </c>
      <c r="D404" s="17">
        <v>143</v>
      </c>
      <c r="E404" s="17">
        <v>153</v>
      </c>
      <c r="F404" s="17">
        <v>52</v>
      </c>
      <c r="G404" s="17">
        <v>18</v>
      </c>
      <c r="H404" s="17">
        <v>6</v>
      </c>
      <c r="I404" s="17">
        <v>18</v>
      </c>
      <c r="J404" s="17">
        <v>26</v>
      </c>
      <c r="K404" s="17">
        <v>20</v>
      </c>
      <c r="L404" s="17">
        <v>15</v>
      </c>
      <c r="M404" s="17">
        <v>6</v>
      </c>
      <c r="N404" s="17">
        <v>3</v>
      </c>
      <c r="O404" s="17">
        <v>2</v>
      </c>
      <c r="P404" s="17">
        <v>1</v>
      </c>
      <c r="Q404" s="17">
        <v>1</v>
      </c>
      <c r="R404" s="17">
        <v>2</v>
      </c>
      <c r="S404" s="18">
        <f t="shared" si="56"/>
        <v>615</v>
      </c>
    </row>
    <row r="405" spans="1:19" ht="12">
      <c r="A405" s="61"/>
      <c r="B405" s="15" t="s">
        <v>190</v>
      </c>
      <c r="C405" s="16">
        <v>2</v>
      </c>
      <c r="D405" s="17">
        <v>5</v>
      </c>
      <c r="E405" s="17">
        <v>1</v>
      </c>
      <c r="F405" s="17"/>
      <c r="G405" s="17"/>
      <c r="H405" s="17"/>
      <c r="I405" s="17">
        <v>1</v>
      </c>
      <c r="J405" s="17">
        <v>1</v>
      </c>
      <c r="K405" s="17">
        <v>1</v>
      </c>
      <c r="L405" s="17"/>
      <c r="M405" s="17">
        <v>1</v>
      </c>
      <c r="N405" s="17"/>
      <c r="O405" s="17"/>
      <c r="P405" s="17"/>
      <c r="Q405" s="17"/>
      <c r="R405" s="17"/>
      <c r="S405" s="18">
        <f t="shared" si="56"/>
        <v>12</v>
      </c>
    </row>
    <row r="406" spans="1:19" ht="12">
      <c r="A406" s="61"/>
      <c r="B406" s="15" t="s">
        <v>201</v>
      </c>
      <c r="C406" s="16">
        <v>4</v>
      </c>
      <c r="D406" s="17">
        <v>11</v>
      </c>
      <c r="E406" s="17">
        <v>2</v>
      </c>
      <c r="F406" s="17"/>
      <c r="G406" s="17"/>
      <c r="H406" s="17"/>
      <c r="I406" s="17">
        <v>2</v>
      </c>
      <c r="J406" s="17">
        <v>2</v>
      </c>
      <c r="K406" s="17">
        <v>2</v>
      </c>
      <c r="L406" s="17"/>
      <c r="M406" s="17">
        <v>2</v>
      </c>
      <c r="N406" s="17"/>
      <c r="O406" s="17"/>
      <c r="P406" s="17"/>
      <c r="Q406" s="17"/>
      <c r="R406" s="17"/>
      <c r="S406" s="18">
        <f t="shared" si="56"/>
        <v>25</v>
      </c>
    </row>
    <row r="407" spans="1:19" ht="12">
      <c r="A407" s="61"/>
      <c r="B407" s="15" t="s">
        <v>8</v>
      </c>
      <c r="C407" s="16">
        <v>151</v>
      </c>
      <c r="D407" s="17">
        <v>148</v>
      </c>
      <c r="E407" s="17">
        <v>154</v>
      </c>
      <c r="F407" s="17">
        <v>52</v>
      </c>
      <c r="G407" s="17">
        <v>18</v>
      </c>
      <c r="H407" s="17">
        <v>6</v>
      </c>
      <c r="I407" s="17">
        <v>19</v>
      </c>
      <c r="J407" s="17">
        <v>27</v>
      </c>
      <c r="K407" s="17">
        <v>21</v>
      </c>
      <c r="L407" s="17">
        <v>15</v>
      </c>
      <c r="M407" s="17">
        <v>7</v>
      </c>
      <c r="N407" s="17">
        <v>3</v>
      </c>
      <c r="O407" s="17">
        <v>2</v>
      </c>
      <c r="P407" s="17">
        <v>1</v>
      </c>
      <c r="Q407" s="17">
        <v>1</v>
      </c>
      <c r="R407" s="17">
        <v>2</v>
      </c>
      <c r="S407" s="18">
        <f t="shared" si="56"/>
        <v>627</v>
      </c>
    </row>
    <row r="408" spans="1:19" ht="12">
      <c r="A408" s="61"/>
      <c r="B408" s="15" t="s">
        <v>9</v>
      </c>
      <c r="C408" s="16">
        <v>153</v>
      </c>
      <c r="D408" s="17">
        <v>154</v>
      </c>
      <c r="E408" s="17">
        <v>155</v>
      </c>
      <c r="F408" s="17">
        <v>52</v>
      </c>
      <c r="G408" s="17">
        <v>18</v>
      </c>
      <c r="H408" s="17">
        <v>6</v>
      </c>
      <c r="I408" s="17">
        <v>20</v>
      </c>
      <c r="J408" s="17">
        <v>28</v>
      </c>
      <c r="K408" s="17">
        <v>22</v>
      </c>
      <c r="L408" s="17">
        <v>15</v>
      </c>
      <c r="M408" s="17">
        <v>8</v>
      </c>
      <c r="N408" s="17">
        <v>3</v>
      </c>
      <c r="O408" s="17">
        <v>2</v>
      </c>
      <c r="P408" s="17">
        <v>1</v>
      </c>
      <c r="Q408" s="17">
        <v>1</v>
      </c>
      <c r="R408" s="17">
        <v>2</v>
      </c>
      <c r="S408" s="18">
        <f t="shared" si="56"/>
        <v>640</v>
      </c>
    </row>
    <row r="409" spans="1:19" ht="12">
      <c r="A409" s="61"/>
      <c r="B409" s="11" t="s">
        <v>10</v>
      </c>
      <c r="C409" s="19"/>
      <c r="D409" s="20"/>
      <c r="E409" s="20"/>
      <c r="F409" s="20"/>
      <c r="G409" s="20"/>
      <c r="H409" s="20"/>
      <c r="I409" s="20"/>
      <c r="J409" s="20"/>
      <c r="K409" s="20"/>
      <c r="L409" s="20"/>
      <c r="M409" s="20"/>
      <c r="N409" s="20"/>
      <c r="O409" s="20"/>
      <c r="P409" s="20"/>
      <c r="Q409" s="20"/>
      <c r="R409" s="20"/>
      <c r="S409" s="14">
        <f t="shared" si="56"/>
        <v>0</v>
      </c>
    </row>
    <row r="410" spans="1:19" ht="12">
      <c r="A410" s="61"/>
      <c r="B410" s="11" t="s">
        <v>11</v>
      </c>
      <c r="C410" s="19"/>
      <c r="D410" s="20"/>
      <c r="E410" s="20"/>
      <c r="F410" s="20"/>
      <c r="G410" s="20"/>
      <c r="H410" s="20"/>
      <c r="I410" s="20"/>
      <c r="J410" s="20"/>
      <c r="K410" s="20"/>
      <c r="L410" s="20"/>
      <c r="M410" s="20"/>
      <c r="N410" s="20"/>
      <c r="O410" s="20"/>
      <c r="P410" s="20"/>
      <c r="Q410" s="20"/>
      <c r="R410" s="20"/>
      <c r="S410" s="14">
        <f t="shared" si="56"/>
        <v>0</v>
      </c>
    </row>
    <row r="411" spans="1:19" ht="12">
      <c r="A411" s="61"/>
      <c r="B411" s="15" t="s">
        <v>87</v>
      </c>
      <c r="C411" s="16"/>
      <c r="D411" s="17"/>
      <c r="E411" s="17"/>
      <c r="F411" s="17"/>
      <c r="G411" s="17"/>
      <c r="H411" s="17"/>
      <c r="I411" s="17"/>
      <c r="J411" s="17"/>
      <c r="K411" s="17"/>
      <c r="L411" s="17"/>
      <c r="M411" s="17"/>
      <c r="N411" s="17"/>
      <c r="O411" s="17"/>
      <c r="P411" s="17"/>
      <c r="Q411" s="17"/>
      <c r="R411" s="17"/>
      <c r="S411" s="18">
        <f t="shared" si="56"/>
        <v>0</v>
      </c>
    </row>
    <row r="412" spans="1:19" ht="12">
      <c r="A412" s="61"/>
      <c r="B412" s="15" t="s">
        <v>88</v>
      </c>
      <c r="C412" s="16"/>
      <c r="D412" s="17"/>
      <c r="E412" s="17"/>
      <c r="F412" s="17"/>
      <c r="G412" s="17"/>
      <c r="H412" s="17"/>
      <c r="I412" s="17"/>
      <c r="J412" s="17"/>
      <c r="K412" s="17"/>
      <c r="L412" s="17"/>
      <c r="M412" s="17"/>
      <c r="N412" s="17"/>
      <c r="O412" s="17"/>
      <c r="P412" s="17"/>
      <c r="Q412" s="17"/>
      <c r="R412" s="17"/>
      <c r="S412" s="18">
        <f t="shared" si="56"/>
        <v>0</v>
      </c>
    </row>
    <row r="413" spans="1:19" ht="12">
      <c r="A413" s="61"/>
      <c r="B413" s="11" t="s">
        <v>12</v>
      </c>
      <c r="C413" s="19"/>
      <c r="D413" s="20"/>
      <c r="E413" s="20"/>
      <c r="F413" s="20"/>
      <c r="G413" s="20"/>
      <c r="H413" s="20"/>
      <c r="I413" s="20"/>
      <c r="J413" s="20"/>
      <c r="K413" s="20"/>
      <c r="L413" s="20"/>
      <c r="M413" s="20"/>
      <c r="N413" s="20"/>
      <c r="O413" s="20"/>
      <c r="P413" s="20"/>
      <c r="Q413" s="20"/>
      <c r="R413" s="20"/>
      <c r="S413" s="14">
        <f t="shared" si="56"/>
        <v>0</v>
      </c>
    </row>
    <row r="414" spans="1:19" ht="12">
      <c r="A414" s="61"/>
      <c r="B414" s="11" t="s">
        <v>13</v>
      </c>
      <c r="C414" s="19"/>
      <c r="D414" s="20"/>
      <c r="E414" s="20"/>
      <c r="F414" s="20"/>
      <c r="G414" s="20"/>
      <c r="H414" s="20"/>
      <c r="I414" s="20"/>
      <c r="J414" s="20"/>
      <c r="K414" s="20"/>
      <c r="L414" s="20"/>
      <c r="M414" s="20"/>
      <c r="N414" s="20"/>
      <c r="O414" s="20"/>
      <c r="P414" s="20"/>
      <c r="Q414" s="20"/>
      <c r="R414" s="20"/>
      <c r="S414" s="14">
        <f t="shared" si="56"/>
        <v>0</v>
      </c>
    </row>
    <row r="415" spans="1:19" ht="12">
      <c r="A415" s="61"/>
      <c r="B415" s="21" t="s">
        <v>14</v>
      </c>
      <c r="C415" s="22">
        <f>SUM(C400,C402,C407,C409,C411,C413)</f>
        <v>151</v>
      </c>
      <c r="D415" s="23">
        <f aca="true" t="shared" si="63" ref="D415:R415">SUM(D400,D402,D407,D409,D411,D413)</f>
        <v>148</v>
      </c>
      <c r="E415" s="23">
        <f t="shared" si="63"/>
        <v>154</v>
      </c>
      <c r="F415" s="23">
        <f t="shared" si="63"/>
        <v>52</v>
      </c>
      <c r="G415" s="23">
        <f t="shared" si="63"/>
        <v>18</v>
      </c>
      <c r="H415" s="23">
        <f t="shared" si="63"/>
        <v>6</v>
      </c>
      <c r="I415" s="23">
        <f t="shared" si="63"/>
        <v>19</v>
      </c>
      <c r="J415" s="23">
        <f t="shared" si="63"/>
        <v>27</v>
      </c>
      <c r="K415" s="23">
        <f t="shared" si="63"/>
        <v>21</v>
      </c>
      <c r="L415" s="23">
        <f t="shared" si="63"/>
        <v>15</v>
      </c>
      <c r="M415" s="23">
        <f t="shared" si="63"/>
        <v>7</v>
      </c>
      <c r="N415" s="23">
        <f t="shared" si="63"/>
        <v>3</v>
      </c>
      <c r="O415" s="23">
        <f t="shared" si="63"/>
        <v>2</v>
      </c>
      <c r="P415" s="23">
        <f t="shared" si="63"/>
        <v>1</v>
      </c>
      <c r="Q415" s="23">
        <f t="shared" si="63"/>
        <v>1</v>
      </c>
      <c r="R415" s="23">
        <f t="shared" si="63"/>
        <v>2</v>
      </c>
      <c r="S415" s="24">
        <f t="shared" si="56"/>
        <v>627</v>
      </c>
    </row>
    <row r="416" spans="1:19" ht="12">
      <c r="A416" s="61"/>
      <c r="B416" s="25" t="s">
        <v>225</v>
      </c>
      <c r="C416" s="26">
        <f>SUM(C399,C401,C403,C408,C410,C412,C414)</f>
        <v>153</v>
      </c>
      <c r="D416" s="27">
        <f aca="true" t="shared" si="64" ref="D416:R416">SUM(D399,D401,D403,D408,D410,D412,D414)</f>
        <v>155</v>
      </c>
      <c r="E416" s="27">
        <f t="shared" si="64"/>
        <v>155</v>
      </c>
      <c r="F416" s="27">
        <f t="shared" si="64"/>
        <v>52</v>
      </c>
      <c r="G416" s="27">
        <f t="shared" si="64"/>
        <v>18</v>
      </c>
      <c r="H416" s="27">
        <f t="shared" si="64"/>
        <v>6</v>
      </c>
      <c r="I416" s="27">
        <f t="shared" si="64"/>
        <v>23</v>
      </c>
      <c r="J416" s="27">
        <f t="shared" si="64"/>
        <v>28</v>
      </c>
      <c r="K416" s="27">
        <f t="shared" si="64"/>
        <v>22</v>
      </c>
      <c r="L416" s="27">
        <f t="shared" si="64"/>
        <v>15</v>
      </c>
      <c r="M416" s="27">
        <f t="shared" si="64"/>
        <v>8</v>
      </c>
      <c r="N416" s="27">
        <f t="shared" si="64"/>
        <v>3</v>
      </c>
      <c r="O416" s="27">
        <f t="shared" si="64"/>
        <v>2</v>
      </c>
      <c r="P416" s="27">
        <f t="shared" si="64"/>
        <v>1</v>
      </c>
      <c r="Q416" s="27">
        <f t="shared" si="64"/>
        <v>1</v>
      </c>
      <c r="R416" s="27">
        <f t="shared" si="64"/>
        <v>2</v>
      </c>
      <c r="S416" s="28">
        <f t="shared" si="56"/>
        <v>644</v>
      </c>
    </row>
    <row r="417" spans="1:19" ht="12">
      <c r="A417" s="61"/>
      <c r="B417" s="11" t="s">
        <v>15</v>
      </c>
      <c r="C417" s="19"/>
      <c r="D417" s="20"/>
      <c r="E417" s="20"/>
      <c r="F417" s="20"/>
      <c r="G417" s="20"/>
      <c r="H417" s="20"/>
      <c r="I417" s="20"/>
      <c r="J417" s="20"/>
      <c r="K417" s="20"/>
      <c r="L417" s="20"/>
      <c r="M417" s="20"/>
      <c r="N417" s="20"/>
      <c r="O417" s="20"/>
      <c r="P417" s="20"/>
      <c r="Q417" s="20"/>
      <c r="R417" s="20"/>
      <c r="S417" s="14">
        <f t="shared" si="56"/>
        <v>0</v>
      </c>
    </row>
    <row r="418" spans="1:19" ht="12">
      <c r="A418" s="61"/>
      <c r="B418" s="11" t="s">
        <v>16</v>
      </c>
      <c r="C418" s="19"/>
      <c r="D418" s="20"/>
      <c r="E418" s="20"/>
      <c r="F418" s="20"/>
      <c r="G418" s="20"/>
      <c r="H418" s="20"/>
      <c r="I418" s="20"/>
      <c r="J418" s="20"/>
      <c r="K418" s="20"/>
      <c r="L418" s="20"/>
      <c r="M418" s="20"/>
      <c r="N418" s="20"/>
      <c r="O418" s="20"/>
      <c r="P418" s="20"/>
      <c r="Q418" s="20"/>
      <c r="R418" s="20"/>
      <c r="S418" s="14">
        <f t="shared" si="56"/>
        <v>0</v>
      </c>
    </row>
    <row r="419" spans="1:19" ht="12">
      <c r="A419" s="61"/>
      <c r="B419" s="15" t="s">
        <v>17</v>
      </c>
      <c r="C419" s="16">
        <v>2</v>
      </c>
      <c r="D419" s="17">
        <v>1</v>
      </c>
      <c r="E419" s="17">
        <v>1</v>
      </c>
      <c r="F419" s="17">
        <v>1</v>
      </c>
      <c r="G419" s="17">
        <v>1</v>
      </c>
      <c r="H419" s="17">
        <v>1</v>
      </c>
      <c r="I419" s="17">
        <v>1</v>
      </c>
      <c r="J419" s="17"/>
      <c r="K419" s="17">
        <v>1</v>
      </c>
      <c r="L419" s="17">
        <v>1</v>
      </c>
      <c r="M419" s="17">
        <v>1</v>
      </c>
      <c r="N419" s="17"/>
      <c r="O419" s="17"/>
      <c r="P419" s="17"/>
      <c r="Q419" s="17"/>
      <c r="R419" s="17">
        <v>1</v>
      </c>
      <c r="S419" s="18">
        <f t="shared" si="56"/>
        <v>12</v>
      </c>
    </row>
    <row r="420" spans="1:19" ht="12">
      <c r="A420" s="61"/>
      <c r="B420" s="15" t="s">
        <v>18</v>
      </c>
      <c r="C420" s="16">
        <v>2</v>
      </c>
      <c r="D420" s="17">
        <v>1</v>
      </c>
      <c r="E420" s="17">
        <v>1</v>
      </c>
      <c r="F420" s="17">
        <v>1</v>
      </c>
      <c r="G420" s="17">
        <v>1</v>
      </c>
      <c r="H420" s="17">
        <v>1</v>
      </c>
      <c r="I420" s="17">
        <v>1</v>
      </c>
      <c r="J420" s="17"/>
      <c r="K420" s="17">
        <v>1</v>
      </c>
      <c r="L420" s="17">
        <v>1</v>
      </c>
      <c r="M420" s="17">
        <v>1</v>
      </c>
      <c r="N420" s="17"/>
      <c r="O420" s="17"/>
      <c r="P420" s="17"/>
      <c r="Q420" s="17"/>
      <c r="R420" s="17">
        <v>1</v>
      </c>
      <c r="S420" s="18">
        <f t="shared" si="56"/>
        <v>12</v>
      </c>
    </row>
    <row r="421" spans="1:19" ht="12">
      <c r="A421" s="61"/>
      <c r="B421" s="11" t="s">
        <v>91</v>
      </c>
      <c r="C421" s="19"/>
      <c r="D421" s="20"/>
      <c r="E421" s="20"/>
      <c r="F421" s="20"/>
      <c r="G421" s="20"/>
      <c r="H421" s="20"/>
      <c r="I421" s="20"/>
      <c r="J421" s="20"/>
      <c r="K421" s="20"/>
      <c r="L421" s="20"/>
      <c r="M421" s="20"/>
      <c r="N421" s="20"/>
      <c r="O421" s="20"/>
      <c r="P421" s="20"/>
      <c r="Q421" s="20"/>
      <c r="R421" s="20"/>
      <c r="S421" s="14">
        <f t="shared" si="56"/>
        <v>0</v>
      </c>
    </row>
    <row r="422" spans="1:19" ht="12">
      <c r="A422" s="61"/>
      <c r="B422" s="11" t="s">
        <v>92</v>
      </c>
      <c r="C422" s="19"/>
      <c r="D422" s="20"/>
      <c r="E422" s="20"/>
      <c r="F422" s="20"/>
      <c r="G422" s="20"/>
      <c r="H422" s="20"/>
      <c r="I422" s="20"/>
      <c r="J422" s="20"/>
      <c r="K422" s="20"/>
      <c r="L422" s="20"/>
      <c r="M422" s="20"/>
      <c r="N422" s="20"/>
      <c r="O422" s="20"/>
      <c r="P422" s="20"/>
      <c r="Q422" s="20"/>
      <c r="R422" s="20"/>
      <c r="S422" s="14">
        <f t="shared" si="56"/>
        <v>0</v>
      </c>
    </row>
    <row r="423" spans="1:19" ht="12">
      <c r="A423" s="61"/>
      <c r="B423" s="21" t="s">
        <v>95</v>
      </c>
      <c r="C423" s="22">
        <f>SUM(C417,C419,C421)</f>
        <v>2</v>
      </c>
      <c r="D423" s="23">
        <f aca="true" t="shared" si="65" ref="D423:R424">SUM(D417,D419,D421)</f>
        <v>1</v>
      </c>
      <c r="E423" s="23">
        <f t="shared" si="65"/>
        <v>1</v>
      </c>
      <c r="F423" s="23">
        <f t="shared" si="65"/>
        <v>1</v>
      </c>
      <c r="G423" s="23">
        <f t="shared" si="65"/>
        <v>1</v>
      </c>
      <c r="H423" s="23">
        <f t="shared" si="65"/>
        <v>1</v>
      </c>
      <c r="I423" s="23">
        <f t="shared" si="65"/>
        <v>1</v>
      </c>
      <c r="J423" s="23">
        <f t="shared" si="65"/>
        <v>0</v>
      </c>
      <c r="K423" s="23">
        <f t="shared" si="65"/>
        <v>1</v>
      </c>
      <c r="L423" s="23">
        <f t="shared" si="65"/>
        <v>1</v>
      </c>
      <c r="M423" s="23">
        <f t="shared" si="65"/>
        <v>1</v>
      </c>
      <c r="N423" s="23">
        <f t="shared" si="65"/>
        <v>0</v>
      </c>
      <c r="O423" s="23">
        <f t="shared" si="65"/>
        <v>0</v>
      </c>
      <c r="P423" s="23">
        <f t="shared" si="65"/>
        <v>0</v>
      </c>
      <c r="Q423" s="23">
        <f t="shared" si="65"/>
        <v>0</v>
      </c>
      <c r="R423" s="23">
        <f t="shared" si="65"/>
        <v>1</v>
      </c>
      <c r="S423" s="24">
        <f t="shared" si="56"/>
        <v>12</v>
      </c>
    </row>
    <row r="424" spans="1:19" ht="12">
      <c r="A424" s="61"/>
      <c r="B424" s="25" t="s">
        <v>226</v>
      </c>
      <c r="C424" s="26">
        <f>SUM(C418,C420,C422)</f>
        <v>2</v>
      </c>
      <c r="D424" s="27">
        <f t="shared" si="65"/>
        <v>1</v>
      </c>
      <c r="E424" s="27">
        <f t="shared" si="65"/>
        <v>1</v>
      </c>
      <c r="F424" s="27">
        <f t="shared" si="65"/>
        <v>1</v>
      </c>
      <c r="G424" s="27">
        <f t="shared" si="65"/>
        <v>1</v>
      </c>
      <c r="H424" s="27">
        <f t="shared" si="65"/>
        <v>1</v>
      </c>
      <c r="I424" s="27">
        <f t="shared" si="65"/>
        <v>1</v>
      </c>
      <c r="J424" s="27">
        <f t="shared" si="65"/>
        <v>0</v>
      </c>
      <c r="K424" s="27">
        <f t="shared" si="65"/>
        <v>1</v>
      </c>
      <c r="L424" s="27">
        <f t="shared" si="65"/>
        <v>1</v>
      </c>
      <c r="M424" s="27">
        <f t="shared" si="65"/>
        <v>1</v>
      </c>
      <c r="N424" s="27">
        <f t="shared" si="65"/>
        <v>0</v>
      </c>
      <c r="O424" s="27">
        <f t="shared" si="65"/>
        <v>0</v>
      </c>
      <c r="P424" s="27">
        <f t="shared" si="65"/>
        <v>0</v>
      </c>
      <c r="Q424" s="27">
        <f t="shared" si="65"/>
        <v>0</v>
      </c>
      <c r="R424" s="27">
        <f t="shared" si="65"/>
        <v>1</v>
      </c>
      <c r="S424" s="28">
        <f t="shared" si="56"/>
        <v>12</v>
      </c>
    </row>
    <row r="425" spans="1:19" ht="12">
      <c r="A425" s="61"/>
      <c r="B425" s="21" t="s">
        <v>19</v>
      </c>
      <c r="C425" s="22">
        <f>SUM(C415,C423)</f>
        <v>153</v>
      </c>
      <c r="D425" s="23">
        <f aca="true" t="shared" si="66" ref="D425:R426">SUM(D415,D423)</f>
        <v>149</v>
      </c>
      <c r="E425" s="23">
        <f t="shared" si="66"/>
        <v>155</v>
      </c>
      <c r="F425" s="23">
        <f t="shared" si="66"/>
        <v>53</v>
      </c>
      <c r="G425" s="23">
        <f t="shared" si="66"/>
        <v>19</v>
      </c>
      <c r="H425" s="23">
        <f t="shared" si="66"/>
        <v>7</v>
      </c>
      <c r="I425" s="23">
        <f t="shared" si="66"/>
        <v>20</v>
      </c>
      <c r="J425" s="23">
        <f t="shared" si="66"/>
        <v>27</v>
      </c>
      <c r="K425" s="23">
        <f t="shared" si="66"/>
        <v>22</v>
      </c>
      <c r="L425" s="23">
        <f t="shared" si="66"/>
        <v>16</v>
      </c>
      <c r="M425" s="23">
        <f t="shared" si="66"/>
        <v>8</v>
      </c>
      <c r="N425" s="23">
        <f t="shared" si="66"/>
        <v>3</v>
      </c>
      <c r="O425" s="23">
        <f t="shared" si="66"/>
        <v>2</v>
      </c>
      <c r="P425" s="23">
        <f t="shared" si="66"/>
        <v>1</v>
      </c>
      <c r="Q425" s="23">
        <f t="shared" si="66"/>
        <v>1</v>
      </c>
      <c r="R425" s="23">
        <f t="shared" si="66"/>
        <v>3</v>
      </c>
      <c r="S425" s="24">
        <f t="shared" si="56"/>
        <v>639</v>
      </c>
    </row>
    <row r="426" spans="1:19" ht="12">
      <c r="A426" s="62"/>
      <c r="B426" s="25" t="s">
        <v>20</v>
      </c>
      <c r="C426" s="26">
        <f>SUM(C416,C424)</f>
        <v>155</v>
      </c>
      <c r="D426" s="27">
        <f t="shared" si="66"/>
        <v>156</v>
      </c>
      <c r="E426" s="27">
        <f t="shared" si="66"/>
        <v>156</v>
      </c>
      <c r="F426" s="27">
        <f t="shared" si="66"/>
        <v>53</v>
      </c>
      <c r="G426" s="27">
        <f t="shared" si="66"/>
        <v>19</v>
      </c>
      <c r="H426" s="27">
        <f t="shared" si="66"/>
        <v>7</v>
      </c>
      <c r="I426" s="27">
        <f t="shared" si="66"/>
        <v>24</v>
      </c>
      <c r="J426" s="27">
        <f t="shared" si="66"/>
        <v>28</v>
      </c>
      <c r="K426" s="27">
        <f t="shared" si="66"/>
        <v>23</v>
      </c>
      <c r="L426" s="27">
        <f t="shared" si="66"/>
        <v>16</v>
      </c>
      <c r="M426" s="27">
        <f t="shared" si="66"/>
        <v>9</v>
      </c>
      <c r="N426" s="27">
        <f t="shared" si="66"/>
        <v>3</v>
      </c>
      <c r="O426" s="27">
        <f t="shared" si="66"/>
        <v>2</v>
      </c>
      <c r="P426" s="27">
        <f t="shared" si="66"/>
        <v>1</v>
      </c>
      <c r="Q426" s="27">
        <f t="shared" si="66"/>
        <v>1</v>
      </c>
      <c r="R426" s="27">
        <f t="shared" si="66"/>
        <v>3</v>
      </c>
      <c r="S426" s="28">
        <f t="shared" si="56"/>
        <v>656</v>
      </c>
    </row>
    <row r="427" spans="1:19" ht="12">
      <c r="A427" s="60" t="s">
        <v>122</v>
      </c>
      <c r="B427" s="11" t="s">
        <v>5</v>
      </c>
      <c r="C427" s="12"/>
      <c r="D427" s="13"/>
      <c r="E427" s="13"/>
      <c r="F427" s="13"/>
      <c r="G427" s="13"/>
      <c r="H427" s="13"/>
      <c r="I427" s="13"/>
      <c r="J427" s="13"/>
      <c r="K427" s="13"/>
      <c r="L427" s="13"/>
      <c r="M427" s="13"/>
      <c r="N427" s="13"/>
      <c r="O427" s="13"/>
      <c r="P427" s="13"/>
      <c r="Q427" s="13"/>
      <c r="R427" s="13"/>
      <c r="S427" s="14">
        <f t="shared" si="56"/>
        <v>0</v>
      </c>
    </row>
    <row r="428" spans="1:19" ht="12">
      <c r="A428" s="61"/>
      <c r="B428" s="15" t="s">
        <v>6</v>
      </c>
      <c r="C428" s="16"/>
      <c r="D428" s="17"/>
      <c r="E428" s="17"/>
      <c r="F428" s="17"/>
      <c r="G428" s="17"/>
      <c r="H428" s="17"/>
      <c r="I428" s="17"/>
      <c r="J428" s="17"/>
      <c r="K428" s="17"/>
      <c r="L428" s="17"/>
      <c r="M428" s="17"/>
      <c r="N428" s="17"/>
      <c r="O428" s="17"/>
      <c r="P428" s="17"/>
      <c r="Q428" s="17"/>
      <c r="R428" s="17"/>
      <c r="S428" s="18">
        <f aca="true" t="shared" si="67" ref="S428:S482">SUM(C428:R428)</f>
        <v>0</v>
      </c>
    </row>
    <row r="429" spans="1:19" ht="12">
      <c r="A429" s="61"/>
      <c r="B429" s="15" t="s">
        <v>7</v>
      </c>
      <c r="C429" s="16"/>
      <c r="D429" s="17"/>
      <c r="E429" s="17"/>
      <c r="F429" s="17"/>
      <c r="G429" s="17"/>
      <c r="H429" s="17"/>
      <c r="I429" s="17"/>
      <c r="J429" s="17"/>
      <c r="K429" s="17"/>
      <c r="L429" s="17"/>
      <c r="M429" s="17"/>
      <c r="N429" s="17"/>
      <c r="O429" s="17"/>
      <c r="P429" s="17"/>
      <c r="Q429" s="17"/>
      <c r="R429" s="17"/>
      <c r="S429" s="18">
        <f t="shared" si="67"/>
        <v>0</v>
      </c>
    </row>
    <row r="430" spans="1:19" ht="12">
      <c r="A430" s="61"/>
      <c r="B430" s="11" t="s">
        <v>85</v>
      </c>
      <c r="C430" s="19"/>
      <c r="D430" s="20"/>
      <c r="E430" s="20"/>
      <c r="F430" s="20"/>
      <c r="G430" s="20"/>
      <c r="H430" s="20"/>
      <c r="I430" s="20"/>
      <c r="J430" s="20"/>
      <c r="K430" s="20"/>
      <c r="L430" s="20"/>
      <c r="M430" s="20"/>
      <c r="N430" s="20"/>
      <c r="O430" s="20">
        <v>1</v>
      </c>
      <c r="P430" s="20"/>
      <c r="Q430" s="20"/>
      <c r="R430" s="20"/>
      <c r="S430" s="14">
        <f t="shared" si="67"/>
        <v>1</v>
      </c>
    </row>
    <row r="431" spans="1:19" ht="12">
      <c r="A431" s="61"/>
      <c r="B431" s="11" t="s">
        <v>86</v>
      </c>
      <c r="C431" s="19"/>
      <c r="D431" s="20"/>
      <c r="E431" s="20"/>
      <c r="F431" s="20"/>
      <c r="G431" s="20"/>
      <c r="H431" s="20"/>
      <c r="I431" s="20"/>
      <c r="J431" s="20"/>
      <c r="K431" s="20"/>
      <c r="L431" s="20"/>
      <c r="M431" s="20"/>
      <c r="N431" s="20"/>
      <c r="O431" s="20">
        <v>2</v>
      </c>
      <c r="P431" s="20"/>
      <c r="Q431" s="20"/>
      <c r="R431" s="20"/>
      <c r="S431" s="14">
        <f t="shared" si="67"/>
        <v>2</v>
      </c>
    </row>
    <row r="432" spans="1:19" ht="12">
      <c r="A432" s="61"/>
      <c r="B432" s="15" t="s">
        <v>105</v>
      </c>
      <c r="C432" s="16">
        <v>103</v>
      </c>
      <c r="D432" s="17">
        <v>99</v>
      </c>
      <c r="E432" s="17">
        <v>70</v>
      </c>
      <c r="F432" s="17">
        <v>36</v>
      </c>
      <c r="G432" s="17">
        <v>14</v>
      </c>
      <c r="H432" s="17">
        <v>8</v>
      </c>
      <c r="I432" s="17">
        <v>24</v>
      </c>
      <c r="J432" s="17">
        <v>11</v>
      </c>
      <c r="K432" s="17">
        <v>14</v>
      </c>
      <c r="L432" s="17">
        <v>8</v>
      </c>
      <c r="M432" s="17">
        <v>2</v>
      </c>
      <c r="N432" s="17">
        <v>3</v>
      </c>
      <c r="O432" s="17">
        <v>6</v>
      </c>
      <c r="P432" s="17"/>
      <c r="Q432" s="17">
        <v>1</v>
      </c>
      <c r="R432" s="17">
        <v>2</v>
      </c>
      <c r="S432" s="18">
        <f t="shared" si="67"/>
        <v>401</v>
      </c>
    </row>
    <row r="433" spans="1:19" ht="12">
      <c r="A433" s="61"/>
      <c r="B433" s="15" t="s">
        <v>190</v>
      </c>
      <c r="C433" s="16">
        <v>3</v>
      </c>
      <c r="D433" s="17">
        <v>3</v>
      </c>
      <c r="E433" s="17">
        <v>5</v>
      </c>
      <c r="F433" s="17"/>
      <c r="G433" s="17"/>
      <c r="H433" s="17"/>
      <c r="I433" s="17"/>
      <c r="J433" s="17"/>
      <c r="K433" s="17"/>
      <c r="L433" s="17"/>
      <c r="M433" s="17"/>
      <c r="N433" s="17"/>
      <c r="O433" s="17"/>
      <c r="P433" s="17"/>
      <c r="Q433" s="17">
        <v>1</v>
      </c>
      <c r="R433" s="17"/>
      <c r="S433" s="18">
        <f t="shared" si="67"/>
        <v>12</v>
      </c>
    </row>
    <row r="434" spans="1:19" ht="12">
      <c r="A434" s="61"/>
      <c r="B434" s="15" t="s">
        <v>201</v>
      </c>
      <c r="C434" s="16">
        <v>6</v>
      </c>
      <c r="D434" s="17">
        <v>6</v>
      </c>
      <c r="E434" s="17">
        <v>10</v>
      </c>
      <c r="F434" s="17"/>
      <c r="G434" s="17"/>
      <c r="H434" s="17"/>
      <c r="I434" s="17"/>
      <c r="J434" s="17"/>
      <c r="K434" s="17"/>
      <c r="L434" s="17"/>
      <c r="M434" s="17"/>
      <c r="N434" s="17"/>
      <c r="O434" s="17"/>
      <c r="P434" s="17"/>
      <c r="Q434" s="17">
        <v>2</v>
      </c>
      <c r="R434" s="17"/>
      <c r="S434" s="18">
        <f t="shared" si="67"/>
        <v>24</v>
      </c>
    </row>
    <row r="435" spans="1:19" ht="12">
      <c r="A435" s="61"/>
      <c r="B435" s="15" t="s">
        <v>8</v>
      </c>
      <c r="C435" s="16">
        <v>106</v>
      </c>
      <c r="D435" s="17">
        <v>102</v>
      </c>
      <c r="E435" s="17">
        <v>75</v>
      </c>
      <c r="F435" s="17">
        <v>36</v>
      </c>
      <c r="G435" s="17">
        <v>14</v>
      </c>
      <c r="H435" s="17">
        <v>8</v>
      </c>
      <c r="I435" s="17">
        <v>24</v>
      </c>
      <c r="J435" s="17">
        <v>11</v>
      </c>
      <c r="K435" s="17">
        <v>14</v>
      </c>
      <c r="L435" s="17">
        <v>8</v>
      </c>
      <c r="M435" s="17">
        <v>2</v>
      </c>
      <c r="N435" s="17">
        <v>3</v>
      </c>
      <c r="O435" s="17">
        <v>6</v>
      </c>
      <c r="P435" s="17"/>
      <c r="Q435" s="17">
        <v>2</v>
      </c>
      <c r="R435" s="17">
        <v>2</v>
      </c>
      <c r="S435" s="18">
        <f t="shared" si="67"/>
        <v>413</v>
      </c>
    </row>
    <row r="436" spans="1:19" ht="12">
      <c r="A436" s="61"/>
      <c r="B436" s="15" t="s">
        <v>9</v>
      </c>
      <c r="C436" s="16">
        <v>109</v>
      </c>
      <c r="D436" s="17">
        <v>105</v>
      </c>
      <c r="E436" s="17">
        <v>80</v>
      </c>
      <c r="F436" s="17">
        <v>36</v>
      </c>
      <c r="G436" s="17">
        <v>14</v>
      </c>
      <c r="H436" s="17">
        <v>8</v>
      </c>
      <c r="I436" s="17">
        <v>24</v>
      </c>
      <c r="J436" s="17">
        <v>11</v>
      </c>
      <c r="K436" s="17">
        <v>14</v>
      </c>
      <c r="L436" s="17">
        <v>8</v>
      </c>
      <c r="M436" s="17">
        <v>2</v>
      </c>
      <c r="N436" s="17">
        <v>3</v>
      </c>
      <c r="O436" s="17">
        <v>6</v>
      </c>
      <c r="P436" s="17"/>
      <c r="Q436" s="17">
        <v>3</v>
      </c>
      <c r="R436" s="17">
        <v>2</v>
      </c>
      <c r="S436" s="18">
        <f t="shared" si="67"/>
        <v>425</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67"/>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67"/>
        <v>0</v>
      </c>
    </row>
    <row r="439" spans="1:19" ht="12">
      <c r="A439" s="61"/>
      <c r="B439" s="15" t="s">
        <v>87</v>
      </c>
      <c r="C439" s="16"/>
      <c r="D439" s="17"/>
      <c r="E439" s="17"/>
      <c r="F439" s="17"/>
      <c r="G439" s="17"/>
      <c r="H439" s="17"/>
      <c r="I439" s="17"/>
      <c r="J439" s="17"/>
      <c r="K439" s="17"/>
      <c r="L439" s="17"/>
      <c r="M439" s="17"/>
      <c r="N439" s="17"/>
      <c r="O439" s="17"/>
      <c r="P439" s="17"/>
      <c r="Q439" s="17"/>
      <c r="R439" s="17"/>
      <c r="S439" s="18">
        <f t="shared" si="67"/>
        <v>0</v>
      </c>
    </row>
    <row r="440" spans="1:19" ht="12">
      <c r="A440" s="61"/>
      <c r="B440" s="15" t="s">
        <v>88</v>
      </c>
      <c r="C440" s="16"/>
      <c r="D440" s="17"/>
      <c r="E440" s="17"/>
      <c r="F440" s="17"/>
      <c r="G440" s="17"/>
      <c r="H440" s="17"/>
      <c r="I440" s="17"/>
      <c r="J440" s="17"/>
      <c r="K440" s="17"/>
      <c r="L440" s="17"/>
      <c r="M440" s="17"/>
      <c r="N440" s="17"/>
      <c r="O440" s="17"/>
      <c r="P440" s="17"/>
      <c r="Q440" s="17"/>
      <c r="R440" s="17"/>
      <c r="S440" s="18">
        <f t="shared" si="67"/>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67"/>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67"/>
        <v>0</v>
      </c>
    </row>
    <row r="443" spans="1:19" ht="12">
      <c r="A443" s="61"/>
      <c r="B443" s="21" t="s">
        <v>14</v>
      </c>
      <c r="C443" s="22">
        <f>SUM(C428,C430,C435,C437,C439,C441)</f>
        <v>106</v>
      </c>
      <c r="D443" s="23">
        <f aca="true" t="shared" si="68" ref="D443:R443">SUM(D428,D430,D435,D437,D439,D441)</f>
        <v>102</v>
      </c>
      <c r="E443" s="23">
        <f t="shared" si="68"/>
        <v>75</v>
      </c>
      <c r="F443" s="23">
        <f t="shared" si="68"/>
        <v>36</v>
      </c>
      <c r="G443" s="23">
        <f t="shared" si="68"/>
        <v>14</v>
      </c>
      <c r="H443" s="23">
        <f t="shared" si="68"/>
        <v>8</v>
      </c>
      <c r="I443" s="23">
        <f t="shared" si="68"/>
        <v>24</v>
      </c>
      <c r="J443" s="23">
        <f t="shared" si="68"/>
        <v>11</v>
      </c>
      <c r="K443" s="23">
        <f t="shared" si="68"/>
        <v>14</v>
      </c>
      <c r="L443" s="23">
        <f t="shared" si="68"/>
        <v>8</v>
      </c>
      <c r="M443" s="23">
        <f t="shared" si="68"/>
        <v>2</v>
      </c>
      <c r="N443" s="23">
        <f t="shared" si="68"/>
        <v>3</v>
      </c>
      <c r="O443" s="23">
        <f t="shared" si="68"/>
        <v>7</v>
      </c>
      <c r="P443" s="23">
        <f t="shared" si="68"/>
        <v>0</v>
      </c>
      <c r="Q443" s="23">
        <f t="shared" si="68"/>
        <v>2</v>
      </c>
      <c r="R443" s="23">
        <f t="shared" si="68"/>
        <v>2</v>
      </c>
      <c r="S443" s="24">
        <f t="shared" si="67"/>
        <v>414</v>
      </c>
    </row>
    <row r="444" spans="1:19" ht="12">
      <c r="A444" s="61"/>
      <c r="B444" s="25" t="s">
        <v>225</v>
      </c>
      <c r="C444" s="26">
        <f>SUM(C427,C429,C431,C436,C438,C440,C442)</f>
        <v>109</v>
      </c>
      <c r="D444" s="27">
        <f aca="true" t="shared" si="69" ref="D444:R444">SUM(D427,D429,D431,D436,D438,D440,D442)</f>
        <v>105</v>
      </c>
      <c r="E444" s="27">
        <f t="shared" si="69"/>
        <v>80</v>
      </c>
      <c r="F444" s="27">
        <f t="shared" si="69"/>
        <v>36</v>
      </c>
      <c r="G444" s="27">
        <f t="shared" si="69"/>
        <v>14</v>
      </c>
      <c r="H444" s="27">
        <f t="shared" si="69"/>
        <v>8</v>
      </c>
      <c r="I444" s="27">
        <f t="shared" si="69"/>
        <v>24</v>
      </c>
      <c r="J444" s="27">
        <f t="shared" si="69"/>
        <v>11</v>
      </c>
      <c r="K444" s="27">
        <f t="shared" si="69"/>
        <v>14</v>
      </c>
      <c r="L444" s="27">
        <f t="shared" si="69"/>
        <v>8</v>
      </c>
      <c r="M444" s="27">
        <f t="shared" si="69"/>
        <v>2</v>
      </c>
      <c r="N444" s="27">
        <f t="shared" si="69"/>
        <v>3</v>
      </c>
      <c r="O444" s="27">
        <f t="shared" si="69"/>
        <v>8</v>
      </c>
      <c r="P444" s="27">
        <f t="shared" si="69"/>
        <v>0</v>
      </c>
      <c r="Q444" s="27">
        <f t="shared" si="69"/>
        <v>3</v>
      </c>
      <c r="R444" s="27">
        <f t="shared" si="69"/>
        <v>2</v>
      </c>
      <c r="S444" s="28">
        <f t="shared" si="67"/>
        <v>427</v>
      </c>
    </row>
    <row r="445" spans="1:19" ht="12">
      <c r="A445" s="61"/>
      <c r="B445" s="11" t="s">
        <v>15</v>
      </c>
      <c r="C445" s="19"/>
      <c r="D445" s="20"/>
      <c r="E445" s="20"/>
      <c r="F445" s="20"/>
      <c r="G445" s="20"/>
      <c r="H445" s="20"/>
      <c r="I445" s="20"/>
      <c r="J445" s="20"/>
      <c r="K445" s="20"/>
      <c r="L445" s="20"/>
      <c r="M445" s="20"/>
      <c r="N445" s="20"/>
      <c r="O445" s="20"/>
      <c r="P445" s="20"/>
      <c r="Q445" s="20"/>
      <c r="R445" s="20"/>
      <c r="S445" s="14">
        <f t="shared" si="67"/>
        <v>0</v>
      </c>
    </row>
    <row r="446" spans="1:19" ht="12">
      <c r="A446" s="61"/>
      <c r="B446" s="11" t="s">
        <v>16</v>
      </c>
      <c r="C446" s="19"/>
      <c r="D446" s="20"/>
      <c r="E446" s="20"/>
      <c r="F446" s="20"/>
      <c r="G446" s="20"/>
      <c r="H446" s="20"/>
      <c r="I446" s="20"/>
      <c r="J446" s="20"/>
      <c r="K446" s="20"/>
      <c r="L446" s="20"/>
      <c r="M446" s="20"/>
      <c r="N446" s="20"/>
      <c r="O446" s="20"/>
      <c r="P446" s="20"/>
      <c r="Q446" s="20"/>
      <c r="R446" s="20"/>
      <c r="S446" s="14">
        <f t="shared" si="67"/>
        <v>0</v>
      </c>
    </row>
    <row r="447" spans="1:19" ht="12">
      <c r="A447" s="61"/>
      <c r="B447" s="15" t="s">
        <v>17</v>
      </c>
      <c r="C447" s="16"/>
      <c r="D447" s="17">
        <v>1</v>
      </c>
      <c r="E447" s="17"/>
      <c r="F447" s="17"/>
      <c r="G447" s="17">
        <v>1</v>
      </c>
      <c r="H447" s="17">
        <v>3</v>
      </c>
      <c r="I447" s="17"/>
      <c r="J447" s="17">
        <v>3</v>
      </c>
      <c r="K447" s="17">
        <v>2</v>
      </c>
      <c r="L447" s="17">
        <v>2</v>
      </c>
      <c r="M447" s="17"/>
      <c r="N447" s="17"/>
      <c r="O447" s="17">
        <v>2</v>
      </c>
      <c r="P447" s="17">
        <v>1</v>
      </c>
      <c r="Q447" s="17">
        <v>1</v>
      </c>
      <c r="R447" s="17">
        <v>2</v>
      </c>
      <c r="S447" s="18">
        <f t="shared" si="67"/>
        <v>18</v>
      </c>
    </row>
    <row r="448" spans="1:19" ht="12">
      <c r="A448" s="61"/>
      <c r="B448" s="15" t="s">
        <v>18</v>
      </c>
      <c r="C448" s="16"/>
      <c r="D448" s="17">
        <v>1</v>
      </c>
      <c r="E448" s="17"/>
      <c r="F448" s="17"/>
      <c r="G448" s="17">
        <v>1</v>
      </c>
      <c r="H448" s="17">
        <v>3</v>
      </c>
      <c r="I448" s="17"/>
      <c r="J448" s="17">
        <v>3</v>
      </c>
      <c r="K448" s="17">
        <v>2</v>
      </c>
      <c r="L448" s="17">
        <v>2</v>
      </c>
      <c r="M448" s="17"/>
      <c r="N448" s="17"/>
      <c r="O448" s="17">
        <v>2</v>
      </c>
      <c r="P448" s="17">
        <v>1</v>
      </c>
      <c r="Q448" s="17">
        <v>1</v>
      </c>
      <c r="R448" s="17">
        <v>2</v>
      </c>
      <c r="S448" s="18">
        <f t="shared" si="67"/>
        <v>18</v>
      </c>
    </row>
    <row r="449" spans="1:19" ht="12">
      <c r="A449" s="61"/>
      <c r="B449" s="11" t="s">
        <v>91</v>
      </c>
      <c r="C449" s="19"/>
      <c r="D449" s="20"/>
      <c r="E449" s="20"/>
      <c r="F449" s="20"/>
      <c r="G449" s="20"/>
      <c r="H449" s="20"/>
      <c r="I449" s="20"/>
      <c r="J449" s="20"/>
      <c r="K449" s="20"/>
      <c r="L449" s="20"/>
      <c r="M449" s="20"/>
      <c r="N449" s="20"/>
      <c r="O449" s="20"/>
      <c r="P449" s="20"/>
      <c r="Q449" s="20"/>
      <c r="R449" s="20"/>
      <c r="S449" s="14">
        <f t="shared" si="67"/>
        <v>0</v>
      </c>
    </row>
    <row r="450" spans="1:19" ht="12">
      <c r="A450" s="61"/>
      <c r="B450" s="11" t="s">
        <v>92</v>
      </c>
      <c r="C450" s="19"/>
      <c r="D450" s="20"/>
      <c r="E450" s="20"/>
      <c r="F450" s="20"/>
      <c r="G450" s="20"/>
      <c r="H450" s="20"/>
      <c r="I450" s="20"/>
      <c r="J450" s="20"/>
      <c r="K450" s="20"/>
      <c r="L450" s="20"/>
      <c r="M450" s="20"/>
      <c r="N450" s="20"/>
      <c r="O450" s="20"/>
      <c r="P450" s="20"/>
      <c r="Q450" s="20"/>
      <c r="R450" s="20"/>
      <c r="S450" s="14">
        <f t="shared" si="67"/>
        <v>0</v>
      </c>
    </row>
    <row r="451" spans="1:19" ht="12">
      <c r="A451" s="61"/>
      <c r="B451" s="21" t="s">
        <v>95</v>
      </c>
      <c r="C451" s="22">
        <f>SUM(C445,C447,C449)</f>
        <v>0</v>
      </c>
      <c r="D451" s="23">
        <f aca="true" t="shared" si="70" ref="D451:R452">SUM(D445,D447,D449)</f>
        <v>1</v>
      </c>
      <c r="E451" s="23">
        <f t="shared" si="70"/>
        <v>0</v>
      </c>
      <c r="F451" s="23">
        <f t="shared" si="70"/>
        <v>0</v>
      </c>
      <c r="G451" s="23">
        <f t="shared" si="70"/>
        <v>1</v>
      </c>
      <c r="H451" s="23">
        <f t="shared" si="70"/>
        <v>3</v>
      </c>
      <c r="I451" s="23">
        <f t="shared" si="70"/>
        <v>0</v>
      </c>
      <c r="J451" s="23">
        <f t="shared" si="70"/>
        <v>3</v>
      </c>
      <c r="K451" s="23">
        <f t="shared" si="70"/>
        <v>2</v>
      </c>
      <c r="L451" s="23">
        <f t="shared" si="70"/>
        <v>2</v>
      </c>
      <c r="M451" s="23">
        <f t="shared" si="70"/>
        <v>0</v>
      </c>
      <c r="N451" s="23">
        <f t="shared" si="70"/>
        <v>0</v>
      </c>
      <c r="O451" s="23">
        <f t="shared" si="70"/>
        <v>2</v>
      </c>
      <c r="P451" s="23">
        <f t="shared" si="70"/>
        <v>1</v>
      </c>
      <c r="Q451" s="23">
        <f t="shared" si="70"/>
        <v>1</v>
      </c>
      <c r="R451" s="23">
        <f t="shared" si="70"/>
        <v>2</v>
      </c>
      <c r="S451" s="24">
        <f t="shared" si="67"/>
        <v>18</v>
      </c>
    </row>
    <row r="452" spans="1:19" ht="12">
      <c r="A452" s="61"/>
      <c r="B452" s="25" t="s">
        <v>226</v>
      </c>
      <c r="C452" s="26">
        <f>SUM(C446,C448,C450)</f>
        <v>0</v>
      </c>
      <c r="D452" s="27">
        <f t="shared" si="70"/>
        <v>1</v>
      </c>
      <c r="E452" s="27">
        <f t="shared" si="70"/>
        <v>0</v>
      </c>
      <c r="F452" s="27">
        <f t="shared" si="70"/>
        <v>0</v>
      </c>
      <c r="G452" s="27">
        <f t="shared" si="70"/>
        <v>1</v>
      </c>
      <c r="H452" s="27">
        <f t="shared" si="70"/>
        <v>3</v>
      </c>
      <c r="I452" s="27">
        <f t="shared" si="70"/>
        <v>0</v>
      </c>
      <c r="J452" s="27">
        <f t="shared" si="70"/>
        <v>3</v>
      </c>
      <c r="K452" s="27">
        <f t="shared" si="70"/>
        <v>2</v>
      </c>
      <c r="L452" s="27">
        <f t="shared" si="70"/>
        <v>2</v>
      </c>
      <c r="M452" s="27">
        <f t="shared" si="70"/>
        <v>0</v>
      </c>
      <c r="N452" s="27">
        <f t="shared" si="70"/>
        <v>0</v>
      </c>
      <c r="O452" s="27">
        <f t="shared" si="70"/>
        <v>2</v>
      </c>
      <c r="P452" s="27">
        <f t="shared" si="70"/>
        <v>1</v>
      </c>
      <c r="Q452" s="27">
        <f t="shared" si="70"/>
        <v>1</v>
      </c>
      <c r="R452" s="27">
        <f t="shared" si="70"/>
        <v>2</v>
      </c>
      <c r="S452" s="28">
        <f t="shared" si="67"/>
        <v>18</v>
      </c>
    </row>
    <row r="453" spans="1:19" ht="12">
      <c r="A453" s="61"/>
      <c r="B453" s="21" t="s">
        <v>19</v>
      </c>
      <c r="C453" s="22">
        <f>SUM(C443,C451)</f>
        <v>106</v>
      </c>
      <c r="D453" s="23">
        <f aca="true" t="shared" si="71" ref="D453:R454">SUM(D443,D451)</f>
        <v>103</v>
      </c>
      <c r="E453" s="23">
        <f t="shared" si="71"/>
        <v>75</v>
      </c>
      <c r="F453" s="23">
        <f t="shared" si="71"/>
        <v>36</v>
      </c>
      <c r="G453" s="23">
        <f t="shared" si="71"/>
        <v>15</v>
      </c>
      <c r="H453" s="23">
        <f t="shared" si="71"/>
        <v>11</v>
      </c>
      <c r="I453" s="23">
        <f t="shared" si="71"/>
        <v>24</v>
      </c>
      <c r="J453" s="23">
        <f t="shared" si="71"/>
        <v>14</v>
      </c>
      <c r="K453" s="23">
        <f t="shared" si="71"/>
        <v>16</v>
      </c>
      <c r="L453" s="23">
        <f t="shared" si="71"/>
        <v>10</v>
      </c>
      <c r="M453" s="23">
        <f t="shared" si="71"/>
        <v>2</v>
      </c>
      <c r="N453" s="23">
        <f t="shared" si="71"/>
        <v>3</v>
      </c>
      <c r="O453" s="23">
        <f t="shared" si="71"/>
        <v>9</v>
      </c>
      <c r="P453" s="23">
        <f t="shared" si="71"/>
        <v>1</v>
      </c>
      <c r="Q453" s="23">
        <f t="shared" si="71"/>
        <v>3</v>
      </c>
      <c r="R453" s="23">
        <f t="shared" si="71"/>
        <v>4</v>
      </c>
      <c r="S453" s="24">
        <f t="shared" si="67"/>
        <v>432</v>
      </c>
    </row>
    <row r="454" spans="1:19" ht="12">
      <c r="A454" s="62"/>
      <c r="B454" s="25" t="s">
        <v>20</v>
      </c>
      <c r="C454" s="26">
        <f>SUM(C444,C452)</f>
        <v>109</v>
      </c>
      <c r="D454" s="27">
        <f t="shared" si="71"/>
        <v>106</v>
      </c>
      <c r="E454" s="27">
        <f t="shared" si="71"/>
        <v>80</v>
      </c>
      <c r="F454" s="27">
        <f t="shared" si="71"/>
        <v>36</v>
      </c>
      <c r="G454" s="27">
        <f t="shared" si="71"/>
        <v>15</v>
      </c>
      <c r="H454" s="27">
        <f t="shared" si="71"/>
        <v>11</v>
      </c>
      <c r="I454" s="27">
        <f t="shared" si="71"/>
        <v>24</v>
      </c>
      <c r="J454" s="27">
        <f t="shared" si="71"/>
        <v>14</v>
      </c>
      <c r="K454" s="27">
        <f t="shared" si="71"/>
        <v>16</v>
      </c>
      <c r="L454" s="27">
        <f t="shared" si="71"/>
        <v>10</v>
      </c>
      <c r="M454" s="27">
        <f t="shared" si="71"/>
        <v>2</v>
      </c>
      <c r="N454" s="27">
        <f t="shared" si="71"/>
        <v>3</v>
      </c>
      <c r="O454" s="27">
        <f t="shared" si="71"/>
        <v>10</v>
      </c>
      <c r="P454" s="27">
        <f t="shared" si="71"/>
        <v>1</v>
      </c>
      <c r="Q454" s="27">
        <f t="shared" si="71"/>
        <v>4</v>
      </c>
      <c r="R454" s="27">
        <f t="shared" si="71"/>
        <v>4</v>
      </c>
      <c r="S454" s="28">
        <f t="shared" si="67"/>
        <v>445</v>
      </c>
    </row>
    <row r="455" spans="1:19" ht="12">
      <c r="A455" s="60" t="s">
        <v>123</v>
      </c>
      <c r="B455" s="11" t="s">
        <v>5</v>
      </c>
      <c r="C455" s="12"/>
      <c r="D455" s="13"/>
      <c r="E455" s="13"/>
      <c r="F455" s="13"/>
      <c r="G455" s="13"/>
      <c r="H455" s="13"/>
      <c r="I455" s="13"/>
      <c r="J455" s="13"/>
      <c r="K455" s="13"/>
      <c r="L455" s="13"/>
      <c r="M455" s="13"/>
      <c r="N455" s="13"/>
      <c r="O455" s="13"/>
      <c r="P455" s="13"/>
      <c r="Q455" s="13"/>
      <c r="R455" s="13"/>
      <c r="S455" s="14">
        <f t="shared" si="67"/>
        <v>0</v>
      </c>
    </row>
    <row r="456" spans="1:19" ht="12">
      <c r="A456" s="61"/>
      <c r="B456" s="15" t="s">
        <v>6</v>
      </c>
      <c r="C456" s="16"/>
      <c r="D456" s="17"/>
      <c r="E456" s="17"/>
      <c r="F456" s="17"/>
      <c r="G456" s="17"/>
      <c r="H456" s="17"/>
      <c r="I456" s="17"/>
      <c r="J456" s="17"/>
      <c r="K456" s="17"/>
      <c r="L456" s="17"/>
      <c r="M456" s="17"/>
      <c r="N456" s="17"/>
      <c r="O456" s="17"/>
      <c r="P456" s="17"/>
      <c r="Q456" s="17"/>
      <c r="R456" s="17"/>
      <c r="S456" s="18">
        <f t="shared" si="67"/>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67"/>
        <v>0</v>
      </c>
    </row>
    <row r="458" spans="1:19" ht="12">
      <c r="A458" s="61"/>
      <c r="B458" s="11" t="s">
        <v>85</v>
      </c>
      <c r="C458" s="19"/>
      <c r="D458" s="20"/>
      <c r="E458" s="20"/>
      <c r="F458" s="20"/>
      <c r="G458" s="20"/>
      <c r="H458" s="20"/>
      <c r="I458" s="20"/>
      <c r="J458" s="20"/>
      <c r="K458" s="20"/>
      <c r="L458" s="20"/>
      <c r="M458" s="20"/>
      <c r="N458" s="20"/>
      <c r="O458" s="20"/>
      <c r="P458" s="20"/>
      <c r="Q458" s="20"/>
      <c r="R458" s="20"/>
      <c r="S458" s="14">
        <f t="shared" si="67"/>
        <v>0</v>
      </c>
    </row>
    <row r="459" spans="1:19" ht="12">
      <c r="A459" s="61"/>
      <c r="B459" s="11" t="s">
        <v>86</v>
      </c>
      <c r="C459" s="19"/>
      <c r="D459" s="20"/>
      <c r="E459" s="20"/>
      <c r="F459" s="20"/>
      <c r="G459" s="20"/>
      <c r="H459" s="20"/>
      <c r="I459" s="20"/>
      <c r="J459" s="20"/>
      <c r="K459" s="20"/>
      <c r="L459" s="20"/>
      <c r="M459" s="20"/>
      <c r="N459" s="20"/>
      <c r="O459" s="20"/>
      <c r="P459" s="20"/>
      <c r="Q459" s="20"/>
      <c r="R459" s="20"/>
      <c r="S459" s="14">
        <f t="shared" si="67"/>
        <v>0</v>
      </c>
    </row>
    <row r="460" spans="1:19" ht="12">
      <c r="A460" s="61"/>
      <c r="B460" s="15" t="s">
        <v>105</v>
      </c>
      <c r="C460" s="16">
        <v>19</v>
      </c>
      <c r="D460" s="17">
        <v>37</v>
      </c>
      <c r="E460" s="17">
        <v>51</v>
      </c>
      <c r="F460" s="17">
        <v>18</v>
      </c>
      <c r="G460" s="17">
        <v>2</v>
      </c>
      <c r="H460" s="17"/>
      <c r="I460" s="17">
        <v>6</v>
      </c>
      <c r="J460" s="17">
        <v>6</v>
      </c>
      <c r="K460" s="17">
        <v>2</v>
      </c>
      <c r="L460" s="17"/>
      <c r="M460" s="17">
        <v>1</v>
      </c>
      <c r="N460" s="17">
        <v>1</v>
      </c>
      <c r="O460" s="17"/>
      <c r="P460" s="17"/>
      <c r="Q460" s="17"/>
      <c r="R460" s="17"/>
      <c r="S460" s="18">
        <f t="shared" si="67"/>
        <v>143</v>
      </c>
    </row>
    <row r="461" spans="1:19" ht="12">
      <c r="A461" s="61"/>
      <c r="B461" s="15" t="s">
        <v>190</v>
      </c>
      <c r="C461" s="16">
        <v>2</v>
      </c>
      <c r="D461" s="17">
        <v>1</v>
      </c>
      <c r="E461" s="17">
        <v>2</v>
      </c>
      <c r="F461" s="17">
        <v>2</v>
      </c>
      <c r="G461" s="17"/>
      <c r="H461" s="17"/>
      <c r="I461" s="17"/>
      <c r="J461" s="17"/>
      <c r="K461" s="17"/>
      <c r="L461" s="17">
        <v>1</v>
      </c>
      <c r="M461" s="17"/>
      <c r="N461" s="17"/>
      <c r="O461" s="17"/>
      <c r="P461" s="17"/>
      <c r="Q461" s="17"/>
      <c r="R461" s="17"/>
      <c r="S461" s="18">
        <f t="shared" si="67"/>
        <v>8</v>
      </c>
    </row>
    <row r="462" spans="1:19" ht="12">
      <c r="A462" s="61"/>
      <c r="B462" s="15" t="s">
        <v>201</v>
      </c>
      <c r="C462" s="16">
        <v>4</v>
      </c>
      <c r="D462" s="17">
        <v>2</v>
      </c>
      <c r="E462" s="17">
        <v>4</v>
      </c>
      <c r="F462" s="17">
        <v>4</v>
      </c>
      <c r="G462" s="17"/>
      <c r="H462" s="17"/>
      <c r="I462" s="17"/>
      <c r="J462" s="17"/>
      <c r="K462" s="17"/>
      <c r="L462" s="17">
        <v>2</v>
      </c>
      <c r="M462" s="17"/>
      <c r="N462" s="17"/>
      <c r="O462" s="17"/>
      <c r="P462" s="17"/>
      <c r="Q462" s="17"/>
      <c r="R462" s="17"/>
      <c r="S462" s="18">
        <f t="shared" si="67"/>
        <v>16</v>
      </c>
    </row>
    <row r="463" spans="1:19" ht="12">
      <c r="A463" s="61"/>
      <c r="B463" s="15" t="s">
        <v>8</v>
      </c>
      <c r="C463" s="16">
        <v>21</v>
      </c>
      <c r="D463" s="17">
        <v>38</v>
      </c>
      <c r="E463" s="17">
        <v>53</v>
      </c>
      <c r="F463" s="17">
        <v>20</v>
      </c>
      <c r="G463" s="17">
        <v>2</v>
      </c>
      <c r="H463" s="17"/>
      <c r="I463" s="17">
        <v>6</v>
      </c>
      <c r="J463" s="17">
        <v>6</v>
      </c>
      <c r="K463" s="17">
        <v>2</v>
      </c>
      <c r="L463" s="17">
        <v>1</v>
      </c>
      <c r="M463" s="17">
        <v>1</v>
      </c>
      <c r="N463" s="17">
        <v>1</v>
      </c>
      <c r="O463" s="17"/>
      <c r="P463" s="17"/>
      <c r="Q463" s="17"/>
      <c r="R463" s="17"/>
      <c r="S463" s="18">
        <f t="shared" si="67"/>
        <v>151</v>
      </c>
    </row>
    <row r="464" spans="1:19" ht="12">
      <c r="A464" s="61"/>
      <c r="B464" s="15" t="s">
        <v>9</v>
      </c>
      <c r="C464" s="16">
        <v>23</v>
      </c>
      <c r="D464" s="17">
        <v>39</v>
      </c>
      <c r="E464" s="17">
        <v>55</v>
      </c>
      <c r="F464" s="17">
        <v>22</v>
      </c>
      <c r="G464" s="17">
        <v>2</v>
      </c>
      <c r="H464" s="17"/>
      <c r="I464" s="17">
        <v>6</v>
      </c>
      <c r="J464" s="17">
        <v>6</v>
      </c>
      <c r="K464" s="17">
        <v>2</v>
      </c>
      <c r="L464" s="17">
        <v>2</v>
      </c>
      <c r="M464" s="17">
        <v>1</v>
      </c>
      <c r="N464" s="17">
        <v>1</v>
      </c>
      <c r="O464" s="17"/>
      <c r="P464" s="17"/>
      <c r="Q464" s="17"/>
      <c r="R464" s="17"/>
      <c r="S464" s="18">
        <f t="shared" si="67"/>
        <v>159</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67"/>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67"/>
        <v>0</v>
      </c>
    </row>
    <row r="467" spans="1:19" ht="12">
      <c r="A467" s="61"/>
      <c r="B467" s="15" t="s">
        <v>87</v>
      </c>
      <c r="C467" s="16"/>
      <c r="D467" s="17"/>
      <c r="E467" s="17"/>
      <c r="F467" s="17"/>
      <c r="G467" s="17"/>
      <c r="H467" s="17"/>
      <c r="I467" s="17"/>
      <c r="J467" s="17"/>
      <c r="K467" s="17"/>
      <c r="L467" s="17"/>
      <c r="M467" s="17"/>
      <c r="N467" s="17"/>
      <c r="O467" s="17"/>
      <c r="P467" s="17"/>
      <c r="Q467" s="17"/>
      <c r="R467" s="17"/>
      <c r="S467" s="18">
        <f t="shared" si="67"/>
        <v>0</v>
      </c>
    </row>
    <row r="468" spans="1:19" ht="12">
      <c r="A468" s="61"/>
      <c r="B468" s="15" t="s">
        <v>88</v>
      </c>
      <c r="C468" s="16"/>
      <c r="D468" s="17"/>
      <c r="E468" s="17"/>
      <c r="F468" s="17"/>
      <c r="G468" s="17"/>
      <c r="H468" s="17"/>
      <c r="I468" s="17"/>
      <c r="J468" s="17"/>
      <c r="K468" s="17"/>
      <c r="L468" s="17"/>
      <c r="M468" s="17"/>
      <c r="N468" s="17"/>
      <c r="O468" s="17"/>
      <c r="P468" s="17"/>
      <c r="Q468" s="17"/>
      <c r="R468" s="17"/>
      <c r="S468" s="18">
        <f t="shared" si="67"/>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67"/>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67"/>
        <v>0</v>
      </c>
    </row>
    <row r="471" spans="1:19" ht="12">
      <c r="A471" s="61"/>
      <c r="B471" s="21" t="s">
        <v>14</v>
      </c>
      <c r="C471" s="22">
        <f>SUM(C456,C458,C463,C465,C467,C469)</f>
        <v>21</v>
      </c>
      <c r="D471" s="23">
        <f aca="true" t="shared" si="72" ref="D471:R471">SUM(D456,D458,D463,D465,D467,D469)</f>
        <v>38</v>
      </c>
      <c r="E471" s="23">
        <f t="shared" si="72"/>
        <v>53</v>
      </c>
      <c r="F471" s="23">
        <f t="shared" si="72"/>
        <v>20</v>
      </c>
      <c r="G471" s="23">
        <f t="shared" si="72"/>
        <v>2</v>
      </c>
      <c r="H471" s="23">
        <f t="shared" si="72"/>
        <v>0</v>
      </c>
      <c r="I471" s="23">
        <f t="shared" si="72"/>
        <v>6</v>
      </c>
      <c r="J471" s="23">
        <f t="shared" si="72"/>
        <v>6</v>
      </c>
      <c r="K471" s="23">
        <f t="shared" si="72"/>
        <v>2</v>
      </c>
      <c r="L471" s="23">
        <f t="shared" si="72"/>
        <v>1</v>
      </c>
      <c r="M471" s="23">
        <f t="shared" si="72"/>
        <v>1</v>
      </c>
      <c r="N471" s="23">
        <f t="shared" si="72"/>
        <v>1</v>
      </c>
      <c r="O471" s="23">
        <f t="shared" si="72"/>
        <v>0</v>
      </c>
      <c r="P471" s="23">
        <f t="shared" si="72"/>
        <v>0</v>
      </c>
      <c r="Q471" s="23">
        <f t="shared" si="72"/>
        <v>0</v>
      </c>
      <c r="R471" s="23">
        <f t="shared" si="72"/>
        <v>0</v>
      </c>
      <c r="S471" s="24">
        <f t="shared" si="67"/>
        <v>151</v>
      </c>
    </row>
    <row r="472" spans="1:19" ht="12">
      <c r="A472" s="61"/>
      <c r="B472" s="25" t="s">
        <v>225</v>
      </c>
      <c r="C472" s="26">
        <f>SUM(C455,C457,C459,C464,C466,C468,C470)</f>
        <v>23</v>
      </c>
      <c r="D472" s="27">
        <f aca="true" t="shared" si="73" ref="D472:R472">SUM(D455,D457,D459,D464,D466,D468,D470)</f>
        <v>39</v>
      </c>
      <c r="E472" s="27">
        <f t="shared" si="73"/>
        <v>55</v>
      </c>
      <c r="F472" s="27">
        <f t="shared" si="73"/>
        <v>22</v>
      </c>
      <c r="G472" s="27">
        <f t="shared" si="73"/>
        <v>2</v>
      </c>
      <c r="H472" s="27">
        <f t="shared" si="73"/>
        <v>0</v>
      </c>
      <c r="I472" s="27">
        <f t="shared" si="73"/>
        <v>6</v>
      </c>
      <c r="J472" s="27">
        <f t="shared" si="73"/>
        <v>6</v>
      </c>
      <c r="K472" s="27">
        <f t="shared" si="73"/>
        <v>2</v>
      </c>
      <c r="L472" s="27">
        <f t="shared" si="73"/>
        <v>2</v>
      </c>
      <c r="M472" s="27">
        <f t="shared" si="73"/>
        <v>1</v>
      </c>
      <c r="N472" s="27">
        <f t="shared" si="73"/>
        <v>1</v>
      </c>
      <c r="O472" s="27">
        <f t="shared" si="73"/>
        <v>0</v>
      </c>
      <c r="P472" s="27">
        <f t="shared" si="73"/>
        <v>0</v>
      </c>
      <c r="Q472" s="27">
        <f t="shared" si="73"/>
        <v>0</v>
      </c>
      <c r="R472" s="27">
        <f t="shared" si="73"/>
        <v>0</v>
      </c>
      <c r="S472" s="28">
        <f t="shared" si="67"/>
        <v>159</v>
      </c>
    </row>
    <row r="473" spans="1:19" ht="12">
      <c r="A473" s="61"/>
      <c r="B473" s="11" t="s">
        <v>15</v>
      </c>
      <c r="C473" s="19"/>
      <c r="D473" s="20"/>
      <c r="E473" s="20"/>
      <c r="F473" s="20"/>
      <c r="G473" s="20"/>
      <c r="H473" s="20"/>
      <c r="I473" s="20"/>
      <c r="J473" s="20"/>
      <c r="K473" s="20"/>
      <c r="L473" s="20"/>
      <c r="M473" s="20"/>
      <c r="N473" s="20"/>
      <c r="O473" s="20"/>
      <c r="P473" s="20"/>
      <c r="Q473" s="20"/>
      <c r="R473" s="20"/>
      <c r="S473" s="14">
        <f t="shared" si="67"/>
        <v>0</v>
      </c>
    </row>
    <row r="474" spans="1:19" ht="12">
      <c r="A474" s="61"/>
      <c r="B474" s="11" t="s">
        <v>16</v>
      </c>
      <c r="C474" s="19"/>
      <c r="D474" s="20"/>
      <c r="E474" s="20"/>
      <c r="F474" s="20"/>
      <c r="G474" s="20"/>
      <c r="H474" s="20"/>
      <c r="I474" s="20"/>
      <c r="J474" s="20"/>
      <c r="K474" s="20"/>
      <c r="L474" s="20"/>
      <c r="M474" s="20"/>
      <c r="N474" s="20"/>
      <c r="O474" s="20"/>
      <c r="P474" s="20"/>
      <c r="Q474" s="20"/>
      <c r="R474" s="20"/>
      <c r="S474" s="14">
        <f t="shared" si="67"/>
        <v>0</v>
      </c>
    </row>
    <row r="475" spans="1:19" ht="12">
      <c r="A475" s="61"/>
      <c r="B475" s="15" t="s">
        <v>17</v>
      </c>
      <c r="C475" s="16"/>
      <c r="D475" s="17"/>
      <c r="E475" s="17"/>
      <c r="F475" s="17"/>
      <c r="G475" s="17"/>
      <c r="H475" s="17"/>
      <c r="I475" s="17"/>
      <c r="J475" s="17"/>
      <c r="K475" s="17">
        <v>1</v>
      </c>
      <c r="L475" s="17">
        <v>1</v>
      </c>
      <c r="M475" s="17"/>
      <c r="N475" s="17"/>
      <c r="O475" s="17"/>
      <c r="P475" s="17"/>
      <c r="Q475" s="17"/>
      <c r="R475" s="17"/>
      <c r="S475" s="18">
        <f t="shared" si="67"/>
        <v>2</v>
      </c>
    </row>
    <row r="476" spans="1:19" ht="12">
      <c r="A476" s="61"/>
      <c r="B476" s="15" t="s">
        <v>18</v>
      </c>
      <c r="C476" s="16"/>
      <c r="D476" s="17"/>
      <c r="E476" s="17"/>
      <c r="F476" s="17"/>
      <c r="G476" s="17"/>
      <c r="H476" s="17"/>
      <c r="I476" s="17"/>
      <c r="J476" s="17"/>
      <c r="K476" s="17">
        <v>1</v>
      </c>
      <c r="L476" s="17">
        <v>1</v>
      </c>
      <c r="M476" s="17"/>
      <c r="N476" s="17"/>
      <c r="O476" s="17"/>
      <c r="P476" s="17"/>
      <c r="Q476" s="17"/>
      <c r="R476" s="17"/>
      <c r="S476" s="18">
        <f t="shared" si="67"/>
        <v>2</v>
      </c>
    </row>
    <row r="477" spans="1:19" ht="12">
      <c r="A477" s="61"/>
      <c r="B477" s="11" t="s">
        <v>91</v>
      </c>
      <c r="C477" s="19"/>
      <c r="D477" s="20"/>
      <c r="E477" s="20"/>
      <c r="F477" s="20"/>
      <c r="G477" s="20"/>
      <c r="H477" s="20"/>
      <c r="I477" s="20"/>
      <c r="J477" s="20"/>
      <c r="K477" s="20"/>
      <c r="L477" s="20"/>
      <c r="M477" s="20"/>
      <c r="N477" s="20"/>
      <c r="O477" s="20"/>
      <c r="P477" s="20"/>
      <c r="Q477" s="20"/>
      <c r="R477" s="20"/>
      <c r="S477" s="14">
        <f t="shared" si="67"/>
        <v>0</v>
      </c>
    </row>
    <row r="478" spans="1:19" ht="12">
      <c r="A478" s="61"/>
      <c r="B478" s="11" t="s">
        <v>92</v>
      </c>
      <c r="C478" s="19"/>
      <c r="D478" s="20"/>
      <c r="E478" s="20"/>
      <c r="F478" s="20"/>
      <c r="G478" s="20"/>
      <c r="H478" s="20"/>
      <c r="I478" s="20"/>
      <c r="J478" s="20"/>
      <c r="K478" s="20"/>
      <c r="L478" s="20"/>
      <c r="M478" s="20"/>
      <c r="N478" s="20"/>
      <c r="O478" s="20"/>
      <c r="P478" s="20"/>
      <c r="Q478" s="20"/>
      <c r="R478" s="20"/>
      <c r="S478" s="14">
        <f t="shared" si="67"/>
        <v>0</v>
      </c>
    </row>
    <row r="479" spans="1:19" ht="12">
      <c r="A479" s="61"/>
      <c r="B479" s="21" t="s">
        <v>95</v>
      </c>
      <c r="C479" s="22">
        <f>SUM(C473,C475,C477)</f>
        <v>0</v>
      </c>
      <c r="D479" s="23">
        <f aca="true" t="shared" si="74" ref="D479:R480">SUM(D473,D475,D477)</f>
        <v>0</v>
      </c>
      <c r="E479" s="23">
        <f t="shared" si="74"/>
        <v>0</v>
      </c>
      <c r="F479" s="23">
        <f t="shared" si="74"/>
        <v>0</v>
      </c>
      <c r="G479" s="23">
        <f t="shared" si="74"/>
        <v>0</v>
      </c>
      <c r="H479" s="23">
        <f t="shared" si="74"/>
        <v>0</v>
      </c>
      <c r="I479" s="23">
        <f t="shared" si="74"/>
        <v>0</v>
      </c>
      <c r="J479" s="23">
        <f t="shared" si="74"/>
        <v>0</v>
      </c>
      <c r="K479" s="23">
        <f t="shared" si="74"/>
        <v>1</v>
      </c>
      <c r="L479" s="23">
        <f t="shared" si="74"/>
        <v>1</v>
      </c>
      <c r="M479" s="23">
        <f t="shared" si="74"/>
        <v>0</v>
      </c>
      <c r="N479" s="23">
        <f t="shared" si="74"/>
        <v>0</v>
      </c>
      <c r="O479" s="23">
        <f t="shared" si="74"/>
        <v>0</v>
      </c>
      <c r="P479" s="23">
        <f t="shared" si="74"/>
        <v>0</v>
      </c>
      <c r="Q479" s="23">
        <f t="shared" si="74"/>
        <v>0</v>
      </c>
      <c r="R479" s="23">
        <f t="shared" si="74"/>
        <v>0</v>
      </c>
      <c r="S479" s="24">
        <f t="shared" si="67"/>
        <v>2</v>
      </c>
    </row>
    <row r="480" spans="1:19" ht="12">
      <c r="A480" s="61"/>
      <c r="B480" s="25" t="s">
        <v>226</v>
      </c>
      <c r="C480" s="26">
        <f>SUM(C474,C476,C478)</f>
        <v>0</v>
      </c>
      <c r="D480" s="27">
        <f t="shared" si="74"/>
        <v>0</v>
      </c>
      <c r="E480" s="27">
        <f t="shared" si="74"/>
        <v>0</v>
      </c>
      <c r="F480" s="27">
        <f t="shared" si="74"/>
        <v>0</v>
      </c>
      <c r="G480" s="27">
        <f t="shared" si="74"/>
        <v>0</v>
      </c>
      <c r="H480" s="27">
        <f t="shared" si="74"/>
        <v>0</v>
      </c>
      <c r="I480" s="27">
        <f t="shared" si="74"/>
        <v>0</v>
      </c>
      <c r="J480" s="27">
        <f t="shared" si="74"/>
        <v>0</v>
      </c>
      <c r="K480" s="27">
        <f t="shared" si="74"/>
        <v>1</v>
      </c>
      <c r="L480" s="27">
        <f t="shared" si="74"/>
        <v>1</v>
      </c>
      <c r="M480" s="27">
        <f t="shared" si="74"/>
        <v>0</v>
      </c>
      <c r="N480" s="27">
        <f t="shared" si="74"/>
        <v>0</v>
      </c>
      <c r="O480" s="27">
        <f t="shared" si="74"/>
        <v>0</v>
      </c>
      <c r="P480" s="27">
        <f t="shared" si="74"/>
        <v>0</v>
      </c>
      <c r="Q480" s="27">
        <f t="shared" si="74"/>
        <v>0</v>
      </c>
      <c r="R480" s="27">
        <f t="shared" si="74"/>
        <v>0</v>
      </c>
      <c r="S480" s="28">
        <f t="shared" si="67"/>
        <v>2</v>
      </c>
    </row>
    <row r="481" spans="1:19" ht="12">
      <c r="A481" s="61"/>
      <c r="B481" s="21" t="s">
        <v>19</v>
      </c>
      <c r="C481" s="22">
        <f>SUM(C471,C479)</f>
        <v>21</v>
      </c>
      <c r="D481" s="23">
        <f aca="true" t="shared" si="75" ref="D481:R482">SUM(D471,D479)</f>
        <v>38</v>
      </c>
      <c r="E481" s="23">
        <f t="shared" si="75"/>
        <v>53</v>
      </c>
      <c r="F481" s="23">
        <f t="shared" si="75"/>
        <v>20</v>
      </c>
      <c r="G481" s="23">
        <f t="shared" si="75"/>
        <v>2</v>
      </c>
      <c r="H481" s="23">
        <f t="shared" si="75"/>
        <v>0</v>
      </c>
      <c r="I481" s="23">
        <f t="shared" si="75"/>
        <v>6</v>
      </c>
      <c r="J481" s="23">
        <f t="shared" si="75"/>
        <v>6</v>
      </c>
      <c r="K481" s="23">
        <f t="shared" si="75"/>
        <v>3</v>
      </c>
      <c r="L481" s="23">
        <f t="shared" si="75"/>
        <v>2</v>
      </c>
      <c r="M481" s="23">
        <f t="shared" si="75"/>
        <v>1</v>
      </c>
      <c r="N481" s="23">
        <f t="shared" si="75"/>
        <v>1</v>
      </c>
      <c r="O481" s="23">
        <f t="shared" si="75"/>
        <v>0</v>
      </c>
      <c r="P481" s="23">
        <f t="shared" si="75"/>
        <v>0</v>
      </c>
      <c r="Q481" s="23">
        <f t="shared" si="75"/>
        <v>0</v>
      </c>
      <c r="R481" s="23">
        <f t="shared" si="75"/>
        <v>0</v>
      </c>
      <c r="S481" s="24">
        <f t="shared" si="67"/>
        <v>153</v>
      </c>
    </row>
    <row r="482" spans="1:19" ht="12">
      <c r="A482" s="62"/>
      <c r="B482" s="25" t="s">
        <v>20</v>
      </c>
      <c r="C482" s="26">
        <f>SUM(C472,C480)</f>
        <v>23</v>
      </c>
      <c r="D482" s="27">
        <f t="shared" si="75"/>
        <v>39</v>
      </c>
      <c r="E482" s="27">
        <f t="shared" si="75"/>
        <v>55</v>
      </c>
      <c r="F482" s="27">
        <f t="shared" si="75"/>
        <v>22</v>
      </c>
      <c r="G482" s="27">
        <f t="shared" si="75"/>
        <v>2</v>
      </c>
      <c r="H482" s="27">
        <f t="shared" si="75"/>
        <v>0</v>
      </c>
      <c r="I482" s="27">
        <f t="shared" si="75"/>
        <v>6</v>
      </c>
      <c r="J482" s="27">
        <f t="shared" si="75"/>
        <v>6</v>
      </c>
      <c r="K482" s="27">
        <f t="shared" si="75"/>
        <v>3</v>
      </c>
      <c r="L482" s="27">
        <f t="shared" si="75"/>
        <v>3</v>
      </c>
      <c r="M482" s="27">
        <f t="shared" si="75"/>
        <v>1</v>
      </c>
      <c r="N482" s="27">
        <f t="shared" si="75"/>
        <v>1</v>
      </c>
      <c r="O482" s="27">
        <f t="shared" si="75"/>
        <v>0</v>
      </c>
      <c r="P482" s="27">
        <f t="shared" si="75"/>
        <v>0</v>
      </c>
      <c r="Q482" s="27">
        <f t="shared" si="75"/>
        <v>0</v>
      </c>
      <c r="R482" s="27">
        <f t="shared" si="75"/>
        <v>0</v>
      </c>
      <c r="S482" s="28">
        <f t="shared" si="67"/>
        <v>161</v>
      </c>
    </row>
  </sheetData>
  <sheetProtection/>
  <mergeCells count="20">
    <mergeCell ref="A2:S2"/>
    <mergeCell ref="A119:A146"/>
    <mergeCell ref="A427:A454"/>
    <mergeCell ref="A455:A482"/>
    <mergeCell ref="A371:A398"/>
    <mergeCell ref="A399:A426"/>
    <mergeCell ref="A343:A370"/>
    <mergeCell ref="A203:A230"/>
    <mergeCell ref="A231:A258"/>
    <mergeCell ref="A259:A286"/>
    <mergeCell ref="A1:S1"/>
    <mergeCell ref="A4:A6"/>
    <mergeCell ref="A287:A314"/>
    <mergeCell ref="A315:A342"/>
    <mergeCell ref="A147:A174"/>
    <mergeCell ref="A175:A202"/>
    <mergeCell ref="A7:A34"/>
    <mergeCell ref="A35:A62"/>
    <mergeCell ref="A63:A90"/>
    <mergeCell ref="A91:A118"/>
  </mergeCells>
  <printOptions horizontalCentered="1" verticalCentered="1"/>
  <pageMargins left="0.25" right="0.25" top="0.25" bottom="0.25" header="0" footer="0"/>
  <pageSetup horizontalDpi="600" verticalDpi="600" orientation="landscape" r:id="rId1"/>
  <rowBreaks count="16" manualBreakCount="16">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rowBreaks>
</worksheet>
</file>

<file path=xl/worksheets/sheet4.xml><?xml version="1.0" encoding="utf-8"?>
<worksheet xmlns="http://schemas.openxmlformats.org/spreadsheetml/2006/main" xmlns:r="http://schemas.openxmlformats.org/officeDocument/2006/relationships">
  <sheetPr transitionEvaluation="1"/>
  <dimension ref="A1:S48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186</v>
      </c>
      <c r="B2" s="63"/>
      <c r="C2" s="63"/>
      <c r="D2" s="63"/>
      <c r="E2" s="63"/>
      <c r="F2" s="63"/>
      <c r="G2" s="63"/>
      <c r="H2" s="63"/>
      <c r="I2" s="63"/>
      <c r="J2" s="63"/>
      <c r="K2" s="63"/>
      <c r="L2" s="63"/>
      <c r="M2" s="63"/>
      <c r="N2" s="63"/>
      <c r="O2" s="63"/>
      <c r="P2" s="63"/>
      <c r="Q2" s="63"/>
      <c r="R2" s="63"/>
      <c r="S2" s="63"/>
    </row>
    <row r="4" spans="1:19" ht="12">
      <c r="A4" s="65"/>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124</v>
      </c>
      <c r="B7" s="11" t="s">
        <v>5</v>
      </c>
      <c r="C7" s="12">
        <v>1</v>
      </c>
      <c r="D7" s="13">
        <v>5</v>
      </c>
      <c r="E7" s="13">
        <v>6</v>
      </c>
      <c r="F7" s="13">
        <v>1</v>
      </c>
      <c r="G7" s="13">
        <v>12</v>
      </c>
      <c r="H7" s="13">
        <v>17</v>
      </c>
      <c r="I7" s="13">
        <v>28</v>
      </c>
      <c r="J7" s="13">
        <v>34</v>
      </c>
      <c r="K7" s="13">
        <v>31</v>
      </c>
      <c r="L7" s="13">
        <v>40</v>
      </c>
      <c r="M7" s="13">
        <v>46</v>
      </c>
      <c r="N7" s="13">
        <v>29</v>
      </c>
      <c r="O7" s="13">
        <v>31</v>
      </c>
      <c r="P7" s="13">
        <v>15</v>
      </c>
      <c r="Q7" s="13">
        <v>3</v>
      </c>
      <c r="R7" s="13">
        <v>11</v>
      </c>
      <c r="S7" s="14">
        <f aca="true" t="shared" si="0" ref="S7:S70">SUM(C7:R7)</f>
        <v>310</v>
      </c>
    </row>
    <row r="8" spans="1:19" ht="12">
      <c r="A8" s="61"/>
      <c r="B8" s="15" t="s">
        <v>6</v>
      </c>
      <c r="C8" s="16"/>
      <c r="D8" s="17"/>
      <c r="E8" s="17">
        <v>1</v>
      </c>
      <c r="F8" s="17"/>
      <c r="G8" s="17">
        <v>3</v>
      </c>
      <c r="H8" s="17">
        <v>6</v>
      </c>
      <c r="I8" s="17">
        <v>5</v>
      </c>
      <c r="J8" s="17">
        <v>6</v>
      </c>
      <c r="K8" s="17">
        <v>7</v>
      </c>
      <c r="L8" s="17">
        <v>11</v>
      </c>
      <c r="M8" s="17">
        <v>10</v>
      </c>
      <c r="N8" s="17">
        <v>6</v>
      </c>
      <c r="O8" s="17">
        <v>12</v>
      </c>
      <c r="P8" s="17"/>
      <c r="Q8" s="17">
        <v>1</v>
      </c>
      <c r="R8" s="17">
        <v>2</v>
      </c>
      <c r="S8" s="18">
        <f t="shared" si="0"/>
        <v>70</v>
      </c>
    </row>
    <row r="9" spans="1:19" ht="12">
      <c r="A9" s="61"/>
      <c r="B9" s="15" t="s">
        <v>7</v>
      </c>
      <c r="C9" s="16"/>
      <c r="D9" s="17"/>
      <c r="E9" s="17">
        <v>1</v>
      </c>
      <c r="F9" s="17"/>
      <c r="G9" s="17">
        <v>3</v>
      </c>
      <c r="H9" s="17">
        <v>6</v>
      </c>
      <c r="I9" s="17">
        <v>5</v>
      </c>
      <c r="J9" s="17">
        <v>6</v>
      </c>
      <c r="K9" s="17">
        <v>7</v>
      </c>
      <c r="L9" s="17">
        <v>11</v>
      </c>
      <c r="M9" s="17">
        <v>10</v>
      </c>
      <c r="N9" s="17">
        <v>6</v>
      </c>
      <c r="O9" s="17">
        <v>12</v>
      </c>
      <c r="P9" s="17"/>
      <c r="Q9" s="17">
        <v>1</v>
      </c>
      <c r="R9" s="17">
        <v>2</v>
      </c>
      <c r="S9" s="18">
        <f t="shared" si="0"/>
        <v>70</v>
      </c>
    </row>
    <row r="10" spans="1:19" ht="12">
      <c r="A10" s="61"/>
      <c r="B10" s="11" t="s">
        <v>85</v>
      </c>
      <c r="C10" s="19"/>
      <c r="D10" s="20"/>
      <c r="E10" s="20"/>
      <c r="F10" s="20"/>
      <c r="G10" s="20"/>
      <c r="H10" s="20"/>
      <c r="I10" s="20"/>
      <c r="J10" s="20"/>
      <c r="K10" s="20"/>
      <c r="L10" s="20"/>
      <c r="M10" s="20"/>
      <c r="N10" s="20"/>
      <c r="O10" s="20"/>
      <c r="P10" s="20"/>
      <c r="Q10" s="20"/>
      <c r="R10" s="20"/>
      <c r="S10" s="14">
        <f t="shared" si="0"/>
        <v>0</v>
      </c>
    </row>
    <row r="11" spans="1:19" ht="12">
      <c r="A11" s="61"/>
      <c r="B11" s="11" t="s">
        <v>86</v>
      </c>
      <c r="C11" s="19"/>
      <c r="D11" s="20"/>
      <c r="E11" s="20"/>
      <c r="F11" s="20"/>
      <c r="G11" s="20"/>
      <c r="H11" s="20"/>
      <c r="I11" s="20"/>
      <c r="J11" s="20"/>
      <c r="K11" s="20"/>
      <c r="L11" s="20"/>
      <c r="M11" s="20"/>
      <c r="N11" s="20"/>
      <c r="O11" s="20"/>
      <c r="P11" s="20"/>
      <c r="Q11" s="20"/>
      <c r="R11" s="20"/>
      <c r="S11" s="14">
        <f t="shared" si="0"/>
        <v>0</v>
      </c>
    </row>
    <row r="12" spans="1:19" ht="12">
      <c r="A12" s="61"/>
      <c r="B12" s="15" t="s">
        <v>105</v>
      </c>
      <c r="C12" s="16"/>
      <c r="D12" s="17"/>
      <c r="E12" s="17"/>
      <c r="F12" s="17"/>
      <c r="G12" s="17"/>
      <c r="H12" s="17"/>
      <c r="I12" s="17"/>
      <c r="J12" s="17"/>
      <c r="K12" s="17"/>
      <c r="L12" s="17"/>
      <c r="M12" s="17"/>
      <c r="N12" s="17"/>
      <c r="O12" s="17"/>
      <c r="P12" s="17"/>
      <c r="Q12" s="17"/>
      <c r="R12" s="17"/>
      <c r="S12" s="18">
        <f t="shared" si="0"/>
        <v>0</v>
      </c>
    </row>
    <row r="13" spans="1:19" ht="12">
      <c r="A13" s="61"/>
      <c r="B13" s="15" t="s">
        <v>190</v>
      </c>
      <c r="C13" s="16"/>
      <c r="D13" s="17"/>
      <c r="E13" s="17"/>
      <c r="F13" s="17"/>
      <c r="G13" s="17"/>
      <c r="H13" s="17"/>
      <c r="I13" s="17"/>
      <c r="J13" s="17"/>
      <c r="K13" s="17"/>
      <c r="L13" s="17"/>
      <c r="M13" s="17"/>
      <c r="N13" s="17"/>
      <c r="O13" s="17"/>
      <c r="P13" s="17"/>
      <c r="Q13" s="17"/>
      <c r="R13" s="17"/>
      <c r="S13" s="18">
        <f t="shared" si="0"/>
        <v>0</v>
      </c>
    </row>
    <row r="14" spans="1:19" ht="12">
      <c r="A14" s="61"/>
      <c r="B14" s="15" t="s">
        <v>201</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87</v>
      </c>
      <c r="C19" s="16"/>
      <c r="D19" s="17"/>
      <c r="E19" s="17"/>
      <c r="F19" s="17"/>
      <c r="G19" s="17"/>
      <c r="H19" s="17"/>
      <c r="I19" s="17"/>
      <c r="J19" s="17"/>
      <c r="K19" s="17"/>
      <c r="L19" s="17"/>
      <c r="M19" s="17"/>
      <c r="N19" s="17"/>
      <c r="O19" s="17"/>
      <c r="P19" s="17"/>
      <c r="Q19" s="17"/>
      <c r="R19" s="17"/>
      <c r="S19" s="18">
        <f t="shared" si="0"/>
        <v>0</v>
      </c>
    </row>
    <row r="20" spans="1:19" ht="12">
      <c r="A20" s="61"/>
      <c r="B20" s="15" t="s">
        <v>88</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v>1</v>
      </c>
      <c r="F22" s="20"/>
      <c r="G22" s="20"/>
      <c r="H22" s="20"/>
      <c r="I22" s="20"/>
      <c r="J22" s="20"/>
      <c r="K22" s="20"/>
      <c r="L22" s="20"/>
      <c r="M22" s="20"/>
      <c r="N22" s="20"/>
      <c r="O22" s="20"/>
      <c r="P22" s="20"/>
      <c r="Q22" s="20"/>
      <c r="R22" s="20"/>
      <c r="S22" s="14">
        <f t="shared" si="0"/>
        <v>1</v>
      </c>
    </row>
    <row r="23" spans="1:19" ht="12">
      <c r="A23" s="61"/>
      <c r="B23" s="21" t="s">
        <v>14</v>
      </c>
      <c r="C23" s="22">
        <f>SUM(C8,C10,C15,C17,C19,C21)</f>
        <v>0</v>
      </c>
      <c r="D23" s="23">
        <f aca="true" t="shared" si="1" ref="D23:R23">SUM(D8,D10,D15,D17,D19,D21)</f>
        <v>0</v>
      </c>
      <c r="E23" s="23">
        <f t="shared" si="1"/>
        <v>1</v>
      </c>
      <c r="F23" s="23">
        <f t="shared" si="1"/>
        <v>0</v>
      </c>
      <c r="G23" s="23">
        <f t="shared" si="1"/>
        <v>3</v>
      </c>
      <c r="H23" s="23">
        <f t="shared" si="1"/>
        <v>6</v>
      </c>
      <c r="I23" s="23">
        <f t="shared" si="1"/>
        <v>5</v>
      </c>
      <c r="J23" s="23">
        <f t="shared" si="1"/>
        <v>6</v>
      </c>
      <c r="K23" s="23">
        <f t="shared" si="1"/>
        <v>7</v>
      </c>
      <c r="L23" s="23">
        <f t="shared" si="1"/>
        <v>11</v>
      </c>
      <c r="M23" s="23">
        <f t="shared" si="1"/>
        <v>10</v>
      </c>
      <c r="N23" s="23">
        <f t="shared" si="1"/>
        <v>6</v>
      </c>
      <c r="O23" s="23">
        <f t="shared" si="1"/>
        <v>12</v>
      </c>
      <c r="P23" s="23">
        <f t="shared" si="1"/>
        <v>0</v>
      </c>
      <c r="Q23" s="23">
        <f t="shared" si="1"/>
        <v>1</v>
      </c>
      <c r="R23" s="23">
        <f t="shared" si="1"/>
        <v>2</v>
      </c>
      <c r="S23" s="24">
        <f t="shared" si="0"/>
        <v>70</v>
      </c>
    </row>
    <row r="24" spans="1:19" ht="12">
      <c r="A24" s="61"/>
      <c r="B24" s="25" t="s">
        <v>225</v>
      </c>
      <c r="C24" s="26">
        <f>SUM(C7,C9,C11,C16,C18,C20,C22)</f>
        <v>1</v>
      </c>
      <c r="D24" s="27">
        <f aca="true" t="shared" si="2" ref="D24:R24">SUM(D7,D9,D11,D16,D18,D20,D22)</f>
        <v>5</v>
      </c>
      <c r="E24" s="27">
        <f t="shared" si="2"/>
        <v>8</v>
      </c>
      <c r="F24" s="27">
        <f t="shared" si="2"/>
        <v>1</v>
      </c>
      <c r="G24" s="27">
        <f t="shared" si="2"/>
        <v>15</v>
      </c>
      <c r="H24" s="27">
        <f t="shared" si="2"/>
        <v>23</v>
      </c>
      <c r="I24" s="27">
        <f t="shared" si="2"/>
        <v>33</v>
      </c>
      <c r="J24" s="27">
        <f t="shared" si="2"/>
        <v>40</v>
      </c>
      <c r="K24" s="27">
        <f t="shared" si="2"/>
        <v>38</v>
      </c>
      <c r="L24" s="27">
        <f t="shared" si="2"/>
        <v>51</v>
      </c>
      <c r="M24" s="27">
        <f t="shared" si="2"/>
        <v>56</v>
      </c>
      <c r="N24" s="27">
        <f t="shared" si="2"/>
        <v>35</v>
      </c>
      <c r="O24" s="27">
        <f t="shared" si="2"/>
        <v>43</v>
      </c>
      <c r="P24" s="27">
        <f t="shared" si="2"/>
        <v>15</v>
      </c>
      <c r="Q24" s="27">
        <f t="shared" si="2"/>
        <v>4</v>
      </c>
      <c r="R24" s="27">
        <f t="shared" si="2"/>
        <v>13</v>
      </c>
      <c r="S24" s="28">
        <f t="shared" si="0"/>
        <v>381</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91</v>
      </c>
      <c r="C29" s="19"/>
      <c r="S29" s="14">
        <f t="shared" si="0"/>
        <v>0</v>
      </c>
    </row>
    <row r="30" spans="1:19" s="20" customFormat="1" ht="12">
      <c r="A30" s="61"/>
      <c r="B30" s="11" t="s">
        <v>92</v>
      </c>
      <c r="C30" s="19"/>
      <c r="S30" s="14">
        <f t="shared" si="0"/>
        <v>0</v>
      </c>
    </row>
    <row r="31" spans="1:19" s="20" customFormat="1" ht="12">
      <c r="A31" s="61"/>
      <c r="B31" s="21" t="s">
        <v>95</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226</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0</v>
      </c>
      <c r="D33" s="23">
        <f aca="true" t="shared" si="4" ref="D33:R34">SUM(D23,D31)</f>
        <v>0</v>
      </c>
      <c r="E33" s="23">
        <f t="shared" si="4"/>
        <v>1</v>
      </c>
      <c r="F33" s="23">
        <f t="shared" si="4"/>
        <v>0</v>
      </c>
      <c r="G33" s="23">
        <f t="shared" si="4"/>
        <v>3</v>
      </c>
      <c r="H33" s="23">
        <f t="shared" si="4"/>
        <v>6</v>
      </c>
      <c r="I33" s="23">
        <f t="shared" si="4"/>
        <v>5</v>
      </c>
      <c r="J33" s="23">
        <f t="shared" si="4"/>
        <v>6</v>
      </c>
      <c r="K33" s="23">
        <f t="shared" si="4"/>
        <v>7</v>
      </c>
      <c r="L33" s="23">
        <f t="shared" si="4"/>
        <v>11</v>
      </c>
      <c r="M33" s="23">
        <f t="shared" si="4"/>
        <v>10</v>
      </c>
      <c r="N33" s="23">
        <f t="shared" si="4"/>
        <v>6</v>
      </c>
      <c r="O33" s="23">
        <f t="shared" si="4"/>
        <v>12</v>
      </c>
      <c r="P33" s="23">
        <f t="shared" si="4"/>
        <v>0</v>
      </c>
      <c r="Q33" s="23">
        <f t="shared" si="4"/>
        <v>1</v>
      </c>
      <c r="R33" s="23">
        <f t="shared" si="4"/>
        <v>2</v>
      </c>
      <c r="S33" s="24">
        <f t="shared" si="0"/>
        <v>70</v>
      </c>
    </row>
    <row r="34" spans="1:19" ht="12">
      <c r="A34" s="62"/>
      <c r="B34" s="25" t="s">
        <v>20</v>
      </c>
      <c r="C34" s="26">
        <f>SUM(C24,C32)</f>
        <v>1</v>
      </c>
      <c r="D34" s="27">
        <f t="shared" si="4"/>
        <v>5</v>
      </c>
      <c r="E34" s="27">
        <f t="shared" si="4"/>
        <v>8</v>
      </c>
      <c r="F34" s="27">
        <f t="shared" si="4"/>
        <v>1</v>
      </c>
      <c r="G34" s="27">
        <f t="shared" si="4"/>
        <v>15</v>
      </c>
      <c r="H34" s="27">
        <f t="shared" si="4"/>
        <v>23</v>
      </c>
      <c r="I34" s="27">
        <f t="shared" si="4"/>
        <v>33</v>
      </c>
      <c r="J34" s="27">
        <f t="shared" si="4"/>
        <v>40</v>
      </c>
      <c r="K34" s="27">
        <f t="shared" si="4"/>
        <v>38</v>
      </c>
      <c r="L34" s="27">
        <f t="shared" si="4"/>
        <v>51</v>
      </c>
      <c r="M34" s="27">
        <f t="shared" si="4"/>
        <v>56</v>
      </c>
      <c r="N34" s="27">
        <f t="shared" si="4"/>
        <v>35</v>
      </c>
      <c r="O34" s="27">
        <f t="shared" si="4"/>
        <v>43</v>
      </c>
      <c r="P34" s="27">
        <f t="shared" si="4"/>
        <v>15</v>
      </c>
      <c r="Q34" s="27">
        <f t="shared" si="4"/>
        <v>4</v>
      </c>
      <c r="R34" s="27">
        <f t="shared" si="4"/>
        <v>13</v>
      </c>
      <c r="S34" s="28">
        <f t="shared" si="0"/>
        <v>381</v>
      </c>
    </row>
    <row r="35" spans="1:19" ht="12" customHeight="1">
      <c r="A35" s="60" t="s">
        <v>125</v>
      </c>
      <c r="B35" s="11" t="s">
        <v>5</v>
      </c>
      <c r="C35" s="12"/>
      <c r="D35" s="13">
        <v>1</v>
      </c>
      <c r="E35" s="13"/>
      <c r="F35" s="13"/>
      <c r="G35" s="13"/>
      <c r="H35" s="13"/>
      <c r="I35" s="13"/>
      <c r="J35" s="13"/>
      <c r="K35" s="13">
        <v>3</v>
      </c>
      <c r="L35" s="13">
        <v>3</v>
      </c>
      <c r="M35" s="13">
        <v>1</v>
      </c>
      <c r="N35" s="13">
        <v>6</v>
      </c>
      <c r="O35" s="13">
        <v>2</v>
      </c>
      <c r="P35" s="13"/>
      <c r="Q35" s="13"/>
      <c r="R35" s="13">
        <v>4</v>
      </c>
      <c r="S35" s="14">
        <f t="shared" si="0"/>
        <v>20</v>
      </c>
    </row>
    <row r="36" spans="1:19" ht="12">
      <c r="A36" s="61"/>
      <c r="B36" s="15" t="s">
        <v>6</v>
      </c>
      <c r="C36" s="16"/>
      <c r="D36" s="17"/>
      <c r="E36" s="17"/>
      <c r="F36" s="17">
        <v>1</v>
      </c>
      <c r="G36" s="17"/>
      <c r="H36" s="17"/>
      <c r="I36" s="17"/>
      <c r="J36" s="17"/>
      <c r="K36" s="17">
        <v>1</v>
      </c>
      <c r="L36" s="17"/>
      <c r="M36" s="17"/>
      <c r="N36" s="17"/>
      <c r="O36" s="17"/>
      <c r="P36" s="17">
        <v>1</v>
      </c>
      <c r="Q36" s="17"/>
      <c r="R36" s="17"/>
      <c r="S36" s="18">
        <f t="shared" si="0"/>
        <v>3</v>
      </c>
    </row>
    <row r="37" spans="1:19" ht="12">
      <c r="A37" s="61"/>
      <c r="B37" s="15" t="s">
        <v>7</v>
      </c>
      <c r="C37" s="16"/>
      <c r="D37" s="17"/>
      <c r="E37" s="17"/>
      <c r="F37" s="17">
        <v>1</v>
      </c>
      <c r="G37" s="17"/>
      <c r="H37" s="17"/>
      <c r="I37" s="17"/>
      <c r="J37" s="17"/>
      <c r="K37" s="17">
        <v>1</v>
      </c>
      <c r="L37" s="17"/>
      <c r="M37" s="17"/>
      <c r="N37" s="17"/>
      <c r="O37" s="17"/>
      <c r="P37" s="17">
        <v>1</v>
      </c>
      <c r="Q37" s="17"/>
      <c r="R37" s="17"/>
      <c r="S37" s="18">
        <f t="shared" si="0"/>
        <v>3</v>
      </c>
    </row>
    <row r="38" spans="1:19" ht="12">
      <c r="A38" s="61"/>
      <c r="B38" s="11" t="s">
        <v>85</v>
      </c>
      <c r="C38" s="19"/>
      <c r="D38" s="20"/>
      <c r="E38" s="20"/>
      <c r="F38" s="20"/>
      <c r="G38" s="20"/>
      <c r="H38" s="20"/>
      <c r="I38" s="20"/>
      <c r="J38" s="20"/>
      <c r="K38" s="20"/>
      <c r="L38" s="20">
        <v>1</v>
      </c>
      <c r="M38" s="20"/>
      <c r="N38" s="20"/>
      <c r="O38" s="20"/>
      <c r="P38" s="20"/>
      <c r="Q38" s="20"/>
      <c r="R38" s="20"/>
      <c r="S38" s="14">
        <f t="shared" si="0"/>
        <v>1</v>
      </c>
    </row>
    <row r="39" spans="1:19" ht="12">
      <c r="A39" s="61"/>
      <c r="B39" s="11" t="s">
        <v>86</v>
      </c>
      <c r="C39" s="19"/>
      <c r="D39" s="20"/>
      <c r="E39" s="20"/>
      <c r="F39" s="20"/>
      <c r="G39" s="20"/>
      <c r="H39" s="20"/>
      <c r="I39" s="20"/>
      <c r="J39" s="20"/>
      <c r="K39" s="20"/>
      <c r="L39" s="20">
        <v>1</v>
      </c>
      <c r="M39" s="20"/>
      <c r="N39" s="20"/>
      <c r="O39" s="20"/>
      <c r="P39" s="20"/>
      <c r="Q39" s="20"/>
      <c r="R39" s="20"/>
      <c r="S39" s="14">
        <f t="shared" si="0"/>
        <v>1</v>
      </c>
    </row>
    <row r="40" spans="1:19" ht="12">
      <c r="A40" s="61"/>
      <c r="B40" s="15" t="s">
        <v>105</v>
      </c>
      <c r="C40" s="16">
        <v>4</v>
      </c>
      <c r="D40" s="17">
        <v>7</v>
      </c>
      <c r="E40" s="17">
        <v>24</v>
      </c>
      <c r="F40" s="17">
        <v>30</v>
      </c>
      <c r="G40" s="17">
        <v>22</v>
      </c>
      <c r="H40" s="17">
        <v>22</v>
      </c>
      <c r="I40" s="17">
        <v>36</v>
      </c>
      <c r="J40" s="17">
        <v>39</v>
      </c>
      <c r="K40" s="17">
        <v>45</v>
      </c>
      <c r="L40" s="17">
        <v>40</v>
      </c>
      <c r="M40" s="17">
        <v>45</v>
      </c>
      <c r="N40" s="17">
        <v>65</v>
      </c>
      <c r="O40" s="17">
        <v>49</v>
      </c>
      <c r="P40" s="17">
        <v>28</v>
      </c>
      <c r="Q40" s="17">
        <v>36</v>
      </c>
      <c r="R40" s="17">
        <v>6</v>
      </c>
      <c r="S40" s="18">
        <f t="shared" si="0"/>
        <v>498</v>
      </c>
    </row>
    <row r="41" spans="1:19" ht="12">
      <c r="A41" s="61"/>
      <c r="B41" s="15" t="s">
        <v>190</v>
      </c>
      <c r="C41" s="16"/>
      <c r="D41" s="17">
        <v>1</v>
      </c>
      <c r="E41" s="17"/>
      <c r="F41" s="17"/>
      <c r="G41" s="17">
        <v>2</v>
      </c>
      <c r="H41" s="17">
        <v>7</v>
      </c>
      <c r="I41" s="17">
        <v>8</v>
      </c>
      <c r="J41" s="17">
        <v>9</v>
      </c>
      <c r="K41" s="17">
        <v>9</v>
      </c>
      <c r="L41" s="17">
        <v>13</v>
      </c>
      <c r="M41" s="17">
        <v>18</v>
      </c>
      <c r="N41" s="17">
        <v>20</v>
      </c>
      <c r="O41" s="17">
        <v>14</v>
      </c>
      <c r="P41" s="17">
        <v>14</v>
      </c>
      <c r="Q41" s="17">
        <v>14</v>
      </c>
      <c r="R41" s="17">
        <v>4</v>
      </c>
      <c r="S41" s="18">
        <f t="shared" si="0"/>
        <v>133</v>
      </c>
    </row>
    <row r="42" spans="1:19" ht="12">
      <c r="A42" s="61"/>
      <c r="B42" s="15" t="s">
        <v>201</v>
      </c>
      <c r="C42" s="16"/>
      <c r="D42" s="17">
        <v>2</v>
      </c>
      <c r="E42" s="17"/>
      <c r="F42" s="17"/>
      <c r="G42" s="17">
        <v>4</v>
      </c>
      <c r="H42" s="17">
        <v>17</v>
      </c>
      <c r="I42" s="17">
        <v>16</v>
      </c>
      <c r="J42" s="17">
        <v>20</v>
      </c>
      <c r="K42" s="17">
        <v>20</v>
      </c>
      <c r="L42" s="17">
        <v>31</v>
      </c>
      <c r="M42" s="17">
        <v>36</v>
      </c>
      <c r="N42" s="17">
        <v>41</v>
      </c>
      <c r="O42" s="17">
        <v>30</v>
      </c>
      <c r="P42" s="17">
        <v>32</v>
      </c>
      <c r="Q42" s="17">
        <v>36</v>
      </c>
      <c r="R42" s="17">
        <v>11</v>
      </c>
      <c r="S42" s="18">
        <f t="shared" si="0"/>
        <v>296</v>
      </c>
    </row>
    <row r="43" spans="1:19" ht="12">
      <c r="A43" s="61"/>
      <c r="B43" s="15" t="s">
        <v>8</v>
      </c>
      <c r="C43" s="16">
        <v>4</v>
      </c>
      <c r="D43" s="17">
        <v>8</v>
      </c>
      <c r="E43" s="17">
        <v>24</v>
      </c>
      <c r="F43" s="17">
        <v>30</v>
      </c>
      <c r="G43" s="17">
        <v>24</v>
      </c>
      <c r="H43" s="17">
        <v>29</v>
      </c>
      <c r="I43" s="17">
        <v>44</v>
      </c>
      <c r="J43" s="17">
        <v>48</v>
      </c>
      <c r="K43" s="17">
        <v>54</v>
      </c>
      <c r="L43" s="17">
        <v>53</v>
      </c>
      <c r="M43" s="17">
        <v>63</v>
      </c>
      <c r="N43" s="17">
        <v>85</v>
      </c>
      <c r="O43" s="17">
        <v>63</v>
      </c>
      <c r="P43" s="17">
        <v>42</v>
      </c>
      <c r="Q43" s="17">
        <v>50</v>
      </c>
      <c r="R43" s="17">
        <v>10</v>
      </c>
      <c r="S43" s="18">
        <f t="shared" si="0"/>
        <v>631</v>
      </c>
    </row>
    <row r="44" spans="1:19" ht="12">
      <c r="A44" s="61"/>
      <c r="B44" s="15" t="s">
        <v>9</v>
      </c>
      <c r="C44" s="16">
        <v>4</v>
      </c>
      <c r="D44" s="17">
        <v>9</v>
      </c>
      <c r="E44" s="17">
        <v>24</v>
      </c>
      <c r="F44" s="17">
        <v>30</v>
      </c>
      <c r="G44" s="17">
        <v>26</v>
      </c>
      <c r="H44" s="17">
        <v>39</v>
      </c>
      <c r="I44" s="17">
        <v>52</v>
      </c>
      <c r="J44" s="17">
        <v>59</v>
      </c>
      <c r="K44" s="17">
        <v>65</v>
      </c>
      <c r="L44" s="17">
        <v>71</v>
      </c>
      <c r="M44" s="17">
        <v>81</v>
      </c>
      <c r="N44" s="17">
        <v>106</v>
      </c>
      <c r="O44" s="17">
        <v>79</v>
      </c>
      <c r="P44" s="17">
        <v>60</v>
      </c>
      <c r="Q44" s="17">
        <v>72</v>
      </c>
      <c r="R44" s="17">
        <v>17</v>
      </c>
      <c r="S44" s="18">
        <f t="shared" si="0"/>
        <v>794</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87</v>
      </c>
      <c r="C47" s="16"/>
      <c r="D47" s="17"/>
      <c r="E47" s="17"/>
      <c r="F47" s="17"/>
      <c r="G47" s="17"/>
      <c r="H47" s="17"/>
      <c r="I47" s="17"/>
      <c r="J47" s="17"/>
      <c r="K47" s="17"/>
      <c r="L47" s="17"/>
      <c r="M47" s="17"/>
      <c r="N47" s="17"/>
      <c r="O47" s="17"/>
      <c r="P47" s="17"/>
      <c r="Q47" s="17"/>
      <c r="R47" s="17"/>
      <c r="S47" s="18">
        <f t="shared" si="0"/>
        <v>0</v>
      </c>
    </row>
    <row r="48" spans="1:19" ht="12">
      <c r="A48" s="61"/>
      <c r="B48" s="15" t="s">
        <v>88</v>
      </c>
      <c r="C48" s="16"/>
      <c r="D48" s="17"/>
      <c r="E48" s="17"/>
      <c r="F48" s="17"/>
      <c r="G48" s="17"/>
      <c r="H48" s="17"/>
      <c r="I48" s="17"/>
      <c r="J48" s="17"/>
      <c r="K48" s="17"/>
      <c r="L48" s="17"/>
      <c r="M48" s="17"/>
      <c r="N48" s="17"/>
      <c r="O48" s="17"/>
      <c r="P48" s="17"/>
      <c r="Q48" s="17"/>
      <c r="R48" s="17"/>
      <c r="S48" s="18">
        <f t="shared" si="0"/>
        <v>0</v>
      </c>
    </row>
    <row r="49" spans="1:19" ht="12">
      <c r="A49" s="61"/>
      <c r="B49" s="11" t="s">
        <v>12</v>
      </c>
      <c r="C49" s="19"/>
      <c r="D49" s="20"/>
      <c r="E49" s="20"/>
      <c r="F49" s="20"/>
      <c r="G49" s="20"/>
      <c r="H49" s="20"/>
      <c r="I49" s="20"/>
      <c r="J49" s="20"/>
      <c r="K49" s="20"/>
      <c r="L49" s="20"/>
      <c r="M49" s="20"/>
      <c r="N49" s="20"/>
      <c r="O49" s="20"/>
      <c r="P49" s="20"/>
      <c r="Q49" s="20"/>
      <c r="R49" s="20"/>
      <c r="S49" s="14">
        <f t="shared" si="0"/>
        <v>0</v>
      </c>
    </row>
    <row r="50" spans="1:19" ht="12">
      <c r="A50" s="61"/>
      <c r="B50" s="11" t="s">
        <v>13</v>
      </c>
      <c r="C50" s="19"/>
      <c r="D50" s="20"/>
      <c r="E50" s="20"/>
      <c r="F50" s="20"/>
      <c r="G50" s="20"/>
      <c r="H50" s="20"/>
      <c r="I50" s="20"/>
      <c r="J50" s="20"/>
      <c r="K50" s="20">
        <v>2</v>
      </c>
      <c r="L50" s="20">
        <v>1</v>
      </c>
      <c r="M50" s="20"/>
      <c r="N50" s="20">
        <v>1</v>
      </c>
      <c r="O50" s="20"/>
      <c r="P50" s="20"/>
      <c r="Q50" s="20"/>
      <c r="R50" s="20"/>
      <c r="S50" s="14">
        <f t="shared" si="0"/>
        <v>4</v>
      </c>
    </row>
    <row r="51" spans="1:19" ht="12">
      <c r="A51" s="61"/>
      <c r="B51" s="21" t="s">
        <v>14</v>
      </c>
      <c r="C51" s="22">
        <f>SUM(C36,C38,C43,C45,C47,C49)</f>
        <v>4</v>
      </c>
      <c r="D51" s="23">
        <f aca="true" t="shared" si="5" ref="D51:R51">SUM(D36,D38,D43,D45,D47,D49)</f>
        <v>8</v>
      </c>
      <c r="E51" s="23">
        <f t="shared" si="5"/>
        <v>24</v>
      </c>
      <c r="F51" s="23">
        <f t="shared" si="5"/>
        <v>31</v>
      </c>
      <c r="G51" s="23">
        <f t="shared" si="5"/>
        <v>24</v>
      </c>
      <c r="H51" s="23">
        <f t="shared" si="5"/>
        <v>29</v>
      </c>
      <c r="I51" s="23">
        <f t="shared" si="5"/>
        <v>44</v>
      </c>
      <c r="J51" s="23">
        <f t="shared" si="5"/>
        <v>48</v>
      </c>
      <c r="K51" s="23">
        <f t="shared" si="5"/>
        <v>55</v>
      </c>
      <c r="L51" s="23">
        <f t="shared" si="5"/>
        <v>54</v>
      </c>
      <c r="M51" s="23">
        <f t="shared" si="5"/>
        <v>63</v>
      </c>
      <c r="N51" s="23">
        <f t="shared" si="5"/>
        <v>85</v>
      </c>
      <c r="O51" s="23">
        <f t="shared" si="5"/>
        <v>63</v>
      </c>
      <c r="P51" s="23">
        <f t="shared" si="5"/>
        <v>43</v>
      </c>
      <c r="Q51" s="23">
        <f t="shared" si="5"/>
        <v>50</v>
      </c>
      <c r="R51" s="23">
        <f t="shared" si="5"/>
        <v>10</v>
      </c>
      <c r="S51" s="24">
        <f t="shared" si="0"/>
        <v>635</v>
      </c>
    </row>
    <row r="52" spans="1:19" ht="12">
      <c r="A52" s="61"/>
      <c r="B52" s="25" t="s">
        <v>225</v>
      </c>
      <c r="C52" s="26">
        <f>SUM(C35,C37,C39,C44,C46,C48,C50)</f>
        <v>4</v>
      </c>
      <c r="D52" s="27">
        <f aca="true" t="shared" si="6" ref="D52:R52">SUM(D35,D37,D39,D44,D46,D48,D50)</f>
        <v>10</v>
      </c>
      <c r="E52" s="27">
        <f t="shared" si="6"/>
        <v>24</v>
      </c>
      <c r="F52" s="27">
        <f t="shared" si="6"/>
        <v>31</v>
      </c>
      <c r="G52" s="27">
        <f t="shared" si="6"/>
        <v>26</v>
      </c>
      <c r="H52" s="27">
        <f t="shared" si="6"/>
        <v>39</v>
      </c>
      <c r="I52" s="27">
        <f t="shared" si="6"/>
        <v>52</v>
      </c>
      <c r="J52" s="27">
        <f t="shared" si="6"/>
        <v>59</v>
      </c>
      <c r="K52" s="27">
        <f t="shared" si="6"/>
        <v>71</v>
      </c>
      <c r="L52" s="27">
        <f t="shared" si="6"/>
        <v>76</v>
      </c>
      <c r="M52" s="27">
        <f t="shared" si="6"/>
        <v>82</v>
      </c>
      <c r="N52" s="27">
        <f t="shared" si="6"/>
        <v>113</v>
      </c>
      <c r="O52" s="27">
        <f t="shared" si="6"/>
        <v>81</v>
      </c>
      <c r="P52" s="27">
        <f t="shared" si="6"/>
        <v>61</v>
      </c>
      <c r="Q52" s="27">
        <f t="shared" si="6"/>
        <v>72</v>
      </c>
      <c r="R52" s="27">
        <f t="shared" si="6"/>
        <v>21</v>
      </c>
      <c r="S52" s="28">
        <f t="shared" si="0"/>
        <v>822</v>
      </c>
    </row>
    <row r="53" spans="1:19" ht="12">
      <c r="A53" s="61"/>
      <c r="B53" s="11" t="s">
        <v>15</v>
      </c>
      <c r="C53" s="19"/>
      <c r="D53" s="20">
        <v>1</v>
      </c>
      <c r="E53" s="20">
        <v>1</v>
      </c>
      <c r="F53" s="20">
        <v>3</v>
      </c>
      <c r="G53" s="20">
        <v>1</v>
      </c>
      <c r="H53" s="20">
        <v>2</v>
      </c>
      <c r="I53" s="20">
        <v>1</v>
      </c>
      <c r="J53" s="20">
        <v>1</v>
      </c>
      <c r="K53" s="20">
        <v>1</v>
      </c>
      <c r="L53" s="20"/>
      <c r="M53" s="20">
        <v>1</v>
      </c>
      <c r="N53" s="20"/>
      <c r="O53" s="20"/>
      <c r="P53" s="20"/>
      <c r="Q53" s="20"/>
      <c r="R53" s="20"/>
      <c r="S53" s="14">
        <f t="shared" si="0"/>
        <v>12</v>
      </c>
    </row>
    <row r="54" spans="1:19" ht="12">
      <c r="A54" s="61"/>
      <c r="B54" s="11" t="s">
        <v>16</v>
      </c>
      <c r="C54" s="19"/>
      <c r="D54" s="20">
        <v>1</v>
      </c>
      <c r="E54" s="20">
        <v>1</v>
      </c>
      <c r="F54" s="20">
        <v>3</v>
      </c>
      <c r="G54" s="20">
        <v>1</v>
      </c>
      <c r="H54" s="20">
        <v>2</v>
      </c>
      <c r="I54" s="20">
        <v>1</v>
      </c>
      <c r="J54" s="20">
        <v>1</v>
      </c>
      <c r="K54" s="20">
        <v>1</v>
      </c>
      <c r="L54" s="20"/>
      <c r="M54" s="20">
        <v>1</v>
      </c>
      <c r="N54" s="20"/>
      <c r="O54" s="20"/>
      <c r="P54" s="20"/>
      <c r="Q54" s="20"/>
      <c r="R54" s="20"/>
      <c r="S54" s="14">
        <f t="shared" si="0"/>
        <v>12</v>
      </c>
    </row>
    <row r="55" spans="1:19" ht="12">
      <c r="A55" s="61"/>
      <c r="B55" s="15" t="s">
        <v>17</v>
      </c>
      <c r="C55" s="16">
        <v>1</v>
      </c>
      <c r="D55" s="17">
        <v>2</v>
      </c>
      <c r="E55" s="17">
        <v>8</v>
      </c>
      <c r="F55" s="17">
        <v>3</v>
      </c>
      <c r="G55" s="17">
        <v>7</v>
      </c>
      <c r="H55" s="17">
        <v>4</v>
      </c>
      <c r="I55" s="17">
        <v>5</v>
      </c>
      <c r="J55" s="17">
        <v>10</v>
      </c>
      <c r="K55" s="17">
        <v>2</v>
      </c>
      <c r="L55" s="17">
        <v>4</v>
      </c>
      <c r="M55" s="17">
        <v>3</v>
      </c>
      <c r="N55" s="17"/>
      <c r="O55" s="17"/>
      <c r="P55" s="17"/>
      <c r="Q55" s="17">
        <v>1</v>
      </c>
      <c r="R55" s="17"/>
      <c r="S55" s="18">
        <f t="shared" si="0"/>
        <v>50</v>
      </c>
    </row>
    <row r="56" spans="1:19" ht="12">
      <c r="A56" s="61"/>
      <c r="B56" s="15" t="s">
        <v>18</v>
      </c>
      <c r="C56" s="16">
        <v>1</v>
      </c>
      <c r="D56" s="17">
        <v>2</v>
      </c>
      <c r="E56" s="17">
        <v>9</v>
      </c>
      <c r="F56" s="17">
        <v>4</v>
      </c>
      <c r="G56" s="17">
        <v>7</v>
      </c>
      <c r="H56" s="17">
        <v>5</v>
      </c>
      <c r="I56" s="17">
        <v>7</v>
      </c>
      <c r="J56" s="17">
        <v>11</v>
      </c>
      <c r="K56" s="17">
        <v>2</v>
      </c>
      <c r="L56" s="17">
        <v>5</v>
      </c>
      <c r="M56" s="17">
        <v>3</v>
      </c>
      <c r="N56" s="17"/>
      <c r="O56" s="17"/>
      <c r="P56" s="17"/>
      <c r="Q56" s="17">
        <v>1</v>
      </c>
      <c r="R56" s="17"/>
      <c r="S56" s="18">
        <f t="shared" si="0"/>
        <v>57</v>
      </c>
    </row>
    <row r="57" spans="1:19" ht="12">
      <c r="A57" s="61"/>
      <c r="B57" s="11" t="s">
        <v>91</v>
      </c>
      <c r="C57" s="19"/>
      <c r="D57" s="20">
        <v>2</v>
      </c>
      <c r="E57" s="20">
        <v>2</v>
      </c>
      <c r="F57" s="20">
        <v>2</v>
      </c>
      <c r="G57" s="20">
        <v>2</v>
      </c>
      <c r="H57" s="20">
        <v>2</v>
      </c>
      <c r="I57" s="20">
        <v>2</v>
      </c>
      <c r="J57" s="20">
        <v>2</v>
      </c>
      <c r="K57" s="20">
        <v>2</v>
      </c>
      <c r="L57" s="20">
        <v>2</v>
      </c>
      <c r="M57" s="20">
        <v>2</v>
      </c>
      <c r="N57" s="20"/>
      <c r="O57" s="20"/>
      <c r="P57" s="20"/>
      <c r="Q57" s="20"/>
      <c r="R57" s="20"/>
      <c r="S57" s="14">
        <f t="shared" si="0"/>
        <v>20</v>
      </c>
    </row>
    <row r="58" spans="1:19" ht="12">
      <c r="A58" s="61"/>
      <c r="B58" s="11" t="s">
        <v>92</v>
      </c>
      <c r="C58" s="19"/>
      <c r="D58" s="20">
        <v>4</v>
      </c>
      <c r="E58" s="20">
        <v>6</v>
      </c>
      <c r="F58" s="20">
        <v>8</v>
      </c>
      <c r="G58" s="20">
        <v>11</v>
      </c>
      <c r="H58" s="20">
        <v>6</v>
      </c>
      <c r="I58" s="20">
        <v>9</v>
      </c>
      <c r="J58" s="20">
        <v>3</v>
      </c>
      <c r="K58" s="20">
        <v>7</v>
      </c>
      <c r="L58" s="20">
        <v>3</v>
      </c>
      <c r="M58" s="20">
        <v>4</v>
      </c>
      <c r="N58" s="20"/>
      <c r="O58" s="20"/>
      <c r="P58" s="20"/>
      <c r="Q58" s="20"/>
      <c r="R58" s="20"/>
      <c r="S58" s="14">
        <f t="shared" si="0"/>
        <v>61</v>
      </c>
    </row>
    <row r="59" spans="1:19" ht="12">
      <c r="A59" s="61"/>
      <c r="B59" s="21" t="s">
        <v>95</v>
      </c>
      <c r="C59" s="22">
        <f>SUM(C53,C55,C57)</f>
        <v>1</v>
      </c>
      <c r="D59" s="23">
        <f aca="true" t="shared" si="7" ref="D59:R60">SUM(D53,D55,D57)</f>
        <v>5</v>
      </c>
      <c r="E59" s="23">
        <f t="shared" si="7"/>
        <v>11</v>
      </c>
      <c r="F59" s="23">
        <f t="shared" si="7"/>
        <v>8</v>
      </c>
      <c r="G59" s="23">
        <f t="shared" si="7"/>
        <v>10</v>
      </c>
      <c r="H59" s="23">
        <f t="shared" si="7"/>
        <v>8</v>
      </c>
      <c r="I59" s="23">
        <f t="shared" si="7"/>
        <v>8</v>
      </c>
      <c r="J59" s="23">
        <f t="shared" si="7"/>
        <v>13</v>
      </c>
      <c r="K59" s="23">
        <f t="shared" si="7"/>
        <v>5</v>
      </c>
      <c r="L59" s="23">
        <f t="shared" si="7"/>
        <v>6</v>
      </c>
      <c r="M59" s="23">
        <f t="shared" si="7"/>
        <v>6</v>
      </c>
      <c r="N59" s="23">
        <f t="shared" si="7"/>
        <v>0</v>
      </c>
      <c r="O59" s="23">
        <f t="shared" si="7"/>
        <v>0</v>
      </c>
      <c r="P59" s="23">
        <f t="shared" si="7"/>
        <v>0</v>
      </c>
      <c r="Q59" s="23">
        <f t="shared" si="7"/>
        <v>1</v>
      </c>
      <c r="R59" s="23">
        <f t="shared" si="7"/>
        <v>0</v>
      </c>
      <c r="S59" s="24">
        <f t="shared" si="0"/>
        <v>82</v>
      </c>
    </row>
    <row r="60" spans="1:19" ht="12">
      <c r="A60" s="61"/>
      <c r="B60" s="25" t="s">
        <v>226</v>
      </c>
      <c r="C60" s="26">
        <f>SUM(C54,C56,C58)</f>
        <v>1</v>
      </c>
      <c r="D60" s="27">
        <f t="shared" si="7"/>
        <v>7</v>
      </c>
      <c r="E60" s="27">
        <f t="shared" si="7"/>
        <v>16</v>
      </c>
      <c r="F60" s="27">
        <f t="shared" si="7"/>
        <v>15</v>
      </c>
      <c r="G60" s="27">
        <f t="shared" si="7"/>
        <v>19</v>
      </c>
      <c r="H60" s="27">
        <f t="shared" si="7"/>
        <v>13</v>
      </c>
      <c r="I60" s="27">
        <f t="shared" si="7"/>
        <v>17</v>
      </c>
      <c r="J60" s="27">
        <f t="shared" si="7"/>
        <v>15</v>
      </c>
      <c r="K60" s="27">
        <f t="shared" si="7"/>
        <v>10</v>
      </c>
      <c r="L60" s="27">
        <f t="shared" si="7"/>
        <v>8</v>
      </c>
      <c r="M60" s="27">
        <f t="shared" si="7"/>
        <v>8</v>
      </c>
      <c r="N60" s="27">
        <f t="shared" si="7"/>
        <v>0</v>
      </c>
      <c r="O60" s="27">
        <f t="shared" si="7"/>
        <v>0</v>
      </c>
      <c r="P60" s="27">
        <f t="shared" si="7"/>
        <v>0</v>
      </c>
      <c r="Q60" s="27">
        <f t="shared" si="7"/>
        <v>1</v>
      </c>
      <c r="R60" s="27">
        <f t="shared" si="7"/>
        <v>0</v>
      </c>
      <c r="S60" s="28">
        <f t="shared" si="0"/>
        <v>130</v>
      </c>
    </row>
    <row r="61" spans="1:19" ht="12">
      <c r="A61" s="61"/>
      <c r="B61" s="21" t="s">
        <v>19</v>
      </c>
      <c r="C61" s="22">
        <f>SUM(C51,C59)</f>
        <v>5</v>
      </c>
      <c r="D61" s="23">
        <f aca="true" t="shared" si="8" ref="D61:R62">SUM(D51,D59)</f>
        <v>13</v>
      </c>
      <c r="E61" s="23">
        <f t="shared" si="8"/>
        <v>35</v>
      </c>
      <c r="F61" s="23">
        <f t="shared" si="8"/>
        <v>39</v>
      </c>
      <c r="G61" s="23">
        <f t="shared" si="8"/>
        <v>34</v>
      </c>
      <c r="H61" s="23">
        <f t="shared" si="8"/>
        <v>37</v>
      </c>
      <c r="I61" s="23">
        <f t="shared" si="8"/>
        <v>52</v>
      </c>
      <c r="J61" s="23">
        <f t="shared" si="8"/>
        <v>61</v>
      </c>
      <c r="K61" s="23">
        <f t="shared" si="8"/>
        <v>60</v>
      </c>
      <c r="L61" s="23">
        <f t="shared" si="8"/>
        <v>60</v>
      </c>
      <c r="M61" s="23">
        <f t="shared" si="8"/>
        <v>69</v>
      </c>
      <c r="N61" s="23">
        <f t="shared" si="8"/>
        <v>85</v>
      </c>
      <c r="O61" s="23">
        <f t="shared" si="8"/>
        <v>63</v>
      </c>
      <c r="P61" s="23">
        <f t="shared" si="8"/>
        <v>43</v>
      </c>
      <c r="Q61" s="23">
        <f t="shared" si="8"/>
        <v>51</v>
      </c>
      <c r="R61" s="23">
        <f t="shared" si="8"/>
        <v>10</v>
      </c>
      <c r="S61" s="24">
        <f t="shared" si="0"/>
        <v>717</v>
      </c>
    </row>
    <row r="62" spans="1:19" ht="12">
      <c r="A62" s="62"/>
      <c r="B62" s="25" t="s">
        <v>20</v>
      </c>
      <c r="C62" s="26">
        <f>SUM(C52,C60)</f>
        <v>5</v>
      </c>
      <c r="D62" s="27">
        <f t="shared" si="8"/>
        <v>17</v>
      </c>
      <c r="E62" s="27">
        <f t="shared" si="8"/>
        <v>40</v>
      </c>
      <c r="F62" s="27">
        <f t="shared" si="8"/>
        <v>46</v>
      </c>
      <c r="G62" s="27">
        <f t="shared" si="8"/>
        <v>45</v>
      </c>
      <c r="H62" s="27">
        <f t="shared" si="8"/>
        <v>52</v>
      </c>
      <c r="I62" s="27">
        <f t="shared" si="8"/>
        <v>69</v>
      </c>
      <c r="J62" s="27">
        <f t="shared" si="8"/>
        <v>74</v>
      </c>
      <c r="K62" s="27">
        <f t="shared" si="8"/>
        <v>81</v>
      </c>
      <c r="L62" s="27">
        <f t="shared" si="8"/>
        <v>84</v>
      </c>
      <c r="M62" s="27">
        <f t="shared" si="8"/>
        <v>90</v>
      </c>
      <c r="N62" s="27">
        <f t="shared" si="8"/>
        <v>113</v>
      </c>
      <c r="O62" s="27">
        <f t="shared" si="8"/>
        <v>81</v>
      </c>
      <c r="P62" s="27">
        <f t="shared" si="8"/>
        <v>61</v>
      </c>
      <c r="Q62" s="27">
        <f t="shared" si="8"/>
        <v>73</v>
      </c>
      <c r="R62" s="27">
        <f t="shared" si="8"/>
        <v>21</v>
      </c>
      <c r="S62" s="28">
        <f t="shared" si="0"/>
        <v>952</v>
      </c>
    </row>
    <row r="63" spans="1:19" ht="12" customHeight="1">
      <c r="A63" s="60" t="s">
        <v>126</v>
      </c>
      <c r="B63" s="11" t="s">
        <v>5</v>
      </c>
      <c r="C63" s="12"/>
      <c r="D63" s="13">
        <v>5</v>
      </c>
      <c r="E63" s="13">
        <v>6</v>
      </c>
      <c r="F63" s="13">
        <v>15</v>
      </c>
      <c r="G63" s="13">
        <v>6</v>
      </c>
      <c r="H63" s="13">
        <v>23</v>
      </c>
      <c r="I63" s="13">
        <v>24</v>
      </c>
      <c r="J63" s="13">
        <v>23</v>
      </c>
      <c r="K63" s="13">
        <v>27</v>
      </c>
      <c r="L63" s="13">
        <v>36</v>
      </c>
      <c r="M63" s="13">
        <v>20</v>
      </c>
      <c r="N63" s="13">
        <v>46</v>
      </c>
      <c r="O63" s="13">
        <v>45</v>
      </c>
      <c r="P63" s="13">
        <v>27</v>
      </c>
      <c r="Q63" s="13">
        <v>22</v>
      </c>
      <c r="R63" s="13">
        <v>15</v>
      </c>
      <c r="S63" s="14">
        <f t="shared" si="0"/>
        <v>340</v>
      </c>
    </row>
    <row r="64" spans="1:19" ht="12">
      <c r="A64" s="61"/>
      <c r="B64" s="15" t="s">
        <v>6</v>
      </c>
      <c r="C64" s="16">
        <v>1</v>
      </c>
      <c r="D64" s="17">
        <v>4</v>
      </c>
      <c r="E64" s="17">
        <v>5</v>
      </c>
      <c r="F64" s="17">
        <v>8</v>
      </c>
      <c r="G64" s="17">
        <v>2</v>
      </c>
      <c r="H64" s="17">
        <v>5</v>
      </c>
      <c r="I64" s="17">
        <v>4</v>
      </c>
      <c r="J64" s="17">
        <v>2</v>
      </c>
      <c r="K64" s="17">
        <v>8</v>
      </c>
      <c r="L64" s="17">
        <v>4</v>
      </c>
      <c r="M64" s="17">
        <v>9</v>
      </c>
      <c r="N64" s="17">
        <v>10</v>
      </c>
      <c r="O64" s="17">
        <v>7</v>
      </c>
      <c r="P64" s="17">
        <v>11</v>
      </c>
      <c r="Q64" s="17">
        <v>5</v>
      </c>
      <c r="R64" s="17">
        <v>4</v>
      </c>
      <c r="S64" s="18">
        <f t="shared" si="0"/>
        <v>89</v>
      </c>
    </row>
    <row r="65" spans="1:19" ht="12">
      <c r="A65" s="61"/>
      <c r="B65" s="15" t="s">
        <v>7</v>
      </c>
      <c r="C65" s="16">
        <v>1</v>
      </c>
      <c r="D65" s="17">
        <v>4</v>
      </c>
      <c r="E65" s="17">
        <v>5</v>
      </c>
      <c r="F65" s="17">
        <v>8</v>
      </c>
      <c r="G65" s="17">
        <v>2</v>
      </c>
      <c r="H65" s="17">
        <v>5</v>
      </c>
      <c r="I65" s="17">
        <v>4</v>
      </c>
      <c r="J65" s="17">
        <v>2</v>
      </c>
      <c r="K65" s="17">
        <v>8</v>
      </c>
      <c r="L65" s="17">
        <v>4</v>
      </c>
      <c r="M65" s="17">
        <v>9</v>
      </c>
      <c r="N65" s="17">
        <v>10</v>
      </c>
      <c r="O65" s="17">
        <v>7</v>
      </c>
      <c r="P65" s="17">
        <v>11</v>
      </c>
      <c r="Q65" s="17">
        <v>5</v>
      </c>
      <c r="R65" s="17">
        <v>4</v>
      </c>
      <c r="S65" s="18">
        <f t="shared" si="0"/>
        <v>89</v>
      </c>
    </row>
    <row r="66" spans="1:19" ht="12">
      <c r="A66" s="61"/>
      <c r="B66" s="11" t="s">
        <v>85</v>
      </c>
      <c r="C66" s="19"/>
      <c r="D66" s="20"/>
      <c r="E66" s="20"/>
      <c r="F66" s="20"/>
      <c r="G66" s="20"/>
      <c r="H66" s="20">
        <v>2</v>
      </c>
      <c r="I66" s="20"/>
      <c r="J66" s="20"/>
      <c r="K66" s="20">
        <v>1</v>
      </c>
      <c r="L66" s="20"/>
      <c r="M66" s="20"/>
      <c r="N66" s="20"/>
      <c r="O66" s="20">
        <v>1</v>
      </c>
      <c r="P66" s="20">
        <v>1</v>
      </c>
      <c r="Q66" s="20"/>
      <c r="R66" s="20"/>
      <c r="S66" s="14">
        <f t="shared" si="0"/>
        <v>5</v>
      </c>
    </row>
    <row r="67" spans="1:19" ht="12">
      <c r="A67" s="61"/>
      <c r="B67" s="11" t="s">
        <v>86</v>
      </c>
      <c r="C67" s="19"/>
      <c r="D67" s="20"/>
      <c r="E67" s="20"/>
      <c r="F67" s="20"/>
      <c r="G67" s="20"/>
      <c r="H67" s="20">
        <v>2</v>
      </c>
      <c r="I67" s="20"/>
      <c r="J67" s="20"/>
      <c r="K67" s="20">
        <v>1</v>
      </c>
      <c r="L67" s="20"/>
      <c r="M67" s="20"/>
      <c r="N67" s="20"/>
      <c r="O67" s="20">
        <v>1</v>
      </c>
      <c r="P67" s="20">
        <v>1</v>
      </c>
      <c r="Q67" s="20"/>
      <c r="R67" s="20"/>
      <c r="S67" s="14">
        <f t="shared" si="0"/>
        <v>5</v>
      </c>
    </row>
    <row r="68" spans="1:19" ht="12">
      <c r="A68" s="61"/>
      <c r="B68" s="15" t="s">
        <v>105</v>
      </c>
      <c r="C68" s="16">
        <v>6</v>
      </c>
      <c r="D68" s="17">
        <v>70</v>
      </c>
      <c r="E68" s="17">
        <v>96</v>
      </c>
      <c r="F68" s="17">
        <v>136</v>
      </c>
      <c r="G68" s="17">
        <v>75</v>
      </c>
      <c r="H68" s="17">
        <v>94</v>
      </c>
      <c r="I68" s="17">
        <v>117</v>
      </c>
      <c r="J68" s="17">
        <v>69</v>
      </c>
      <c r="K68" s="17">
        <v>92</v>
      </c>
      <c r="L68" s="17">
        <v>116</v>
      </c>
      <c r="M68" s="17">
        <v>105</v>
      </c>
      <c r="N68" s="17">
        <v>188</v>
      </c>
      <c r="O68" s="17">
        <v>129</v>
      </c>
      <c r="P68" s="17">
        <v>72</v>
      </c>
      <c r="Q68" s="17">
        <v>54</v>
      </c>
      <c r="R68" s="17">
        <v>45</v>
      </c>
      <c r="S68" s="18">
        <f t="shared" si="0"/>
        <v>1464</v>
      </c>
    </row>
    <row r="69" spans="1:19" ht="12">
      <c r="A69" s="61"/>
      <c r="B69" s="15" t="s">
        <v>190</v>
      </c>
      <c r="C69" s="16">
        <v>4</v>
      </c>
      <c r="D69" s="17">
        <v>1</v>
      </c>
      <c r="E69" s="17">
        <v>3</v>
      </c>
      <c r="F69" s="17">
        <v>17</v>
      </c>
      <c r="G69" s="17">
        <v>7</v>
      </c>
      <c r="H69" s="17">
        <v>17</v>
      </c>
      <c r="I69" s="17">
        <v>26</v>
      </c>
      <c r="J69" s="17">
        <v>10</v>
      </c>
      <c r="K69" s="17">
        <v>14</v>
      </c>
      <c r="L69" s="17">
        <v>27</v>
      </c>
      <c r="M69" s="17">
        <v>34</v>
      </c>
      <c r="N69" s="17">
        <v>36</v>
      </c>
      <c r="O69" s="17">
        <v>24</v>
      </c>
      <c r="P69" s="17">
        <v>19</v>
      </c>
      <c r="Q69" s="17">
        <v>26</v>
      </c>
      <c r="R69" s="17">
        <v>20</v>
      </c>
      <c r="S69" s="18">
        <f t="shared" si="0"/>
        <v>285</v>
      </c>
    </row>
    <row r="70" spans="1:19" ht="12">
      <c r="A70" s="61"/>
      <c r="B70" s="15" t="s">
        <v>201</v>
      </c>
      <c r="C70" s="16">
        <v>8</v>
      </c>
      <c r="D70" s="17">
        <v>2</v>
      </c>
      <c r="E70" s="17">
        <v>7</v>
      </c>
      <c r="F70" s="17">
        <v>34</v>
      </c>
      <c r="G70" s="17">
        <v>16</v>
      </c>
      <c r="H70" s="17">
        <v>37</v>
      </c>
      <c r="I70" s="17">
        <v>55</v>
      </c>
      <c r="J70" s="17">
        <v>21</v>
      </c>
      <c r="K70" s="17">
        <v>28</v>
      </c>
      <c r="L70" s="17">
        <v>60</v>
      </c>
      <c r="M70" s="17">
        <v>71</v>
      </c>
      <c r="N70" s="17">
        <v>77</v>
      </c>
      <c r="O70" s="17">
        <v>50</v>
      </c>
      <c r="P70" s="17">
        <v>40</v>
      </c>
      <c r="Q70" s="17">
        <v>54</v>
      </c>
      <c r="R70" s="17">
        <v>45</v>
      </c>
      <c r="S70" s="18">
        <f t="shared" si="0"/>
        <v>605</v>
      </c>
    </row>
    <row r="71" spans="1:19" ht="12">
      <c r="A71" s="61"/>
      <c r="B71" s="15" t="s">
        <v>8</v>
      </c>
      <c r="C71" s="16">
        <v>10</v>
      </c>
      <c r="D71" s="17">
        <v>71</v>
      </c>
      <c r="E71" s="17">
        <v>99</v>
      </c>
      <c r="F71" s="17">
        <v>153</v>
      </c>
      <c r="G71" s="17">
        <v>82</v>
      </c>
      <c r="H71" s="17">
        <v>111</v>
      </c>
      <c r="I71" s="17">
        <v>143</v>
      </c>
      <c r="J71" s="17">
        <v>79</v>
      </c>
      <c r="K71" s="17">
        <v>106</v>
      </c>
      <c r="L71" s="17">
        <v>143</v>
      </c>
      <c r="M71" s="17">
        <v>139</v>
      </c>
      <c r="N71" s="17">
        <v>224</v>
      </c>
      <c r="O71" s="17">
        <v>153</v>
      </c>
      <c r="P71" s="17">
        <v>91</v>
      </c>
      <c r="Q71" s="17">
        <v>80</v>
      </c>
      <c r="R71" s="17">
        <v>65</v>
      </c>
      <c r="S71" s="18">
        <f aca="true" t="shared" si="9" ref="S71:S118">SUM(C71:R71)</f>
        <v>1749</v>
      </c>
    </row>
    <row r="72" spans="1:19" ht="12">
      <c r="A72" s="61"/>
      <c r="B72" s="15" t="s">
        <v>9</v>
      </c>
      <c r="C72" s="16">
        <v>14</v>
      </c>
      <c r="D72" s="17">
        <v>72</v>
      </c>
      <c r="E72" s="17">
        <v>103</v>
      </c>
      <c r="F72" s="17">
        <v>170</v>
      </c>
      <c r="G72" s="17">
        <v>91</v>
      </c>
      <c r="H72" s="17">
        <v>131</v>
      </c>
      <c r="I72" s="17">
        <v>172</v>
      </c>
      <c r="J72" s="17">
        <v>90</v>
      </c>
      <c r="K72" s="17">
        <v>120</v>
      </c>
      <c r="L72" s="17">
        <v>176</v>
      </c>
      <c r="M72" s="17">
        <v>176</v>
      </c>
      <c r="N72" s="17">
        <v>265</v>
      </c>
      <c r="O72" s="17">
        <v>179</v>
      </c>
      <c r="P72" s="17">
        <v>112</v>
      </c>
      <c r="Q72" s="17">
        <v>108</v>
      </c>
      <c r="R72" s="17">
        <v>90</v>
      </c>
      <c r="S72" s="18">
        <f t="shared" si="9"/>
        <v>2069</v>
      </c>
    </row>
    <row r="73" spans="1:19" ht="12">
      <c r="A73" s="61"/>
      <c r="B73" s="11" t="s">
        <v>10</v>
      </c>
      <c r="C73" s="19"/>
      <c r="D73" s="20"/>
      <c r="E73" s="20"/>
      <c r="F73" s="20"/>
      <c r="G73" s="20"/>
      <c r="H73" s="20"/>
      <c r="I73" s="20"/>
      <c r="J73" s="20"/>
      <c r="K73" s="20"/>
      <c r="L73" s="20"/>
      <c r="M73" s="20">
        <v>2</v>
      </c>
      <c r="N73" s="20"/>
      <c r="O73" s="20"/>
      <c r="P73" s="20"/>
      <c r="Q73" s="20"/>
      <c r="R73" s="20"/>
      <c r="S73" s="14">
        <f t="shared" si="9"/>
        <v>2</v>
      </c>
    </row>
    <row r="74" spans="1:19" ht="12">
      <c r="A74" s="61"/>
      <c r="B74" s="11" t="s">
        <v>11</v>
      </c>
      <c r="C74" s="19"/>
      <c r="D74" s="20"/>
      <c r="E74" s="20"/>
      <c r="F74" s="20"/>
      <c r="G74" s="20"/>
      <c r="H74" s="20"/>
      <c r="I74" s="20"/>
      <c r="J74" s="20"/>
      <c r="K74" s="20"/>
      <c r="L74" s="20"/>
      <c r="M74" s="20">
        <v>19</v>
      </c>
      <c r="N74" s="20"/>
      <c r="O74" s="20"/>
      <c r="P74" s="20"/>
      <c r="Q74" s="20"/>
      <c r="R74" s="20"/>
      <c r="S74" s="14">
        <f t="shared" si="9"/>
        <v>19</v>
      </c>
    </row>
    <row r="75" spans="1:19" ht="12">
      <c r="A75" s="61"/>
      <c r="B75" s="15" t="s">
        <v>87</v>
      </c>
      <c r="C75" s="16"/>
      <c r="D75" s="17"/>
      <c r="E75" s="17"/>
      <c r="F75" s="17"/>
      <c r="G75" s="17"/>
      <c r="H75" s="17"/>
      <c r="I75" s="17"/>
      <c r="J75" s="17"/>
      <c r="K75" s="17"/>
      <c r="L75" s="17"/>
      <c r="M75" s="17"/>
      <c r="N75" s="17"/>
      <c r="O75" s="17"/>
      <c r="P75" s="17"/>
      <c r="Q75" s="17"/>
      <c r="R75" s="17"/>
      <c r="S75" s="18">
        <f t="shared" si="9"/>
        <v>0</v>
      </c>
    </row>
    <row r="76" spans="1:19" ht="12">
      <c r="A76" s="61"/>
      <c r="B76" s="15" t="s">
        <v>88</v>
      </c>
      <c r="C76" s="16"/>
      <c r="D76" s="17"/>
      <c r="E76" s="17"/>
      <c r="F76" s="17"/>
      <c r="G76" s="17"/>
      <c r="H76" s="17"/>
      <c r="I76" s="17"/>
      <c r="J76" s="17"/>
      <c r="K76" s="17"/>
      <c r="L76" s="17"/>
      <c r="M76" s="17"/>
      <c r="N76" s="17"/>
      <c r="O76" s="17"/>
      <c r="P76" s="17"/>
      <c r="Q76" s="17"/>
      <c r="R76" s="17"/>
      <c r="S76" s="18">
        <f t="shared" si="9"/>
        <v>0</v>
      </c>
    </row>
    <row r="77" spans="1:19" ht="12">
      <c r="A77" s="61"/>
      <c r="B77" s="11" t="s">
        <v>12</v>
      </c>
      <c r="C77" s="19"/>
      <c r="D77" s="20"/>
      <c r="E77" s="20"/>
      <c r="F77" s="20"/>
      <c r="G77" s="20"/>
      <c r="H77" s="20"/>
      <c r="I77" s="20"/>
      <c r="J77" s="20"/>
      <c r="K77" s="20"/>
      <c r="L77" s="20"/>
      <c r="M77" s="20"/>
      <c r="N77" s="20"/>
      <c r="O77" s="20"/>
      <c r="P77" s="20"/>
      <c r="Q77" s="20"/>
      <c r="R77" s="20"/>
      <c r="S77" s="14">
        <f t="shared" si="9"/>
        <v>0</v>
      </c>
    </row>
    <row r="78" spans="1:19" ht="12">
      <c r="A78" s="61"/>
      <c r="B78" s="11" t="s">
        <v>13</v>
      </c>
      <c r="C78" s="19"/>
      <c r="D78" s="20"/>
      <c r="E78" s="20">
        <v>1</v>
      </c>
      <c r="F78" s="20"/>
      <c r="G78" s="20"/>
      <c r="H78" s="20"/>
      <c r="I78" s="20"/>
      <c r="J78" s="20"/>
      <c r="K78" s="20"/>
      <c r="L78" s="20">
        <v>2</v>
      </c>
      <c r="M78" s="20">
        <v>5</v>
      </c>
      <c r="N78" s="20">
        <v>2</v>
      </c>
      <c r="O78" s="20">
        <v>2</v>
      </c>
      <c r="P78" s="20">
        <v>1</v>
      </c>
      <c r="Q78" s="20"/>
      <c r="R78" s="20">
        <v>2</v>
      </c>
      <c r="S78" s="14">
        <f t="shared" si="9"/>
        <v>15</v>
      </c>
    </row>
    <row r="79" spans="1:19" ht="12">
      <c r="A79" s="61"/>
      <c r="B79" s="21" t="s">
        <v>14</v>
      </c>
      <c r="C79" s="22">
        <f>SUM(C64,C66,C71,C73,C75,C77)</f>
        <v>11</v>
      </c>
      <c r="D79" s="23">
        <f aca="true" t="shared" si="10" ref="D79:R79">SUM(D64,D66,D71,D73,D75,D77)</f>
        <v>75</v>
      </c>
      <c r="E79" s="23">
        <f t="shared" si="10"/>
        <v>104</v>
      </c>
      <c r="F79" s="23">
        <f t="shared" si="10"/>
        <v>161</v>
      </c>
      <c r="G79" s="23">
        <f t="shared" si="10"/>
        <v>84</v>
      </c>
      <c r="H79" s="23">
        <f t="shared" si="10"/>
        <v>118</v>
      </c>
      <c r="I79" s="23">
        <f t="shared" si="10"/>
        <v>147</v>
      </c>
      <c r="J79" s="23">
        <f t="shared" si="10"/>
        <v>81</v>
      </c>
      <c r="K79" s="23">
        <f t="shared" si="10"/>
        <v>115</v>
      </c>
      <c r="L79" s="23">
        <f t="shared" si="10"/>
        <v>147</v>
      </c>
      <c r="M79" s="23">
        <f t="shared" si="10"/>
        <v>150</v>
      </c>
      <c r="N79" s="23">
        <f t="shared" si="10"/>
        <v>234</v>
      </c>
      <c r="O79" s="23">
        <f t="shared" si="10"/>
        <v>161</v>
      </c>
      <c r="P79" s="23">
        <f t="shared" si="10"/>
        <v>103</v>
      </c>
      <c r="Q79" s="23">
        <f t="shared" si="10"/>
        <v>85</v>
      </c>
      <c r="R79" s="23">
        <f t="shared" si="10"/>
        <v>69</v>
      </c>
      <c r="S79" s="24">
        <f t="shared" si="9"/>
        <v>1845</v>
      </c>
    </row>
    <row r="80" spans="1:19" ht="12">
      <c r="A80" s="61"/>
      <c r="B80" s="25" t="s">
        <v>225</v>
      </c>
      <c r="C80" s="26">
        <f>SUM(C63,C65,C67,C72,C74,C76,C78)</f>
        <v>15</v>
      </c>
      <c r="D80" s="27">
        <f aca="true" t="shared" si="11" ref="D80:R80">SUM(D63,D65,D67,D72,D74,D76,D78)</f>
        <v>81</v>
      </c>
      <c r="E80" s="27">
        <f t="shared" si="11"/>
        <v>115</v>
      </c>
      <c r="F80" s="27">
        <f t="shared" si="11"/>
        <v>193</v>
      </c>
      <c r="G80" s="27">
        <f t="shared" si="11"/>
        <v>99</v>
      </c>
      <c r="H80" s="27">
        <f t="shared" si="11"/>
        <v>161</v>
      </c>
      <c r="I80" s="27">
        <f t="shared" si="11"/>
        <v>200</v>
      </c>
      <c r="J80" s="27">
        <f t="shared" si="11"/>
        <v>115</v>
      </c>
      <c r="K80" s="27">
        <f t="shared" si="11"/>
        <v>156</v>
      </c>
      <c r="L80" s="27">
        <f t="shared" si="11"/>
        <v>218</v>
      </c>
      <c r="M80" s="27">
        <f t="shared" si="11"/>
        <v>229</v>
      </c>
      <c r="N80" s="27">
        <f t="shared" si="11"/>
        <v>323</v>
      </c>
      <c r="O80" s="27">
        <f t="shared" si="11"/>
        <v>234</v>
      </c>
      <c r="P80" s="27">
        <f t="shared" si="11"/>
        <v>152</v>
      </c>
      <c r="Q80" s="27">
        <f t="shared" si="11"/>
        <v>135</v>
      </c>
      <c r="R80" s="27">
        <f t="shared" si="11"/>
        <v>111</v>
      </c>
      <c r="S80" s="28">
        <f t="shared" si="9"/>
        <v>2537</v>
      </c>
    </row>
    <row r="81" spans="1:19" ht="12">
      <c r="A81" s="61"/>
      <c r="B81" s="11" t="s">
        <v>15</v>
      </c>
      <c r="C81" s="19">
        <v>4</v>
      </c>
      <c r="D81" s="20">
        <v>5</v>
      </c>
      <c r="E81" s="20"/>
      <c r="F81" s="20">
        <v>8</v>
      </c>
      <c r="G81" s="20">
        <v>6</v>
      </c>
      <c r="H81" s="20">
        <v>11</v>
      </c>
      <c r="I81" s="20">
        <v>1</v>
      </c>
      <c r="J81" s="20">
        <v>8</v>
      </c>
      <c r="K81" s="20">
        <v>3</v>
      </c>
      <c r="L81" s="20">
        <v>4</v>
      </c>
      <c r="M81" s="20">
        <v>2</v>
      </c>
      <c r="N81" s="20">
        <v>1</v>
      </c>
      <c r="O81" s="20">
        <v>2</v>
      </c>
      <c r="P81" s="20">
        <v>1</v>
      </c>
      <c r="Q81" s="20"/>
      <c r="R81" s="20">
        <v>2</v>
      </c>
      <c r="S81" s="14">
        <f t="shared" si="9"/>
        <v>58</v>
      </c>
    </row>
    <row r="82" spans="1:19" ht="12">
      <c r="A82" s="61"/>
      <c r="B82" s="11" t="s">
        <v>16</v>
      </c>
      <c r="C82" s="19">
        <v>4</v>
      </c>
      <c r="D82" s="20">
        <v>5</v>
      </c>
      <c r="E82" s="20"/>
      <c r="F82" s="20">
        <v>11</v>
      </c>
      <c r="G82" s="20">
        <v>7</v>
      </c>
      <c r="H82" s="20">
        <v>12</v>
      </c>
      <c r="I82" s="20">
        <v>1</v>
      </c>
      <c r="J82" s="20">
        <v>10</v>
      </c>
      <c r="K82" s="20">
        <v>3</v>
      </c>
      <c r="L82" s="20">
        <v>4</v>
      </c>
      <c r="M82" s="20">
        <v>3</v>
      </c>
      <c r="N82" s="20">
        <v>1</v>
      </c>
      <c r="O82" s="20">
        <v>2</v>
      </c>
      <c r="P82" s="20">
        <v>1</v>
      </c>
      <c r="Q82" s="20"/>
      <c r="R82" s="20">
        <v>2</v>
      </c>
      <c r="S82" s="14">
        <f t="shared" si="9"/>
        <v>66</v>
      </c>
    </row>
    <row r="83" spans="1:19" ht="12">
      <c r="A83" s="61"/>
      <c r="B83" s="15" t="s">
        <v>17</v>
      </c>
      <c r="C83" s="16">
        <v>4</v>
      </c>
      <c r="D83" s="17">
        <v>6</v>
      </c>
      <c r="E83" s="17">
        <v>5</v>
      </c>
      <c r="F83" s="17">
        <v>9</v>
      </c>
      <c r="G83" s="17">
        <v>7</v>
      </c>
      <c r="H83" s="17">
        <v>9</v>
      </c>
      <c r="I83" s="17">
        <v>8</v>
      </c>
      <c r="J83" s="17">
        <v>5</v>
      </c>
      <c r="K83" s="17">
        <v>6</v>
      </c>
      <c r="L83" s="17">
        <v>5</v>
      </c>
      <c r="M83" s="17">
        <v>2</v>
      </c>
      <c r="N83" s="17">
        <v>5</v>
      </c>
      <c r="O83" s="17">
        <v>3</v>
      </c>
      <c r="P83" s="17"/>
      <c r="Q83" s="17">
        <v>2</v>
      </c>
      <c r="R83" s="17">
        <v>1</v>
      </c>
      <c r="S83" s="18">
        <f t="shared" si="9"/>
        <v>77</v>
      </c>
    </row>
    <row r="84" spans="1:19" ht="12">
      <c r="A84" s="61"/>
      <c r="B84" s="15" t="s">
        <v>18</v>
      </c>
      <c r="C84" s="16">
        <v>4</v>
      </c>
      <c r="D84" s="17">
        <v>7</v>
      </c>
      <c r="E84" s="17">
        <v>5</v>
      </c>
      <c r="F84" s="17">
        <v>11</v>
      </c>
      <c r="G84" s="17">
        <v>9</v>
      </c>
      <c r="H84" s="17">
        <v>9</v>
      </c>
      <c r="I84" s="17">
        <v>11</v>
      </c>
      <c r="J84" s="17">
        <v>5</v>
      </c>
      <c r="K84" s="17">
        <v>6</v>
      </c>
      <c r="L84" s="17">
        <v>5</v>
      </c>
      <c r="M84" s="17">
        <v>2</v>
      </c>
      <c r="N84" s="17">
        <v>5</v>
      </c>
      <c r="O84" s="17">
        <v>3</v>
      </c>
      <c r="P84" s="17"/>
      <c r="Q84" s="17">
        <v>3</v>
      </c>
      <c r="R84" s="17">
        <v>2</v>
      </c>
      <c r="S84" s="18">
        <f t="shared" si="9"/>
        <v>87</v>
      </c>
    </row>
    <row r="85" spans="1:19" ht="12">
      <c r="A85" s="61"/>
      <c r="B85" s="11" t="s">
        <v>91</v>
      </c>
      <c r="C85" s="19"/>
      <c r="D85" s="20"/>
      <c r="E85" s="20"/>
      <c r="F85" s="20"/>
      <c r="G85" s="20"/>
      <c r="H85" s="20"/>
      <c r="I85" s="20"/>
      <c r="J85" s="20"/>
      <c r="K85" s="20"/>
      <c r="L85" s="20"/>
      <c r="M85" s="20"/>
      <c r="N85" s="20"/>
      <c r="O85" s="20"/>
      <c r="P85" s="20"/>
      <c r="Q85" s="20"/>
      <c r="R85" s="20"/>
      <c r="S85" s="14">
        <f t="shared" si="9"/>
        <v>0</v>
      </c>
    </row>
    <row r="86" spans="1:19" ht="12">
      <c r="A86" s="61"/>
      <c r="B86" s="11" t="s">
        <v>92</v>
      </c>
      <c r="C86" s="19"/>
      <c r="D86" s="20"/>
      <c r="E86" s="20"/>
      <c r="F86" s="20"/>
      <c r="G86" s="20"/>
      <c r="H86" s="20"/>
      <c r="I86" s="20"/>
      <c r="J86" s="20"/>
      <c r="K86" s="20"/>
      <c r="L86" s="20"/>
      <c r="M86" s="20"/>
      <c r="N86" s="20"/>
      <c r="O86" s="20"/>
      <c r="P86" s="20"/>
      <c r="Q86" s="20"/>
      <c r="R86" s="20"/>
      <c r="S86" s="14">
        <f t="shared" si="9"/>
        <v>0</v>
      </c>
    </row>
    <row r="87" spans="1:19" ht="12">
      <c r="A87" s="61"/>
      <c r="B87" s="21" t="s">
        <v>95</v>
      </c>
      <c r="C87" s="22">
        <f>SUM(C81,C83,C85)</f>
        <v>8</v>
      </c>
      <c r="D87" s="23">
        <f aca="true" t="shared" si="12" ref="D87:R88">SUM(D81,D83,D85)</f>
        <v>11</v>
      </c>
      <c r="E87" s="23">
        <f t="shared" si="12"/>
        <v>5</v>
      </c>
      <c r="F87" s="23">
        <f t="shared" si="12"/>
        <v>17</v>
      </c>
      <c r="G87" s="23">
        <f t="shared" si="12"/>
        <v>13</v>
      </c>
      <c r="H87" s="23">
        <f t="shared" si="12"/>
        <v>20</v>
      </c>
      <c r="I87" s="23">
        <f t="shared" si="12"/>
        <v>9</v>
      </c>
      <c r="J87" s="23">
        <f t="shared" si="12"/>
        <v>13</v>
      </c>
      <c r="K87" s="23">
        <f t="shared" si="12"/>
        <v>9</v>
      </c>
      <c r="L87" s="23">
        <f t="shared" si="12"/>
        <v>9</v>
      </c>
      <c r="M87" s="23">
        <f t="shared" si="12"/>
        <v>4</v>
      </c>
      <c r="N87" s="23">
        <f t="shared" si="12"/>
        <v>6</v>
      </c>
      <c r="O87" s="23">
        <f t="shared" si="12"/>
        <v>5</v>
      </c>
      <c r="P87" s="23">
        <f t="shared" si="12"/>
        <v>1</v>
      </c>
      <c r="Q87" s="23">
        <f t="shared" si="12"/>
        <v>2</v>
      </c>
      <c r="R87" s="23">
        <f t="shared" si="12"/>
        <v>3</v>
      </c>
      <c r="S87" s="24">
        <f t="shared" si="9"/>
        <v>135</v>
      </c>
    </row>
    <row r="88" spans="1:19" ht="12">
      <c r="A88" s="61"/>
      <c r="B88" s="25" t="s">
        <v>226</v>
      </c>
      <c r="C88" s="26">
        <f>SUM(C82,C84,C86)</f>
        <v>8</v>
      </c>
      <c r="D88" s="27">
        <f t="shared" si="12"/>
        <v>12</v>
      </c>
      <c r="E88" s="27">
        <f t="shared" si="12"/>
        <v>5</v>
      </c>
      <c r="F88" s="27">
        <f t="shared" si="12"/>
        <v>22</v>
      </c>
      <c r="G88" s="27">
        <f t="shared" si="12"/>
        <v>16</v>
      </c>
      <c r="H88" s="27">
        <f t="shared" si="12"/>
        <v>21</v>
      </c>
      <c r="I88" s="27">
        <f t="shared" si="12"/>
        <v>12</v>
      </c>
      <c r="J88" s="27">
        <f t="shared" si="12"/>
        <v>15</v>
      </c>
      <c r="K88" s="27">
        <f t="shared" si="12"/>
        <v>9</v>
      </c>
      <c r="L88" s="27">
        <f t="shared" si="12"/>
        <v>9</v>
      </c>
      <c r="M88" s="27">
        <f t="shared" si="12"/>
        <v>5</v>
      </c>
      <c r="N88" s="27">
        <f t="shared" si="12"/>
        <v>6</v>
      </c>
      <c r="O88" s="27">
        <f t="shared" si="12"/>
        <v>5</v>
      </c>
      <c r="P88" s="27">
        <f t="shared" si="12"/>
        <v>1</v>
      </c>
      <c r="Q88" s="27">
        <f t="shared" si="12"/>
        <v>3</v>
      </c>
      <c r="R88" s="27">
        <f t="shared" si="12"/>
        <v>4</v>
      </c>
      <c r="S88" s="28">
        <f t="shared" si="9"/>
        <v>153</v>
      </c>
    </row>
    <row r="89" spans="1:19" ht="12">
      <c r="A89" s="61"/>
      <c r="B89" s="21" t="s">
        <v>19</v>
      </c>
      <c r="C89" s="22">
        <f>SUM(C79,C87)</f>
        <v>19</v>
      </c>
      <c r="D89" s="23">
        <f aca="true" t="shared" si="13" ref="D89:R90">SUM(D79,D87)</f>
        <v>86</v>
      </c>
      <c r="E89" s="23">
        <f t="shared" si="13"/>
        <v>109</v>
      </c>
      <c r="F89" s="23">
        <f t="shared" si="13"/>
        <v>178</v>
      </c>
      <c r="G89" s="23">
        <f t="shared" si="13"/>
        <v>97</v>
      </c>
      <c r="H89" s="23">
        <f t="shared" si="13"/>
        <v>138</v>
      </c>
      <c r="I89" s="23">
        <f t="shared" si="13"/>
        <v>156</v>
      </c>
      <c r="J89" s="23">
        <f t="shared" si="13"/>
        <v>94</v>
      </c>
      <c r="K89" s="23">
        <f t="shared" si="13"/>
        <v>124</v>
      </c>
      <c r="L89" s="23">
        <f t="shared" si="13"/>
        <v>156</v>
      </c>
      <c r="M89" s="23">
        <f t="shared" si="13"/>
        <v>154</v>
      </c>
      <c r="N89" s="23">
        <f t="shared" si="13"/>
        <v>240</v>
      </c>
      <c r="O89" s="23">
        <f t="shared" si="13"/>
        <v>166</v>
      </c>
      <c r="P89" s="23">
        <f t="shared" si="13"/>
        <v>104</v>
      </c>
      <c r="Q89" s="23">
        <f t="shared" si="13"/>
        <v>87</v>
      </c>
      <c r="R89" s="23">
        <f t="shared" si="13"/>
        <v>72</v>
      </c>
      <c r="S89" s="24">
        <f t="shared" si="9"/>
        <v>1980</v>
      </c>
    </row>
    <row r="90" spans="1:19" ht="12">
      <c r="A90" s="62"/>
      <c r="B90" s="25" t="s">
        <v>20</v>
      </c>
      <c r="C90" s="26">
        <f>SUM(C80,C88)</f>
        <v>23</v>
      </c>
      <c r="D90" s="27">
        <f t="shared" si="13"/>
        <v>93</v>
      </c>
      <c r="E90" s="27">
        <f t="shared" si="13"/>
        <v>120</v>
      </c>
      <c r="F90" s="27">
        <f t="shared" si="13"/>
        <v>215</v>
      </c>
      <c r="G90" s="27">
        <f t="shared" si="13"/>
        <v>115</v>
      </c>
      <c r="H90" s="27">
        <f t="shared" si="13"/>
        <v>182</v>
      </c>
      <c r="I90" s="27">
        <f t="shared" si="13"/>
        <v>212</v>
      </c>
      <c r="J90" s="27">
        <f t="shared" si="13"/>
        <v>130</v>
      </c>
      <c r="K90" s="27">
        <f t="shared" si="13"/>
        <v>165</v>
      </c>
      <c r="L90" s="27">
        <f t="shared" si="13"/>
        <v>227</v>
      </c>
      <c r="M90" s="27">
        <f t="shared" si="13"/>
        <v>234</v>
      </c>
      <c r="N90" s="27">
        <f t="shared" si="13"/>
        <v>329</v>
      </c>
      <c r="O90" s="27">
        <f t="shared" si="13"/>
        <v>239</v>
      </c>
      <c r="P90" s="27">
        <f t="shared" si="13"/>
        <v>153</v>
      </c>
      <c r="Q90" s="27">
        <f t="shared" si="13"/>
        <v>138</v>
      </c>
      <c r="R90" s="27">
        <f t="shared" si="13"/>
        <v>115</v>
      </c>
      <c r="S90" s="28">
        <f t="shared" si="9"/>
        <v>2690</v>
      </c>
    </row>
    <row r="91" spans="1:19" ht="12" customHeight="1">
      <c r="A91" s="60" t="s">
        <v>127</v>
      </c>
      <c r="B91" s="11" t="s">
        <v>5</v>
      </c>
      <c r="C91" s="12">
        <v>1</v>
      </c>
      <c r="D91" s="13">
        <v>1</v>
      </c>
      <c r="E91" s="13">
        <v>2</v>
      </c>
      <c r="F91" s="13">
        <v>4</v>
      </c>
      <c r="G91" s="13">
        <v>1</v>
      </c>
      <c r="H91" s="13">
        <v>7</v>
      </c>
      <c r="I91" s="13">
        <v>3</v>
      </c>
      <c r="J91" s="13">
        <v>2</v>
      </c>
      <c r="K91" s="13">
        <v>3</v>
      </c>
      <c r="L91" s="13">
        <v>1</v>
      </c>
      <c r="M91" s="13">
        <v>8</v>
      </c>
      <c r="N91" s="13">
        <v>8</v>
      </c>
      <c r="O91" s="13">
        <v>4</v>
      </c>
      <c r="P91" s="13">
        <v>4</v>
      </c>
      <c r="Q91" s="13">
        <v>1</v>
      </c>
      <c r="R91" s="13">
        <v>5</v>
      </c>
      <c r="S91" s="14">
        <f t="shared" si="9"/>
        <v>55</v>
      </c>
    </row>
    <row r="92" spans="1:19" ht="12">
      <c r="A92" s="61"/>
      <c r="B92" s="15" t="s">
        <v>6</v>
      </c>
      <c r="C92" s="16">
        <v>1</v>
      </c>
      <c r="D92" s="17"/>
      <c r="E92" s="17">
        <v>2</v>
      </c>
      <c r="F92" s="17">
        <v>5</v>
      </c>
      <c r="G92" s="17">
        <v>1</v>
      </c>
      <c r="H92" s="17">
        <v>1</v>
      </c>
      <c r="I92" s="17"/>
      <c r="J92" s="17">
        <v>5</v>
      </c>
      <c r="K92" s="17"/>
      <c r="L92" s="17">
        <v>2</v>
      </c>
      <c r="M92" s="17">
        <v>3</v>
      </c>
      <c r="N92" s="17">
        <v>4</v>
      </c>
      <c r="O92" s="17">
        <v>1</v>
      </c>
      <c r="P92" s="17">
        <v>1</v>
      </c>
      <c r="Q92" s="17">
        <v>1</v>
      </c>
      <c r="R92" s="17">
        <v>1</v>
      </c>
      <c r="S92" s="18">
        <f t="shared" si="9"/>
        <v>28</v>
      </c>
    </row>
    <row r="93" spans="1:19" ht="12">
      <c r="A93" s="61"/>
      <c r="B93" s="15" t="s">
        <v>7</v>
      </c>
      <c r="C93" s="16">
        <v>1</v>
      </c>
      <c r="D93" s="17"/>
      <c r="E93" s="17">
        <v>2</v>
      </c>
      <c r="F93" s="17">
        <v>5</v>
      </c>
      <c r="G93" s="17">
        <v>1</v>
      </c>
      <c r="H93" s="17">
        <v>1</v>
      </c>
      <c r="I93" s="17"/>
      <c r="J93" s="17">
        <v>5</v>
      </c>
      <c r="K93" s="17"/>
      <c r="L93" s="17">
        <v>2</v>
      </c>
      <c r="M93" s="17">
        <v>3</v>
      </c>
      <c r="N93" s="17">
        <v>4</v>
      </c>
      <c r="O93" s="17">
        <v>1</v>
      </c>
      <c r="P93" s="17">
        <v>1</v>
      </c>
      <c r="Q93" s="17">
        <v>1</v>
      </c>
      <c r="R93" s="17">
        <v>1</v>
      </c>
      <c r="S93" s="18">
        <f t="shared" si="9"/>
        <v>28</v>
      </c>
    </row>
    <row r="94" spans="1:19" ht="12">
      <c r="A94" s="61"/>
      <c r="B94" s="11" t="s">
        <v>85</v>
      </c>
      <c r="C94" s="19"/>
      <c r="D94" s="20"/>
      <c r="E94" s="20"/>
      <c r="F94" s="20">
        <v>1</v>
      </c>
      <c r="G94" s="20"/>
      <c r="H94" s="20">
        <v>3</v>
      </c>
      <c r="I94" s="20">
        <v>2</v>
      </c>
      <c r="J94" s="20"/>
      <c r="K94" s="20">
        <v>2</v>
      </c>
      <c r="L94" s="20">
        <v>6</v>
      </c>
      <c r="M94" s="20">
        <v>1</v>
      </c>
      <c r="N94" s="20">
        <v>3</v>
      </c>
      <c r="O94" s="20">
        <v>3</v>
      </c>
      <c r="P94" s="20">
        <v>1</v>
      </c>
      <c r="Q94" s="20">
        <v>2</v>
      </c>
      <c r="R94" s="20">
        <v>1</v>
      </c>
      <c r="S94" s="14">
        <f t="shared" si="9"/>
        <v>25</v>
      </c>
    </row>
    <row r="95" spans="1:19" ht="12">
      <c r="A95" s="61"/>
      <c r="B95" s="11" t="s">
        <v>86</v>
      </c>
      <c r="C95" s="19"/>
      <c r="D95" s="20"/>
      <c r="E95" s="20"/>
      <c r="F95" s="20">
        <v>1</v>
      </c>
      <c r="G95" s="20"/>
      <c r="H95" s="20">
        <v>3</v>
      </c>
      <c r="I95" s="20">
        <v>2</v>
      </c>
      <c r="J95" s="20"/>
      <c r="K95" s="20">
        <v>2</v>
      </c>
      <c r="L95" s="20">
        <v>6</v>
      </c>
      <c r="M95" s="20">
        <v>1</v>
      </c>
      <c r="N95" s="20">
        <v>3</v>
      </c>
      <c r="O95" s="20">
        <v>3</v>
      </c>
      <c r="P95" s="20">
        <v>1</v>
      </c>
      <c r="Q95" s="20">
        <v>2</v>
      </c>
      <c r="R95" s="20">
        <v>1</v>
      </c>
      <c r="S95" s="14">
        <f t="shared" si="9"/>
        <v>25</v>
      </c>
    </row>
    <row r="96" spans="1:19" ht="12">
      <c r="A96" s="61"/>
      <c r="B96" s="15" t="s">
        <v>105</v>
      </c>
      <c r="C96" s="16">
        <v>10</v>
      </c>
      <c r="D96" s="17">
        <v>38</v>
      </c>
      <c r="E96" s="17">
        <v>77</v>
      </c>
      <c r="F96" s="17">
        <v>78</v>
      </c>
      <c r="G96" s="17">
        <v>129</v>
      </c>
      <c r="H96" s="17">
        <v>176</v>
      </c>
      <c r="I96" s="17">
        <v>212</v>
      </c>
      <c r="J96" s="17">
        <v>175</v>
      </c>
      <c r="K96" s="17">
        <v>256</v>
      </c>
      <c r="L96" s="17">
        <v>301</v>
      </c>
      <c r="M96" s="17">
        <v>399</v>
      </c>
      <c r="N96" s="17">
        <v>247</v>
      </c>
      <c r="O96" s="17">
        <v>308</v>
      </c>
      <c r="P96" s="17">
        <v>175</v>
      </c>
      <c r="Q96" s="17">
        <v>212</v>
      </c>
      <c r="R96" s="17">
        <v>465</v>
      </c>
      <c r="S96" s="18">
        <f t="shared" si="9"/>
        <v>3258</v>
      </c>
    </row>
    <row r="97" spans="1:19" ht="12">
      <c r="A97" s="61"/>
      <c r="B97" s="15" t="s">
        <v>190</v>
      </c>
      <c r="C97" s="16">
        <v>1</v>
      </c>
      <c r="D97" s="17">
        <v>4</v>
      </c>
      <c r="E97" s="17">
        <v>5</v>
      </c>
      <c r="F97" s="17">
        <v>11</v>
      </c>
      <c r="G97" s="17">
        <v>20</v>
      </c>
      <c r="H97" s="17">
        <v>36</v>
      </c>
      <c r="I97" s="17">
        <v>41</v>
      </c>
      <c r="J97" s="17">
        <v>46</v>
      </c>
      <c r="K97" s="17">
        <v>48</v>
      </c>
      <c r="L97" s="17">
        <v>57</v>
      </c>
      <c r="M97" s="17">
        <v>79</v>
      </c>
      <c r="N97" s="17">
        <v>62</v>
      </c>
      <c r="O97" s="17">
        <v>61</v>
      </c>
      <c r="P97" s="17">
        <v>23</v>
      </c>
      <c r="Q97" s="17">
        <v>16</v>
      </c>
      <c r="R97" s="17">
        <v>66</v>
      </c>
      <c r="S97" s="18">
        <f t="shared" si="9"/>
        <v>576</v>
      </c>
    </row>
    <row r="98" spans="1:19" ht="12">
      <c r="A98" s="61"/>
      <c r="B98" s="15" t="s">
        <v>201</v>
      </c>
      <c r="C98" s="16">
        <v>3</v>
      </c>
      <c r="D98" s="17">
        <v>10</v>
      </c>
      <c r="E98" s="17">
        <v>10</v>
      </c>
      <c r="F98" s="17">
        <v>26</v>
      </c>
      <c r="G98" s="17">
        <v>50</v>
      </c>
      <c r="H98" s="17">
        <v>81</v>
      </c>
      <c r="I98" s="17">
        <v>86</v>
      </c>
      <c r="J98" s="17">
        <v>102</v>
      </c>
      <c r="K98" s="17">
        <v>107</v>
      </c>
      <c r="L98" s="17">
        <v>129</v>
      </c>
      <c r="M98" s="17">
        <v>175</v>
      </c>
      <c r="N98" s="17">
        <v>136</v>
      </c>
      <c r="O98" s="17">
        <v>129</v>
      </c>
      <c r="P98" s="17">
        <v>47</v>
      </c>
      <c r="Q98" s="17">
        <v>32</v>
      </c>
      <c r="R98" s="17">
        <v>136</v>
      </c>
      <c r="S98" s="18">
        <f t="shared" si="9"/>
        <v>1259</v>
      </c>
    </row>
    <row r="99" spans="1:19" ht="12">
      <c r="A99" s="61"/>
      <c r="B99" s="15" t="s">
        <v>8</v>
      </c>
      <c r="C99" s="16">
        <v>11</v>
      </c>
      <c r="D99" s="17">
        <v>42</v>
      </c>
      <c r="E99" s="17">
        <v>82</v>
      </c>
      <c r="F99" s="17">
        <v>89</v>
      </c>
      <c r="G99" s="17">
        <v>149</v>
      </c>
      <c r="H99" s="17">
        <v>212</v>
      </c>
      <c r="I99" s="17">
        <v>253</v>
      </c>
      <c r="J99" s="17">
        <v>221</v>
      </c>
      <c r="K99" s="17">
        <v>304</v>
      </c>
      <c r="L99" s="17">
        <v>358</v>
      </c>
      <c r="M99" s="17">
        <v>478</v>
      </c>
      <c r="N99" s="17">
        <v>309</v>
      </c>
      <c r="O99" s="17">
        <v>369</v>
      </c>
      <c r="P99" s="17">
        <v>198</v>
      </c>
      <c r="Q99" s="17">
        <v>228</v>
      </c>
      <c r="R99" s="17">
        <v>531</v>
      </c>
      <c r="S99" s="18">
        <f t="shared" si="9"/>
        <v>3834</v>
      </c>
    </row>
    <row r="100" spans="1:19" ht="12">
      <c r="A100" s="61"/>
      <c r="B100" s="15" t="s">
        <v>9</v>
      </c>
      <c r="C100" s="16">
        <v>13</v>
      </c>
      <c r="D100" s="17">
        <v>48</v>
      </c>
      <c r="E100" s="17">
        <v>87</v>
      </c>
      <c r="F100" s="17">
        <v>104</v>
      </c>
      <c r="G100" s="17">
        <v>179</v>
      </c>
      <c r="H100" s="17">
        <v>257</v>
      </c>
      <c r="I100" s="17">
        <v>298</v>
      </c>
      <c r="J100" s="17">
        <v>277</v>
      </c>
      <c r="K100" s="17">
        <v>363</v>
      </c>
      <c r="L100" s="17">
        <v>430</v>
      </c>
      <c r="M100" s="17">
        <v>574</v>
      </c>
      <c r="N100" s="17">
        <v>383</v>
      </c>
      <c r="O100" s="17">
        <v>437</v>
      </c>
      <c r="P100" s="17">
        <v>222</v>
      </c>
      <c r="Q100" s="17">
        <v>244</v>
      </c>
      <c r="R100" s="17">
        <v>601</v>
      </c>
      <c r="S100" s="18">
        <f t="shared" si="9"/>
        <v>4517</v>
      </c>
    </row>
    <row r="101" spans="1:19" ht="12">
      <c r="A101" s="61"/>
      <c r="B101" s="11" t="s">
        <v>10</v>
      </c>
      <c r="C101" s="19"/>
      <c r="D101" s="20"/>
      <c r="E101" s="20"/>
      <c r="F101" s="20"/>
      <c r="G101" s="20"/>
      <c r="H101" s="20"/>
      <c r="I101" s="20"/>
      <c r="J101" s="20"/>
      <c r="K101" s="20"/>
      <c r="L101" s="20"/>
      <c r="M101" s="20">
        <v>1</v>
      </c>
      <c r="N101" s="20"/>
      <c r="O101" s="20"/>
      <c r="P101" s="20"/>
      <c r="Q101" s="20"/>
      <c r="R101" s="20"/>
      <c r="S101" s="14">
        <f t="shared" si="9"/>
        <v>1</v>
      </c>
    </row>
    <row r="102" spans="1:19" ht="12">
      <c r="A102" s="61"/>
      <c r="B102" s="11" t="s">
        <v>11</v>
      </c>
      <c r="C102" s="19"/>
      <c r="D102" s="20"/>
      <c r="E102" s="20"/>
      <c r="F102" s="20"/>
      <c r="G102" s="20"/>
      <c r="H102" s="20"/>
      <c r="I102" s="20"/>
      <c r="J102" s="20"/>
      <c r="K102" s="20"/>
      <c r="L102" s="20"/>
      <c r="M102" s="20">
        <v>8</v>
      </c>
      <c r="N102" s="20"/>
      <c r="O102" s="20"/>
      <c r="P102" s="20"/>
      <c r="Q102" s="20"/>
      <c r="R102" s="20"/>
      <c r="S102" s="14">
        <f t="shared" si="9"/>
        <v>8</v>
      </c>
    </row>
    <row r="103" spans="1:19" ht="12">
      <c r="A103" s="61"/>
      <c r="B103" s="15" t="s">
        <v>87</v>
      </c>
      <c r="C103" s="16"/>
      <c r="D103" s="17"/>
      <c r="E103" s="17"/>
      <c r="F103" s="17"/>
      <c r="G103" s="17"/>
      <c r="H103" s="17"/>
      <c r="I103" s="17"/>
      <c r="J103" s="17"/>
      <c r="K103" s="17"/>
      <c r="L103" s="17"/>
      <c r="M103" s="17"/>
      <c r="N103" s="17"/>
      <c r="O103" s="17"/>
      <c r="P103" s="17"/>
      <c r="Q103" s="17"/>
      <c r="R103" s="17"/>
      <c r="S103" s="18">
        <f t="shared" si="9"/>
        <v>0</v>
      </c>
    </row>
    <row r="104" spans="1:19" ht="12">
      <c r="A104" s="61"/>
      <c r="B104" s="15" t="s">
        <v>88</v>
      </c>
      <c r="C104" s="16"/>
      <c r="D104" s="17"/>
      <c r="E104" s="17"/>
      <c r="F104" s="17"/>
      <c r="G104" s="17"/>
      <c r="H104" s="17"/>
      <c r="I104" s="17"/>
      <c r="J104" s="17"/>
      <c r="K104" s="17"/>
      <c r="L104" s="17"/>
      <c r="M104" s="17"/>
      <c r="N104" s="17"/>
      <c r="O104" s="17"/>
      <c r="P104" s="17"/>
      <c r="Q104" s="17"/>
      <c r="R104" s="17"/>
      <c r="S104" s="18">
        <f t="shared" si="9"/>
        <v>0</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9"/>
        <v>0</v>
      </c>
    </row>
    <row r="106" spans="1:19" ht="12">
      <c r="A106" s="61"/>
      <c r="B106" s="11" t="s">
        <v>13</v>
      </c>
      <c r="C106" s="19"/>
      <c r="D106" s="20"/>
      <c r="E106" s="20"/>
      <c r="F106" s="20"/>
      <c r="G106" s="20"/>
      <c r="H106" s="20">
        <v>2</v>
      </c>
      <c r="I106" s="20">
        <v>1</v>
      </c>
      <c r="J106" s="20">
        <v>1</v>
      </c>
      <c r="K106" s="20">
        <v>1</v>
      </c>
      <c r="L106" s="20">
        <v>1</v>
      </c>
      <c r="M106" s="20">
        <v>6</v>
      </c>
      <c r="N106" s="20">
        <v>2</v>
      </c>
      <c r="O106" s="20"/>
      <c r="P106" s="20"/>
      <c r="Q106" s="20"/>
      <c r="R106" s="20"/>
      <c r="S106" s="14">
        <f t="shared" si="9"/>
        <v>14</v>
      </c>
    </row>
    <row r="107" spans="1:19" ht="12">
      <c r="A107" s="61"/>
      <c r="B107" s="21" t="s">
        <v>14</v>
      </c>
      <c r="C107" s="22">
        <f>SUM(C92,C94,C99,C101,C103,C105)</f>
        <v>12</v>
      </c>
      <c r="D107" s="23">
        <f aca="true" t="shared" si="14" ref="D107:R107">SUM(D92,D94,D99,D101,D103,D105)</f>
        <v>42</v>
      </c>
      <c r="E107" s="23">
        <f t="shared" si="14"/>
        <v>84</v>
      </c>
      <c r="F107" s="23">
        <f t="shared" si="14"/>
        <v>95</v>
      </c>
      <c r="G107" s="23">
        <f t="shared" si="14"/>
        <v>150</v>
      </c>
      <c r="H107" s="23">
        <f t="shared" si="14"/>
        <v>216</v>
      </c>
      <c r="I107" s="23">
        <f t="shared" si="14"/>
        <v>255</v>
      </c>
      <c r="J107" s="23">
        <f t="shared" si="14"/>
        <v>226</v>
      </c>
      <c r="K107" s="23">
        <f t="shared" si="14"/>
        <v>306</v>
      </c>
      <c r="L107" s="23">
        <f t="shared" si="14"/>
        <v>366</v>
      </c>
      <c r="M107" s="23">
        <f t="shared" si="14"/>
        <v>483</v>
      </c>
      <c r="N107" s="23">
        <f t="shared" si="14"/>
        <v>316</v>
      </c>
      <c r="O107" s="23">
        <f t="shared" si="14"/>
        <v>373</v>
      </c>
      <c r="P107" s="23">
        <f t="shared" si="14"/>
        <v>200</v>
      </c>
      <c r="Q107" s="23">
        <f t="shared" si="14"/>
        <v>231</v>
      </c>
      <c r="R107" s="23">
        <f t="shared" si="14"/>
        <v>533</v>
      </c>
      <c r="S107" s="24">
        <f t="shared" si="9"/>
        <v>3888</v>
      </c>
    </row>
    <row r="108" spans="1:19" ht="12">
      <c r="A108" s="61"/>
      <c r="B108" s="25" t="s">
        <v>225</v>
      </c>
      <c r="C108" s="26">
        <f>SUM(C91,C93,C95,C100,C102,C104,C106)</f>
        <v>15</v>
      </c>
      <c r="D108" s="27">
        <f aca="true" t="shared" si="15" ref="D108:R108">SUM(D91,D93,D95,D100,D102,D104,D106)</f>
        <v>49</v>
      </c>
      <c r="E108" s="27">
        <f t="shared" si="15"/>
        <v>91</v>
      </c>
      <c r="F108" s="27">
        <f t="shared" si="15"/>
        <v>114</v>
      </c>
      <c r="G108" s="27">
        <f t="shared" si="15"/>
        <v>181</v>
      </c>
      <c r="H108" s="27">
        <f t="shared" si="15"/>
        <v>270</v>
      </c>
      <c r="I108" s="27">
        <f t="shared" si="15"/>
        <v>304</v>
      </c>
      <c r="J108" s="27">
        <f t="shared" si="15"/>
        <v>285</v>
      </c>
      <c r="K108" s="27">
        <f t="shared" si="15"/>
        <v>369</v>
      </c>
      <c r="L108" s="27">
        <f t="shared" si="15"/>
        <v>440</v>
      </c>
      <c r="M108" s="27">
        <f t="shared" si="15"/>
        <v>600</v>
      </c>
      <c r="N108" s="27">
        <f t="shared" si="15"/>
        <v>400</v>
      </c>
      <c r="O108" s="27">
        <f t="shared" si="15"/>
        <v>445</v>
      </c>
      <c r="P108" s="27">
        <f t="shared" si="15"/>
        <v>228</v>
      </c>
      <c r="Q108" s="27">
        <f t="shared" si="15"/>
        <v>248</v>
      </c>
      <c r="R108" s="27">
        <f t="shared" si="15"/>
        <v>608</v>
      </c>
      <c r="S108" s="28">
        <f t="shared" si="9"/>
        <v>4647</v>
      </c>
    </row>
    <row r="109" spans="1:19" ht="12">
      <c r="A109" s="61"/>
      <c r="B109" s="11" t="s">
        <v>15</v>
      </c>
      <c r="C109" s="19">
        <v>3</v>
      </c>
      <c r="D109" s="20">
        <v>7</v>
      </c>
      <c r="E109" s="20">
        <v>7</v>
      </c>
      <c r="F109" s="20">
        <v>4</v>
      </c>
      <c r="G109" s="20">
        <v>12</v>
      </c>
      <c r="H109" s="20">
        <v>8</v>
      </c>
      <c r="I109" s="20">
        <v>6</v>
      </c>
      <c r="J109" s="20">
        <v>6</v>
      </c>
      <c r="K109" s="20">
        <v>10</v>
      </c>
      <c r="L109" s="20">
        <v>5</v>
      </c>
      <c r="M109" s="20">
        <v>9</v>
      </c>
      <c r="N109" s="20">
        <v>2</v>
      </c>
      <c r="O109" s="20">
        <v>1</v>
      </c>
      <c r="P109" s="20">
        <v>1</v>
      </c>
      <c r="Q109" s="20"/>
      <c r="R109" s="20"/>
      <c r="S109" s="14">
        <f t="shared" si="9"/>
        <v>81</v>
      </c>
    </row>
    <row r="110" spans="1:19" ht="12">
      <c r="A110" s="61"/>
      <c r="B110" s="11" t="s">
        <v>16</v>
      </c>
      <c r="C110" s="19">
        <v>3</v>
      </c>
      <c r="D110" s="20">
        <v>7</v>
      </c>
      <c r="E110" s="20">
        <v>8</v>
      </c>
      <c r="F110" s="20">
        <v>5</v>
      </c>
      <c r="G110" s="20">
        <v>13</v>
      </c>
      <c r="H110" s="20">
        <v>10</v>
      </c>
      <c r="I110" s="20">
        <v>8</v>
      </c>
      <c r="J110" s="20">
        <v>8</v>
      </c>
      <c r="K110" s="20">
        <v>11</v>
      </c>
      <c r="L110" s="20">
        <v>6</v>
      </c>
      <c r="M110" s="20">
        <v>13</v>
      </c>
      <c r="N110" s="20">
        <v>3</v>
      </c>
      <c r="O110" s="20">
        <v>1</v>
      </c>
      <c r="P110" s="20">
        <v>1</v>
      </c>
      <c r="Q110" s="20"/>
      <c r="R110" s="20"/>
      <c r="S110" s="14">
        <f t="shared" si="9"/>
        <v>97</v>
      </c>
    </row>
    <row r="111" spans="1:19" ht="12">
      <c r="A111" s="61"/>
      <c r="B111" s="15" t="s">
        <v>17</v>
      </c>
      <c r="C111" s="16">
        <v>3</v>
      </c>
      <c r="D111" s="17">
        <v>8</v>
      </c>
      <c r="E111" s="17">
        <v>11</v>
      </c>
      <c r="F111" s="17">
        <v>10</v>
      </c>
      <c r="G111" s="17">
        <v>12</v>
      </c>
      <c r="H111" s="17">
        <v>11</v>
      </c>
      <c r="I111" s="17">
        <v>3</v>
      </c>
      <c r="J111" s="17">
        <v>8</v>
      </c>
      <c r="K111" s="17">
        <v>14</v>
      </c>
      <c r="L111" s="17">
        <v>3</v>
      </c>
      <c r="M111" s="17">
        <v>6</v>
      </c>
      <c r="N111" s="17"/>
      <c r="O111" s="17"/>
      <c r="P111" s="17">
        <v>1</v>
      </c>
      <c r="Q111" s="17">
        <v>1</v>
      </c>
      <c r="R111" s="17">
        <v>2</v>
      </c>
      <c r="S111" s="18">
        <f t="shared" si="9"/>
        <v>93</v>
      </c>
    </row>
    <row r="112" spans="1:19" ht="12">
      <c r="A112" s="61"/>
      <c r="B112" s="15" t="s">
        <v>18</v>
      </c>
      <c r="C112" s="16">
        <v>3</v>
      </c>
      <c r="D112" s="17">
        <v>10</v>
      </c>
      <c r="E112" s="17">
        <v>13</v>
      </c>
      <c r="F112" s="17">
        <v>11</v>
      </c>
      <c r="G112" s="17">
        <v>13</v>
      </c>
      <c r="H112" s="17">
        <v>12</v>
      </c>
      <c r="I112" s="17">
        <v>5</v>
      </c>
      <c r="J112" s="17">
        <v>10</v>
      </c>
      <c r="K112" s="17">
        <v>16</v>
      </c>
      <c r="L112" s="17">
        <v>4</v>
      </c>
      <c r="M112" s="17">
        <v>6</v>
      </c>
      <c r="N112" s="17"/>
      <c r="O112" s="17"/>
      <c r="P112" s="17">
        <v>1</v>
      </c>
      <c r="Q112" s="17">
        <v>1</v>
      </c>
      <c r="R112" s="17">
        <v>2</v>
      </c>
      <c r="S112" s="18">
        <f t="shared" si="9"/>
        <v>107</v>
      </c>
    </row>
    <row r="113" spans="1:19" ht="12">
      <c r="A113" s="61"/>
      <c r="B113" s="11" t="s">
        <v>91</v>
      </c>
      <c r="C113" s="19"/>
      <c r="D113" s="20"/>
      <c r="E113" s="20"/>
      <c r="F113" s="20"/>
      <c r="G113" s="20"/>
      <c r="H113" s="20"/>
      <c r="I113" s="20"/>
      <c r="J113" s="20"/>
      <c r="K113" s="20"/>
      <c r="L113" s="20"/>
      <c r="M113" s="20"/>
      <c r="N113" s="20"/>
      <c r="O113" s="20"/>
      <c r="P113" s="20"/>
      <c r="Q113" s="20"/>
      <c r="R113" s="20"/>
      <c r="S113" s="14">
        <f t="shared" si="9"/>
        <v>0</v>
      </c>
    </row>
    <row r="114" spans="1:19" ht="12">
      <c r="A114" s="61"/>
      <c r="B114" s="11" t="s">
        <v>92</v>
      </c>
      <c r="C114" s="19"/>
      <c r="D114" s="20"/>
      <c r="E114" s="20"/>
      <c r="F114" s="20"/>
      <c r="G114" s="20"/>
      <c r="H114" s="20"/>
      <c r="I114" s="20"/>
      <c r="J114" s="20"/>
      <c r="K114" s="20"/>
      <c r="L114" s="20"/>
      <c r="M114" s="20"/>
      <c r="N114" s="20"/>
      <c r="O114" s="20"/>
      <c r="P114" s="20"/>
      <c r="Q114" s="20"/>
      <c r="R114" s="20"/>
      <c r="S114" s="14">
        <f t="shared" si="9"/>
        <v>0</v>
      </c>
    </row>
    <row r="115" spans="1:19" ht="12">
      <c r="A115" s="61"/>
      <c r="B115" s="21" t="s">
        <v>95</v>
      </c>
      <c r="C115" s="22">
        <f>SUM(C109,C111,C113)</f>
        <v>6</v>
      </c>
      <c r="D115" s="23">
        <f aca="true" t="shared" si="16" ref="D115:R116">SUM(D109,D111,D113)</f>
        <v>15</v>
      </c>
      <c r="E115" s="23">
        <f t="shared" si="16"/>
        <v>18</v>
      </c>
      <c r="F115" s="23">
        <f t="shared" si="16"/>
        <v>14</v>
      </c>
      <c r="G115" s="23">
        <f t="shared" si="16"/>
        <v>24</v>
      </c>
      <c r="H115" s="23">
        <f t="shared" si="16"/>
        <v>19</v>
      </c>
      <c r="I115" s="23">
        <f t="shared" si="16"/>
        <v>9</v>
      </c>
      <c r="J115" s="23">
        <f t="shared" si="16"/>
        <v>14</v>
      </c>
      <c r="K115" s="23">
        <f t="shared" si="16"/>
        <v>24</v>
      </c>
      <c r="L115" s="23">
        <f t="shared" si="16"/>
        <v>8</v>
      </c>
      <c r="M115" s="23">
        <f t="shared" si="16"/>
        <v>15</v>
      </c>
      <c r="N115" s="23">
        <f t="shared" si="16"/>
        <v>2</v>
      </c>
      <c r="O115" s="23">
        <f t="shared" si="16"/>
        <v>1</v>
      </c>
      <c r="P115" s="23">
        <f t="shared" si="16"/>
        <v>2</v>
      </c>
      <c r="Q115" s="23">
        <f t="shared" si="16"/>
        <v>1</v>
      </c>
      <c r="R115" s="23">
        <f t="shared" si="16"/>
        <v>2</v>
      </c>
      <c r="S115" s="24">
        <f t="shared" si="9"/>
        <v>174</v>
      </c>
    </row>
    <row r="116" spans="1:19" ht="12">
      <c r="A116" s="61"/>
      <c r="B116" s="25" t="s">
        <v>226</v>
      </c>
      <c r="C116" s="26">
        <f>SUM(C110,C112,C114)</f>
        <v>6</v>
      </c>
      <c r="D116" s="27">
        <f t="shared" si="16"/>
        <v>17</v>
      </c>
      <c r="E116" s="27">
        <f t="shared" si="16"/>
        <v>21</v>
      </c>
      <c r="F116" s="27">
        <f t="shared" si="16"/>
        <v>16</v>
      </c>
      <c r="G116" s="27">
        <f t="shared" si="16"/>
        <v>26</v>
      </c>
      <c r="H116" s="27">
        <f t="shared" si="16"/>
        <v>22</v>
      </c>
      <c r="I116" s="27">
        <f t="shared" si="16"/>
        <v>13</v>
      </c>
      <c r="J116" s="27">
        <f t="shared" si="16"/>
        <v>18</v>
      </c>
      <c r="K116" s="27">
        <f t="shared" si="16"/>
        <v>27</v>
      </c>
      <c r="L116" s="27">
        <f t="shared" si="16"/>
        <v>10</v>
      </c>
      <c r="M116" s="27">
        <f t="shared" si="16"/>
        <v>19</v>
      </c>
      <c r="N116" s="27">
        <f t="shared" si="16"/>
        <v>3</v>
      </c>
      <c r="O116" s="27">
        <f t="shared" si="16"/>
        <v>1</v>
      </c>
      <c r="P116" s="27">
        <f t="shared" si="16"/>
        <v>2</v>
      </c>
      <c r="Q116" s="27">
        <f t="shared" si="16"/>
        <v>1</v>
      </c>
      <c r="R116" s="27">
        <f t="shared" si="16"/>
        <v>2</v>
      </c>
      <c r="S116" s="28">
        <f t="shared" si="9"/>
        <v>204</v>
      </c>
    </row>
    <row r="117" spans="1:19" ht="12">
      <c r="A117" s="61"/>
      <c r="B117" s="21" t="s">
        <v>19</v>
      </c>
      <c r="C117" s="22">
        <f>SUM(C107,C115)</f>
        <v>18</v>
      </c>
      <c r="D117" s="23">
        <f aca="true" t="shared" si="17" ref="D117:R118">SUM(D107,D115)</f>
        <v>57</v>
      </c>
      <c r="E117" s="23">
        <f t="shared" si="17"/>
        <v>102</v>
      </c>
      <c r="F117" s="23">
        <f t="shared" si="17"/>
        <v>109</v>
      </c>
      <c r="G117" s="23">
        <f t="shared" si="17"/>
        <v>174</v>
      </c>
      <c r="H117" s="23">
        <f t="shared" si="17"/>
        <v>235</v>
      </c>
      <c r="I117" s="23">
        <f t="shared" si="17"/>
        <v>264</v>
      </c>
      <c r="J117" s="23">
        <f t="shared" si="17"/>
        <v>240</v>
      </c>
      <c r="K117" s="23">
        <f t="shared" si="17"/>
        <v>330</v>
      </c>
      <c r="L117" s="23">
        <f t="shared" si="17"/>
        <v>374</v>
      </c>
      <c r="M117" s="23">
        <f t="shared" si="17"/>
        <v>498</v>
      </c>
      <c r="N117" s="23">
        <f t="shared" si="17"/>
        <v>318</v>
      </c>
      <c r="O117" s="23">
        <f t="shared" si="17"/>
        <v>374</v>
      </c>
      <c r="P117" s="23">
        <f t="shared" si="17"/>
        <v>202</v>
      </c>
      <c r="Q117" s="23">
        <f t="shared" si="17"/>
        <v>232</v>
      </c>
      <c r="R117" s="23">
        <f t="shared" si="17"/>
        <v>535</v>
      </c>
      <c r="S117" s="24">
        <f t="shared" si="9"/>
        <v>4062</v>
      </c>
    </row>
    <row r="118" spans="1:19" ht="12">
      <c r="A118" s="62"/>
      <c r="B118" s="25" t="s">
        <v>20</v>
      </c>
      <c r="C118" s="26">
        <f>SUM(C108,C116)</f>
        <v>21</v>
      </c>
      <c r="D118" s="27">
        <f t="shared" si="17"/>
        <v>66</v>
      </c>
      <c r="E118" s="27">
        <f t="shared" si="17"/>
        <v>112</v>
      </c>
      <c r="F118" s="27">
        <f t="shared" si="17"/>
        <v>130</v>
      </c>
      <c r="G118" s="27">
        <f t="shared" si="17"/>
        <v>207</v>
      </c>
      <c r="H118" s="27">
        <f t="shared" si="17"/>
        <v>292</v>
      </c>
      <c r="I118" s="27">
        <f t="shared" si="17"/>
        <v>317</v>
      </c>
      <c r="J118" s="27">
        <f t="shared" si="17"/>
        <v>303</v>
      </c>
      <c r="K118" s="27">
        <f t="shared" si="17"/>
        <v>396</v>
      </c>
      <c r="L118" s="27">
        <f t="shared" si="17"/>
        <v>450</v>
      </c>
      <c r="M118" s="27">
        <f t="shared" si="17"/>
        <v>619</v>
      </c>
      <c r="N118" s="27">
        <f t="shared" si="17"/>
        <v>403</v>
      </c>
      <c r="O118" s="27">
        <f t="shared" si="17"/>
        <v>446</v>
      </c>
      <c r="P118" s="27">
        <f t="shared" si="17"/>
        <v>230</v>
      </c>
      <c r="Q118" s="27">
        <f t="shared" si="17"/>
        <v>249</v>
      </c>
      <c r="R118" s="27">
        <f t="shared" si="17"/>
        <v>610</v>
      </c>
      <c r="S118" s="28">
        <f t="shared" si="9"/>
        <v>4851</v>
      </c>
    </row>
    <row r="119" spans="1:19" ht="12" customHeight="1">
      <c r="A119" s="60" t="s">
        <v>128</v>
      </c>
      <c r="B119" s="11" t="s">
        <v>5</v>
      </c>
      <c r="C119" s="12"/>
      <c r="D119" s="13"/>
      <c r="E119" s="13">
        <v>4</v>
      </c>
      <c r="F119" s="13">
        <v>2</v>
      </c>
      <c r="G119" s="13">
        <v>2</v>
      </c>
      <c r="H119" s="13">
        <v>3</v>
      </c>
      <c r="I119" s="13"/>
      <c r="J119" s="13">
        <v>4</v>
      </c>
      <c r="K119" s="13">
        <v>4</v>
      </c>
      <c r="L119" s="13">
        <v>6</v>
      </c>
      <c r="M119" s="13">
        <v>14</v>
      </c>
      <c r="N119" s="13">
        <v>1</v>
      </c>
      <c r="O119" s="13">
        <v>4</v>
      </c>
      <c r="P119" s="13"/>
      <c r="Q119" s="13">
        <v>1</v>
      </c>
      <c r="R119" s="13">
        <v>1</v>
      </c>
      <c r="S119" s="14">
        <f aca="true" t="shared" si="18" ref="S119:S170">SUM(C119:R119)</f>
        <v>46</v>
      </c>
    </row>
    <row r="120" spans="1:19" ht="12">
      <c r="A120" s="61"/>
      <c r="B120" s="15" t="s">
        <v>6</v>
      </c>
      <c r="C120" s="16"/>
      <c r="D120" s="17"/>
      <c r="E120" s="17"/>
      <c r="F120" s="17"/>
      <c r="G120" s="17"/>
      <c r="H120" s="17"/>
      <c r="I120" s="17"/>
      <c r="J120" s="17">
        <v>2</v>
      </c>
      <c r="K120" s="17"/>
      <c r="L120" s="17"/>
      <c r="M120" s="17">
        <v>2</v>
      </c>
      <c r="N120" s="17"/>
      <c r="O120" s="17"/>
      <c r="P120" s="17"/>
      <c r="Q120" s="17"/>
      <c r="R120" s="17"/>
      <c r="S120" s="18">
        <f t="shared" si="18"/>
        <v>4</v>
      </c>
    </row>
    <row r="121" spans="1:19" ht="12">
      <c r="A121" s="61"/>
      <c r="B121" s="15" t="s">
        <v>7</v>
      </c>
      <c r="C121" s="16"/>
      <c r="D121" s="17"/>
      <c r="E121" s="17"/>
      <c r="F121" s="17"/>
      <c r="G121" s="17"/>
      <c r="H121" s="17"/>
      <c r="I121" s="17"/>
      <c r="J121" s="17">
        <v>2</v>
      </c>
      <c r="K121" s="17"/>
      <c r="L121" s="17"/>
      <c r="M121" s="17">
        <v>2</v>
      </c>
      <c r="N121" s="17"/>
      <c r="O121" s="17"/>
      <c r="P121" s="17"/>
      <c r="Q121" s="17"/>
      <c r="R121" s="17"/>
      <c r="S121" s="18">
        <f t="shared" si="18"/>
        <v>4</v>
      </c>
    </row>
    <row r="122" spans="1:19" ht="12">
      <c r="A122" s="61"/>
      <c r="B122" s="11" t="s">
        <v>85</v>
      </c>
      <c r="C122" s="19"/>
      <c r="D122" s="20"/>
      <c r="E122" s="20"/>
      <c r="F122" s="20"/>
      <c r="G122" s="20"/>
      <c r="H122" s="20"/>
      <c r="I122" s="20"/>
      <c r="J122" s="20"/>
      <c r="K122" s="20"/>
      <c r="L122" s="20"/>
      <c r="M122" s="20"/>
      <c r="N122" s="20"/>
      <c r="O122" s="20"/>
      <c r="P122" s="20"/>
      <c r="Q122" s="20"/>
      <c r="R122" s="20"/>
      <c r="S122" s="14">
        <f t="shared" si="18"/>
        <v>0</v>
      </c>
    </row>
    <row r="123" spans="1:19" ht="12">
      <c r="A123" s="61"/>
      <c r="B123" s="11" t="s">
        <v>86</v>
      </c>
      <c r="C123" s="19"/>
      <c r="D123" s="20"/>
      <c r="E123" s="20"/>
      <c r="F123" s="20"/>
      <c r="G123" s="20"/>
      <c r="H123" s="20"/>
      <c r="I123" s="20"/>
      <c r="J123" s="20"/>
      <c r="K123" s="20"/>
      <c r="L123" s="20"/>
      <c r="M123" s="20"/>
      <c r="N123" s="20"/>
      <c r="O123" s="20"/>
      <c r="P123" s="20"/>
      <c r="Q123" s="20"/>
      <c r="R123" s="20"/>
      <c r="S123" s="14">
        <f t="shared" si="18"/>
        <v>0</v>
      </c>
    </row>
    <row r="124" spans="1:19" ht="12">
      <c r="A124" s="61"/>
      <c r="B124" s="15" t="s">
        <v>105</v>
      </c>
      <c r="C124" s="16"/>
      <c r="D124" s="17"/>
      <c r="E124" s="17"/>
      <c r="F124" s="17"/>
      <c r="G124" s="17"/>
      <c r="H124" s="17"/>
      <c r="I124" s="17"/>
      <c r="J124" s="17"/>
      <c r="K124" s="17"/>
      <c r="L124" s="17"/>
      <c r="M124" s="17"/>
      <c r="N124" s="17"/>
      <c r="O124" s="17"/>
      <c r="P124" s="17"/>
      <c r="Q124" s="17"/>
      <c r="R124" s="17"/>
      <c r="S124" s="18">
        <f t="shared" si="18"/>
        <v>0</v>
      </c>
    </row>
    <row r="125" spans="1:19" ht="12">
      <c r="A125" s="61"/>
      <c r="B125" s="15" t="s">
        <v>190</v>
      </c>
      <c r="C125" s="16"/>
      <c r="D125" s="17"/>
      <c r="E125" s="17"/>
      <c r="F125" s="17"/>
      <c r="G125" s="17"/>
      <c r="H125" s="17"/>
      <c r="I125" s="17"/>
      <c r="J125" s="17"/>
      <c r="K125" s="17"/>
      <c r="L125" s="17"/>
      <c r="M125" s="17"/>
      <c r="N125" s="17"/>
      <c r="O125" s="17"/>
      <c r="P125" s="17"/>
      <c r="Q125" s="17"/>
      <c r="R125" s="17"/>
      <c r="S125" s="18">
        <f t="shared" si="18"/>
        <v>0</v>
      </c>
    </row>
    <row r="126" spans="1:19" ht="12">
      <c r="A126" s="61"/>
      <c r="B126" s="15" t="s">
        <v>201</v>
      </c>
      <c r="C126" s="16"/>
      <c r="D126" s="17"/>
      <c r="E126" s="17"/>
      <c r="F126" s="17"/>
      <c r="G126" s="17"/>
      <c r="H126" s="17"/>
      <c r="I126" s="17"/>
      <c r="J126" s="17"/>
      <c r="K126" s="17"/>
      <c r="L126" s="17"/>
      <c r="M126" s="17"/>
      <c r="N126" s="17"/>
      <c r="O126" s="17"/>
      <c r="P126" s="17"/>
      <c r="Q126" s="17"/>
      <c r="R126" s="17"/>
      <c r="S126" s="18">
        <f t="shared" si="18"/>
        <v>0</v>
      </c>
    </row>
    <row r="127" spans="1:19" ht="12">
      <c r="A127" s="61"/>
      <c r="B127" s="15" t="s">
        <v>8</v>
      </c>
      <c r="C127" s="16"/>
      <c r="D127" s="17"/>
      <c r="E127" s="17"/>
      <c r="F127" s="17"/>
      <c r="G127" s="17"/>
      <c r="H127" s="17"/>
      <c r="I127" s="17"/>
      <c r="J127" s="17"/>
      <c r="K127" s="17"/>
      <c r="L127" s="17"/>
      <c r="M127" s="17"/>
      <c r="N127" s="17"/>
      <c r="O127" s="17"/>
      <c r="P127" s="17"/>
      <c r="Q127" s="17"/>
      <c r="R127" s="17"/>
      <c r="S127" s="18">
        <f t="shared" si="18"/>
        <v>0</v>
      </c>
    </row>
    <row r="128" spans="1:19" ht="12">
      <c r="A128" s="61"/>
      <c r="B128" s="15" t="s">
        <v>9</v>
      </c>
      <c r="C128" s="16"/>
      <c r="D128" s="17"/>
      <c r="E128" s="17"/>
      <c r="F128" s="17"/>
      <c r="G128" s="17"/>
      <c r="H128" s="17"/>
      <c r="I128" s="17"/>
      <c r="J128" s="17"/>
      <c r="K128" s="17"/>
      <c r="L128" s="17"/>
      <c r="M128" s="17"/>
      <c r="N128" s="17"/>
      <c r="O128" s="17"/>
      <c r="P128" s="17"/>
      <c r="Q128" s="17"/>
      <c r="R128" s="17"/>
      <c r="S128" s="18">
        <f t="shared" si="18"/>
        <v>0</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18"/>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18"/>
        <v>0</v>
      </c>
    </row>
    <row r="131" spans="1:19" ht="12">
      <c r="A131" s="61"/>
      <c r="B131" s="15" t="s">
        <v>87</v>
      </c>
      <c r="C131" s="16"/>
      <c r="D131" s="17"/>
      <c r="E131" s="17"/>
      <c r="F131" s="17"/>
      <c r="G131" s="17"/>
      <c r="H131" s="17"/>
      <c r="I131" s="17"/>
      <c r="J131" s="17"/>
      <c r="K131" s="17"/>
      <c r="L131" s="17"/>
      <c r="M131" s="17"/>
      <c r="N131" s="17"/>
      <c r="O131" s="17"/>
      <c r="P131" s="17"/>
      <c r="Q131" s="17"/>
      <c r="R131" s="17"/>
      <c r="S131" s="18">
        <f t="shared" si="18"/>
        <v>0</v>
      </c>
    </row>
    <row r="132" spans="1:19" ht="12">
      <c r="A132" s="61"/>
      <c r="B132" s="15" t="s">
        <v>88</v>
      </c>
      <c r="C132" s="16"/>
      <c r="D132" s="17"/>
      <c r="E132" s="17"/>
      <c r="F132" s="17"/>
      <c r="G132" s="17"/>
      <c r="H132" s="17"/>
      <c r="I132" s="17"/>
      <c r="J132" s="17"/>
      <c r="K132" s="17"/>
      <c r="L132" s="17"/>
      <c r="M132" s="17"/>
      <c r="N132" s="17"/>
      <c r="O132" s="17"/>
      <c r="P132" s="17"/>
      <c r="Q132" s="17"/>
      <c r="R132" s="17"/>
      <c r="S132" s="18">
        <f t="shared" si="18"/>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18"/>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18"/>
        <v>0</v>
      </c>
    </row>
    <row r="135" spans="1:19" ht="12">
      <c r="A135" s="61"/>
      <c r="B135" s="21" t="s">
        <v>14</v>
      </c>
      <c r="C135" s="22">
        <f>SUM(C120,C122,C127,C129,C131,C133)</f>
        <v>0</v>
      </c>
      <c r="D135" s="23">
        <f aca="true" t="shared" si="19" ref="D135:R135">SUM(D120,D122,D127,D129,D131,D133)</f>
        <v>0</v>
      </c>
      <c r="E135" s="23">
        <f t="shared" si="19"/>
        <v>0</v>
      </c>
      <c r="F135" s="23">
        <f t="shared" si="19"/>
        <v>0</v>
      </c>
      <c r="G135" s="23">
        <f t="shared" si="19"/>
        <v>0</v>
      </c>
      <c r="H135" s="23">
        <f t="shared" si="19"/>
        <v>0</v>
      </c>
      <c r="I135" s="23">
        <f t="shared" si="19"/>
        <v>0</v>
      </c>
      <c r="J135" s="23">
        <f t="shared" si="19"/>
        <v>2</v>
      </c>
      <c r="K135" s="23">
        <f t="shared" si="19"/>
        <v>0</v>
      </c>
      <c r="L135" s="23">
        <f t="shared" si="19"/>
        <v>0</v>
      </c>
      <c r="M135" s="23">
        <f t="shared" si="19"/>
        <v>2</v>
      </c>
      <c r="N135" s="23">
        <f t="shared" si="19"/>
        <v>0</v>
      </c>
      <c r="O135" s="23">
        <f t="shared" si="19"/>
        <v>0</v>
      </c>
      <c r="P135" s="23">
        <f t="shared" si="19"/>
        <v>0</v>
      </c>
      <c r="Q135" s="23">
        <f t="shared" si="19"/>
        <v>0</v>
      </c>
      <c r="R135" s="23">
        <f t="shared" si="19"/>
        <v>0</v>
      </c>
      <c r="S135" s="24">
        <f t="shared" si="18"/>
        <v>4</v>
      </c>
    </row>
    <row r="136" spans="1:19" ht="12">
      <c r="A136" s="61"/>
      <c r="B136" s="25" t="s">
        <v>225</v>
      </c>
      <c r="C136" s="26">
        <f>SUM(C119,C121,C123,C128,C130,C132,C134)</f>
        <v>0</v>
      </c>
      <c r="D136" s="27">
        <f aca="true" t="shared" si="20" ref="D136:R136">SUM(D119,D121,D123,D128,D130,D132,D134)</f>
        <v>0</v>
      </c>
      <c r="E136" s="27">
        <f t="shared" si="20"/>
        <v>4</v>
      </c>
      <c r="F136" s="27">
        <f t="shared" si="20"/>
        <v>2</v>
      </c>
      <c r="G136" s="27">
        <f t="shared" si="20"/>
        <v>2</v>
      </c>
      <c r="H136" s="27">
        <f t="shared" si="20"/>
        <v>3</v>
      </c>
      <c r="I136" s="27">
        <f t="shared" si="20"/>
        <v>0</v>
      </c>
      <c r="J136" s="27">
        <f t="shared" si="20"/>
        <v>6</v>
      </c>
      <c r="K136" s="27">
        <f t="shared" si="20"/>
        <v>4</v>
      </c>
      <c r="L136" s="27">
        <f t="shared" si="20"/>
        <v>6</v>
      </c>
      <c r="M136" s="27">
        <f t="shared" si="20"/>
        <v>16</v>
      </c>
      <c r="N136" s="27">
        <f t="shared" si="20"/>
        <v>1</v>
      </c>
      <c r="O136" s="27">
        <f t="shared" si="20"/>
        <v>4</v>
      </c>
      <c r="P136" s="27">
        <f t="shared" si="20"/>
        <v>0</v>
      </c>
      <c r="Q136" s="27">
        <f t="shared" si="20"/>
        <v>1</v>
      </c>
      <c r="R136" s="27">
        <f t="shared" si="20"/>
        <v>1</v>
      </c>
      <c r="S136" s="28">
        <f t="shared" si="18"/>
        <v>50</v>
      </c>
    </row>
    <row r="137" spans="1:19" ht="12">
      <c r="A137" s="61"/>
      <c r="B137" s="11" t="s">
        <v>15</v>
      </c>
      <c r="C137" s="19"/>
      <c r="D137" s="20"/>
      <c r="E137" s="20"/>
      <c r="F137" s="20"/>
      <c r="G137" s="20"/>
      <c r="H137" s="20"/>
      <c r="I137" s="20"/>
      <c r="J137" s="20"/>
      <c r="K137" s="20"/>
      <c r="L137" s="20"/>
      <c r="M137" s="20"/>
      <c r="N137" s="20"/>
      <c r="O137" s="20"/>
      <c r="P137" s="20"/>
      <c r="Q137" s="20"/>
      <c r="R137" s="20"/>
      <c r="S137" s="14">
        <f t="shared" si="18"/>
        <v>0</v>
      </c>
    </row>
    <row r="138" spans="1:19" ht="12">
      <c r="A138" s="61"/>
      <c r="B138" s="11" t="s">
        <v>16</v>
      </c>
      <c r="C138" s="19"/>
      <c r="D138" s="20"/>
      <c r="E138" s="20"/>
      <c r="F138" s="20"/>
      <c r="G138" s="20"/>
      <c r="H138" s="20"/>
      <c r="I138" s="20"/>
      <c r="J138" s="20"/>
      <c r="K138" s="20"/>
      <c r="L138" s="20"/>
      <c r="M138" s="20"/>
      <c r="N138" s="20"/>
      <c r="O138" s="20"/>
      <c r="P138" s="20"/>
      <c r="Q138" s="20"/>
      <c r="R138" s="20"/>
      <c r="S138" s="14">
        <f t="shared" si="18"/>
        <v>0</v>
      </c>
    </row>
    <row r="139" spans="1:19" ht="12">
      <c r="A139" s="61"/>
      <c r="B139" s="15" t="s">
        <v>17</v>
      </c>
      <c r="C139" s="16"/>
      <c r="D139" s="17"/>
      <c r="E139" s="17"/>
      <c r="F139" s="17"/>
      <c r="G139" s="17"/>
      <c r="H139" s="17"/>
      <c r="I139" s="17"/>
      <c r="J139" s="17"/>
      <c r="K139" s="17"/>
      <c r="L139" s="17"/>
      <c r="M139" s="17"/>
      <c r="N139" s="17"/>
      <c r="O139" s="17"/>
      <c r="P139" s="17"/>
      <c r="Q139" s="17"/>
      <c r="R139" s="17"/>
      <c r="S139" s="18">
        <f t="shared" si="18"/>
        <v>0</v>
      </c>
    </row>
    <row r="140" spans="1:19" ht="12">
      <c r="A140" s="61"/>
      <c r="B140" s="15" t="s">
        <v>18</v>
      </c>
      <c r="C140" s="16"/>
      <c r="D140" s="17"/>
      <c r="E140" s="17"/>
      <c r="F140" s="17"/>
      <c r="G140" s="17"/>
      <c r="H140" s="17"/>
      <c r="I140" s="17"/>
      <c r="J140" s="17"/>
      <c r="K140" s="17"/>
      <c r="L140" s="17"/>
      <c r="M140" s="17"/>
      <c r="N140" s="17"/>
      <c r="O140" s="17"/>
      <c r="P140" s="17"/>
      <c r="Q140" s="17"/>
      <c r="R140" s="17"/>
      <c r="S140" s="18">
        <f t="shared" si="18"/>
        <v>0</v>
      </c>
    </row>
    <row r="141" spans="1:19" ht="12">
      <c r="A141" s="61"/>
      <c r="B141" s="11" t="s">
        <v>91</v>
      </c>
      <c r="C141" s="19"/>
      <c r="D141" s="20"/>
      <c r="E141" s="20"/>
      <c r="F141" s="20"/>
      <c r="G141" s="20"/>
      <c r="H141" s="20"/>
      <c r="I141" s="20"/>
      <c r="J141" s="20"/>
      <c r="K141" s="20"/>
      <c r="L141" s="20"/>
      <c r="M141" s="20"/>
      <c r="N141" s="20"/>
      <c r="O141" s="20"/>
      <c r="P141" s="20"/>
      <c r="Q141" s="20"/>
      <c r="R141" s="20"/>
      <c r="S141" s="14">
        <f t="shared" si="18"/>
        <v>0</v>
      </c>
    </row>
    <row r="142" spans="1:19" ht="12">
      <c r="A142" s="61"/>
      <c r="B142" s="11" t="s">
        <v>92</v>
      </c>
      <c r="C142" s="19"/>
      <c r="D142" s="20"/>
      <c r="E142" s="20"/>
      <c r="F142" s="20"/>
      <c r="G142" s="20"/>
      <c r="H142" s="20"/>
      <c r="I142" s="20"/>
      <c r="J142" s="20"/>
      <c r="K142" s="20"/>
      <c r="L142" s="20"/>
      <c r="M142" s="20"/>
      <c r="N142" s="20"/>
      <c r="O142" s="20"/>
      <c r="P142" s="20"/>
      <c r="Q142" s="20"/>
      <c r="R142" s="20"/>
      <c r="S142" s="14">
        <f t="shared" si="18"/>
        <v>0</v>
      </c>
    </row>
    <row r="143" spans="1:19" ht="12">
      <c r="A143" s="61"/>
      <c r="B143" s="21" t="s">
        <v>95</v>
      </c>
      <c r="C143" s="22">
        <f>SUM(C137,C139,C141)</f>
        <v>0</v>
      </c>
      <c r="D143" s="23">
        <f aca="true" t="shared" si="21" ref="D143:R144">SUM(D137,D139,D141)</f>
        <v>0</v>
      </c>
      <c r="E143" s="23">
        <f t="shared" si="21"/>
        <v>0</v>
      </c>
      <c r="F143" s="23">
        <f t="shared" si="21"/>
        <v>0</v>
      </c>
      <c r="G143" s="23">
        <f t="shared" si="21"/>
        <v>0</v>
      </c>
      <c r="H143" s="23">
        <f t="shared" si="21"/>
        <v>0</v>
      </c>
      <c r="I143" s="23">
        <f t="shared" si="21"/>
        <v>0</v>
      </c>
      <c r="J143" s="23">
        <f t="shared" si="21"/>
        <v>0</v>
      </c>
      <c r="K143" s="23">
        <f t="shared" si="21"/>
        <v>0</v>
      </c>
      <c r="L143" s="23">
        <f t="shared" si="21"/>
        <v>0</v>
      </c>
      <c r="M143" s="23">
        <f t="shared" si="21"/>
        <v>0</v>
      </c>
      <c r="N143" s="23">
        <f t="shared" si="21"/>
        <v>0</v>
      </c>
      <c r="O143" s="23">
        <f t="shared" si="21"/>
        <v>0</v>
      </c>
      <c r="P143" s="23">
        <f t="shared" si="21"/>
        <v>0</v>
      </c>
      <c r="Q143" s="23">
        <f t="shared" si="21"/>
        <v>0</v>
      </c>
      <c r="R143" s="23">
        <f t="shared" si="21"/>
        <v>0</v>
      </c>
      <c r="S143" s="24">
        <f t="shared" si="18"/>
        <v>0</v>
      </c>
    </row>
    <row r="144" spans="1:19" ht="12">
      <c r="A144" s="61"/>
      <c r="B144" s="25" t="s">
        <v>226</v>
      </c>
      <c r="C144" s="26">
        <f>SUM(C138,C140,C142)</f>
        <v>0</v>
      </c>
      <c r="D144" s="27">
        <f t="shared" si="21"/>
        <v>0</v>
      </c>
      <c r="E144" s="27">
        <f t="shared" si="21"/>
        <v>0</v>
      </c>
      <c r="F144" s="27">
        <f t="shared" si="21"/>
        <v>0</v>
      </c>
      <c r="G144" s="27">
        <f t="shared" si="21"/>
        <v>0</v>
      </c>
      <c r="H144" s="27">
        <f t="shared" si="21"/>
        <v>0</v>
      </c>
      <c r="I144" s="27">
        <f t="shared" si="21"/>
        <v>0</v>
      </c>
      <c r="J144" s="27">
        <f t="shared" si="21"/>
        <v>0</v>
      </c>
      <c r="K144" s="27">
        <f t="shared" si="21"/>
        <v>0</v>
      </c>
      <c r="L144" s="27">
        <f t="shared" si="21"/>
        <v>0</v>
      </c>
      <c r="M144" s="27">
        <f t="shared" si="21"/>
        <v>0</v>
      </c>
      <c r="N144" s="27">
        <f t="shared" si="21"/>
        <v>0</v>
      </c>
      <c r="O144" s="27">
        <f t="shared" si="21"/>
        <v>0</v>
      </c>
      <c r="P144" s="27">
        <f t="shared" si="21"/>
        <v>0</v>
      </c>
      <c r="Q144" s="27">
        <f t="shared" si="21"/>
        <v>0</v>
      </c>
      <c r="R144" s="27">
        <f t="shared" si="21"/>
        <v>0</v>
      </c>
      <c r="S144" s="28">
        <f t="shared" si="18"/>
        <v>0</v>
      </c>
    </row>
    <row r="145" spans="1:19" ht="12">
      <c r="A145" s="61"/>
      <c r="B145" s="21" t="s">
        <v>19</v>
      </c>
      <c r="C145" s="22">
        <f>SUM(C135,C143)</f>
        <v>0</v>
      </c>
      <c r="D145" s="23">
        <f aca="true" t="shared" si="22" ref="D145:R146">SUM(D135,D143)</f>
        <v>0</v>
      </c>
      <c r="E145" s="23">
        <f t="shared" si="22"/>
        <v>0</v>
      </c>
      <c r="F145" s="23">
        <f t="shared" si="22"/>
        <v>0</v>
      </c>
      <c r="G145" s="23">
        <f t="shared" si="22"/>
        <v>0</v>
      </c>
      <c r="H145" s="23">
        <f t="shared" si="22"/>
        <v>0</v>
      </c>
      <c r="I145" s="23">
        <f t="shared" si="22"/>
        <v>0</v>
      </c>
      <c r="J145" s="23">
        <f t="shared" si="22"/>
        <v>2</v>
      </c>
      <c r="K145" s="23">
        <f t="shared" si="22"/>
        <v>0</v>
      </c>
      <c r="L145" s="23">
        <f t="shared" si="22"/>
        <v>0</v>
      </c>
      <c r="M145" s="23">
        <f t="shared" si="22"/>
        <v>2</v>
      </c>
      <c r="N145" s="23">
        <f t="shared" si="22"/>
        <v>0</v>
      </c>
      <c r="O145" s="23">
        <f t="shared" si="22"/>
        <v>0</v>
      </c>
      <c r="P145" s="23">
        <f t="shared" si="22"/>
        <v>0</v>
      </c>
      <c r="Q145" s="23">
        <f t="shared" si="22"/>
        <v>0</v>
      </c>
      <c r="R145" s="23">
        <f t="shared" si="22"/>
        <v>0</v>
      </c>
      <c r="S145" s="24">
        <f t="shared" si="18"/>
        <v>4</v>
      </c>
    </row>
    <row r="146" spans="1:19" ht="12">
      <c r="A146" s="62"/>
      <c r="B146" s="25" t="s">
        <v>20</v>
      </c>
      <c r="C146" s="26">
        <f>SUM(C136,C144)</f>
        <v>0</v>
      </c>
      <c r="D146" s="27">
        <f t="shared" si="22"/>
        <v>0</v>
      </c>
      <c r="E146" s="27">
        <f t="shared" si="22"/>
        <v>4</v>
      </c>
      <c r="F146" s="27">
        <f t="shared" si="22"/>
        <v>2</v>
      </c>
      <c r="G146" s="27">
        <f t="shared" si="22"/>
        <v>2</v>
      </c>
      <c r="H146" s="27">
        <f t="shared" si="22"/>
        <v>3</v>
      </c>
      <c r="I146" s="27">
        <f t="shared" si="22"/>
        <v>0</v>
      </c>
      <c r="J146" s="27">
        <f t="shared" si="22"/>
        <v>6</v>
      </c>
      <c r="K146" s="27">
        <f t="shared" si="22"/>
        <v>4</v>
      </c>
      <c r="L146" s="27">
        <f t="shared" si="22"/>
        <v>6</v>
      </c>
      <c r="M146" s="27">
        <f t="shared" si="22"/>
        <v>16</v>
      </c>
      <c r="N146" s="27">
        <f t="shared" si="22"/>
        <v>1</v>
      </c>
      <c r="O146" s="27">
        <f t="shared" si="22"/>
        <v>4</v>
      </c>
      <c r="P146" s="27">
        <f t="shared" si="22"/>
        <v>0</v>
      </c>
      <c r="Q146" s="27">
        <f t="shared" si="22"/>
        <v>1</v>
      </c>
      <c r="R146" s="27">
        <f t="shared" si="22"/>
        <v>1</v>
      </c>
      <c r="S146" s="28">
        <f t="shared" si="18"/>
        <v>50</v>
      </c>
    </row>
    <row r="147" spans="1:19" ht="12" customHeight="1">
      <c r="A147" s="60" t="s">
        <v>129</v>
      </c>
      <c r="B147" s="11" t="s">
        <v>5</v>
      </c>
      <c r="C147" s="12">
        <v>2</v>
      </c>
      <c r="D147" s="13">
        <v>2</v>
      </c>
      <c r="E147" s="13">
        <v>4</v>
      </c>
      <c r="F147" s="13">
        <v>8</v>
      </c>
      <c r="G147" s="13">
        <v>2</v>
      </c>
      <c r="H147" s="13">
        <v>3</v>
      </c>
      <c r="I147" s="13">
        <v>8</v>
      </c>
      <c r="J147" s="13">
        <v>14</v>
      </c>
      <c r="K147" s="13">
        <v>3</v>
      </c>
      <c r="L147" s="13">
        <v>8</v>
      </c>
      <c r="M147" s="13">
        <v>2</v>
      </c>
      <c r="N147" s="13">
        <v>6</v>
      </c>
      <c r="O147" s="13">
        <v>3</v>
      </c>
      <c r="P147" s="13">
        <v>2</v>
      </c>
      <c r="Q147" s="13">
        <v>1</v>
      </c>
      <c r="R147" s="13"/>
      <c r="S147" s="14">
        <f t="shared" si="18"/>
        <v>68</v>
      </c>
    </row>
    <row r="148" spans="1:19" ht="12">
      <c r="A148" s="61"/>
      <c r="B148" s="15" t="s">
        <v>6</v>
      </c>
      <c r="C148" s="16"/>
      <c r="D148" s="17">
        <v>3</v>
      </c>
      <c r="E148" s="17">
        <v>5</v>
      </c>
      <c r="F148" s="17">
        <v>5</v>
      </c>
      <c r="G148" s="17">
        <v>4</v>
      </c>
      <c r="H148" s="17">
        <v>1</v>
      </c>
      <c r="I148" s="17">
        <v>1</v>
      </c>
      <c r="J148" s="17">
        <v>4</v>
      </c>
      <c r="K148" s="17">
        <v>5</v>
      </c>
      <c r="L148" s="17">
        <v>3</v>
      </c>
      <c r="M148" s="17">
        <v>4</v>
      </c>
      <c r="N148" s="17">
        <v>1</v>
      </c>
      <c r="O148" s="17">
        <v>2</v>
      </c>
      <c r="P148" s="17"/>
      <c r="Q148" s="17"/>
      <c r="R148" s="17"/>
      <c r="S148" s="18">
        <f t="shared" si="18"/>
        <v>38</v>
      </c>
    </row>
    <row r="149" spans="1:19" ht="12">
      <c r="A149" s="61"/>
      <c r="B149" s="15" t="s">
        <v>7</v>
      </c>
      <c r="C149" s="16"/>
      <c r="D149" s="17">
        <v>3</v>
      </c>
      <c r="E149" s="17">
        <v>5</v>
      </c>
      <c r="F149" s="17">
        <v>5</v>
      </c>
      <c r="G149" s="17">
        <v>4</v>
      </c>
      <c r="H149" s="17">
        <v>1</v>
      </c>
      <c r="I149" s="17">
        <v>1</v>
      </c>
      <c r="J149" s="17">
        <v>4</v>
      </c>
      <c r="K149" s="17">
        <v>5</v>
      </c>
      <c r="L149" s="17">
        <v>3</v>
      </c>
      <c r="M149" s="17">
        <v>4</v>
      </c>
      <c r="N149" s="17">
        <v>1</v>
      </c>
      <c r="O149" s="17">
        <v>2</v>
      </c>
      <c r="P149" s="17"/>
      <c r="Q149" s="17"/>
      <c r="R149" s="17"/>
      <c r="S149" s="18">
        <f t="shared" si="18"/>
        <v>38</v>
      </c>
    </row>
    <row r="150" spans="1:19" ht="12">
      <c r="A150" s="61"/>
      <c r="B150" s="11" t="s">
        <v>85</v>
      </c>
      <c r="C150" s="19"/>
      <c r="D150" s="20"/>
      <c r="E150" s="20"/>
      <c r="F150" s="20"/>
      <c r="G150" s="20"/>
      <c r="H150" s="20">
        <v>2</v>
      </c>
      <c r="I150" s="20">
        <v>1</v>
      </c>
      <c r="J150" s="20">
        <v>1</v>
      </c>
      <c r="K150" s="20"/>
      <c r="L150" s="20">
        <v>3</v>
      </c>
      <c r="M150" s="20">
        <v>1</v>
      </c>
      <c r="N150" s="20">
        <v>1</v>
      </c>
      <c r="O150" s="20"/>
      <c r="P150" s="20"/>
      <c r="Q150" s="20">
        <v>1</v>
      </c>
      <c r="R150" s="20"/>
      <c r="S150" s="14">
        <f t="shared" si="18"/>
        <v>10</v>
      </c>
    </row>
    <row r="151" spans="1:19" ht="12">
      <c r="A151" s="61"/>
      <c r="B151" s="11" t="s">
        <v>86</v>
      </c>
      <c r="C151" s="19"/>
      <c r="D151" s="20"/>
      <c r="E151" s="20"/>
      <c r="F151" s="20"/>
      <c r="G151" s="20"/>
      <c r="H151" s="20">
        <v>2</v>
      </c>
      <c r="I151" s="20">
        <v>1</v>
      </c>
      <c r="J151" s="20">
        <v>1</v>
      </c>
      <c r="K151" s="20"/>
      <c r="L151" s="20">
        <v>3</v>
      </c>
      <c r="M151" s="20">
        <v>1</v>
      </c>
      <c r="N151" s="20">
        <v>1</v>
      </c>
      <c r="O151" s="20"/>
      <c r="P151" s="20"/>
      <c r="Q151" s="20">
        <v>1</v>
      </c>
      <c r="R151" s="20"/>
      <c r="S151" s="14">
        <f t="shared" si="18"/>
        <v>10</v>
      </c>
    </row>
    <row r="152" spans="1:19" ht="12">
      <c r="A152" s="61"/>
      <c r="B152" s="15" t="s">
        <v>105</v>
      </c>
      <c r="C152" s="16">
        <v>16</v>
      </c>
      <c r="D152" s="17">
        <v>73</v>
      </c>
      <c r="E152" s="17">
        <v>79</v>
      </c>
      <c r="F152" s="17">
        <v>125</v>
      </c>
      <c r="G152" s="17">
        <v>82</v>
      </c>
      <c r="H152" s="17">
        <v>167</v>
      </c>
      <c r="I152" s="17">
        <v>265</v>
      </c>
      <c r="J152" s="17">
        <v>217</v>
      </c>
      <c r="K152" s="17">
        <v>316</v>
      </c>
      <c r="L152" s="17">
        <v>319</v>
      </c>
      <c r="M152" s="17">
        <v>139</v>
      </c>
      <c r="N152" s="17">
        <v>422</v>
      </c>
      <c r="O152" s="17">
        <v>349</v>
      </c>
      <c r="P152" s="17">
        <v>218</v>
      </c>
      <c r="Q152" s="17">
        <v>203</v>
      </c>
      <c r="R152" s="17">
        <v>143</v>
      </c>
      <c r="S152" s="18">
        <f t="shared" si="18"/>
        <v>3133</v>
      </c>
    </row>
    <row r="153" spans="1:19" ht="12">
      <c r="A153" s="61"/>
      <c r="B153" s="15" t="s">
        <v>190</v>
      </c>
      <c r="C153" s="16">
        <v>1</v>
      </c>
      <c r="D153" s="17">
        <v>8</v>
      </c>
      <c r="E153" s="17">
        <v>8</v>
      </c>
      <c r="F153" s="17">
        <v>4</v>
      </c>
      <c r="G153" s="17">
        <v>4</v>
      </c>
      <c r="H153" s="17">
        <v>18</v>
      </c>
      <c r="I153" s="17">
        <v>34</v>
      </c>
      <c r="J153" s="17">
        <v>16</v>
      </c>
      <c r="K153" s="17">
        <v>28</v>
      </c>
      <c r="L153" s="17">
        <v>33</v>
      </c>
      <c r="M153" s="17">
        <v>48</v>
      </c>
      <c r="N153" s="17">
        <v>69</v>
      </c>
      <c r="O153" s="17">
        <v>44</v>
      </c>
      <c r="P153" s="17">
        <v>42</v>
      </c>
      <c r="Q153" s="17">
        <v>38</v>
      </c>
      <c r="R153" s="17">
        <v>25</v>
      </c>
      <c r="S153" s="18">
        <f t="shared" si="18"/>
        <v>420</v>
      </c>
    </row>
    <row r="154" spans="1:19" ht="12">
      <c r="A154" s="61"/>
      <c r="B154" s="15" t="s">
        <v>201</v>
      </c>
      <c r="C154" s="16">
        <v>2</v>
      </c>
      <c r="D154" s="17">
        <v>16</v>
      </c>
      <c r="E154" s="17">
        <v>16</v>
      </c>
      <c r="F154" s="17">
        <v>11</v>
      </c>
      <c r="G154" s="17">
        <v>8</v>
      </c>
      <c r="H154" s="17">
        <v>39</v>
      </c>
      <c r="I154" s="17">
        <v>76</v>
      </c>
      <c r="J154" s="17">
        <v>34</v>
      </c>
      <c r="K154" s="17">
        <v>59</v>
      </c>
      <c r="L154" s="17">
        <v>69</v>
      </c>
      <c r="M154" s="17">
        <v>99</v>
      </c>
      <c r="N154" s="17">
        <v>148</v>
      </c>
      <c r="O154" s="17">
        <v>98</v>
      </c>
      <c r="P154" s="17">
        <v>90</v>
      </c>
      <c r="Q154" s="17">
        <v>82</v>
      </c>
      <c r="R154" s="17">
        <v>52</v>
      </c>
      <c r="S154" s="18">
        <f t="shared" si="18"/>
        <v>899</v>
      </c>
    </row>
    <row r="155" spans="1:19" ht="12">
      <c r="A155" s="61"/>
      <c r="B155" s="15" t="s">
        <v>8</v>
      </c>
      <c r="C155" s="16">
        <v>17</v>
      </c>
      <c r="D155" s="17">
        <v>81</v>
      </c>
      <c r="E155" s="17">
        <v>87</v>
      </c>
      <c r="F155" s="17">
        <v>129</v>
      </c>
      <c r="G155" s="17">
        <v>86</v>
      </c>
      <c r="H155" s="17">
        <v>185</v>
      </c>
      <c r="I155" s="17">
        <v>299</v>
      </c>
      <c r="J155" s="17">
        <v>233</v>
      </c>
      <c r="K155" s="17">
        <v>344</v>
      </c>
      <c r="L155" s="17">
        <v>352</v>
      </c>
      <c r="M155" s="17">
        <v>187</v>
      </c>
      <c r="N155" s="17">
        <v>491</v>
      </c>
      <c r="O155" s="17">
        <v>393</v>
      </c>
      <c r="P155" s="17">
        <v>260</v>
      </c>
      <c r="Q155" s="17">
        <v>241</v>
      </c>
      <c r="R155" s="17">
        <v>168</v>
      </c>
      <c r="S155" s="18">
        <f t="shared" si="18"/>
        <v>3553</v>
      </c>
    </row>
    <row r="156" spans="1:19" ht="12">
      <c r="A156" s="61"/>
      <c r="B156" s="15" t="s">
        <v>9</v>
      </c>
      <c r="C156" s="16">
        <v>18</v>
      </c>
      <c r="D156" s="17">
        <v>89</v>
      </c>
      <c r="E156" s="17">
        <v>95</v>
      </c>
      <c r="F156" s="17">
        <v>136</v>
      </c>
      <c r="G156" s="17">
        <v>90</v>
      </c>
      <c r="H156" s="17">
        <v>206</v>
      </c>
      <c r="I156" s="17">
        <v>341</v>
      </c>
      <c r="J156" s="17">
        <v>251</v>
      </c>
      <c r="K156" s="17">
        <v>375</v>
      </c>
      <c r="L156" s="17">
        <v>388</v>
      </c>
      <c r="M156" s="17">
        <v>238</v>
      </c>
      <c r="N156" s="17">
        <v>570</v>
      </c>
      <c r="O156" s="17">
        <v>447</v>
      </c>
      <c r="P156" s="17">
        <v>308</v>
      </c>
      <c r="Q156" s="17">
        <v>285</v>
      </c>
      <c r="R156" s="17">
        <v>195</v>
      </c>
      <c r="S156" s="18">
        <f t="shared" si="18"/>
        <v>4032</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18"/>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18"/>
        <v>0</v>
      </c>
    </row>
    <row r="159" spans="1:19" ht="12">
      <c r="A159" s="61"/>
      <c r="B159" s="15" t="s">
        <v>87</v>
      </c>
      <c r="C159" s="16"/>
      <c r="D159" s="17"/>
      <c r="E159" s="17"/>
      <c r="F159" s="17"/>
      <c r="G159" s="17"/>
      <c r="H159" s="17"/>
      <c r="I159" s="17"/>
      <c r="J159" s="17"/>
      <c r="K159" s="17"/>
      <c r="L159" s="17"/>
      <c r="M159" s="17"/>
      <c r="N159" s="17"/>
      <c r="O159" s="17"/>
      <c r="P159" s="17"/>
      <c r="Q159" s="17"/>
      <c r="R159" s="17"/>
      <c r="S159" s="18">
        <f t="shared" si="18"/>
        <v>0</v>
      </c>
    </row>
    <row r="160" spans="1:19" ht="12">
      <c r="A160" s="61"/>
      <c r="B160" s="15" t="s">
        <v>88</v>
      </c>
      <c r="C160" s="16"/>
      <c r="D160" s="17"/>
      <c r="E160" s="17"/>
      <c r="F160" s="17"/>
      <c r="G160" s="17"/>
      <c r="H160" s="17"/>
      <c r="I160" s="17"/>
      <c r="J160" s="17"/>
      <c r="K160" s="17"/>
      <c r="L160" s="17"/>
      <c r="M160" s="17"/>
      <c r="N160" s="17"/>
      <c r="O160" s="17"/>
      <c r="P160" s="17"/>
      <c r="Q160" s="17"/>
      <c r="R160" s="17"/>
      <c r="S160" s="18">
        <f t="shared" si="18"/>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18"/>
        <v>0</v>
      </c>
    </row>
    <row r="162" spans="1:19" ht="12">
      <c r="A162" s="61"/>
      <c r="B162" s="11" t="s">
        <v>13</v>
      </c>
      <c r="C162" s="19"/>
      <c r="D162" s="20"/>
      <c r="E162" s="20"/>
      <c r="F162" s="20"/>
      <c r="G162" s="20"/>
      <c r="H162" s="20"/>
      <c r="I162" s="20"/>
      <c r="J162" s="20"/>
      <c r="K162" s="20"/>
      <c r="L162" s="20"/>
      <c r="M162" s="20"/>
      <c r="N162" s="20"/>
      <c r="O162" s="20"/>
      <c r="P162" s="20"/>
      <c r="Q162" s="20"/>
      <c r="R162" s="20"/>
      <c r="S162" s="14">
        <f t="shared" si="18"/>
        <v>0</v>
      </c>
    </row>
    <row r="163" spans="1:19" ht="12">
      <c r="A163" s="61"/>
      <c r="B163" s="21" t="s">
        <v>14</v>
      </c>
      <c r="C163" s="22">
        <f>SUM(C148,C150,C155,C157,C159,C161)</f>
        <v>17</v>
      </c>
      <c r="D163" s="23">
        <f aca="true" t="shared" si="23" ref="D163:R163">SUM(D148,D150,D155,D157,D159,D161)</f>
        <v>84</v>
      </c>
      <c r="E163" s="23">
        <f t="shared" si="23"/>
        <v>92</v>
      </c>
      <c r="F163" s="23">
        <f t="shared" si="23"/>
        <v>134</v>
      </c>
      <c r="G163" s="23">
        <f t="shared" si="23"/>
        <v>90</v>
      </c>
      <c r="H163" s="23">
        <f t="shared" si="23"/>
        <v>188</v>
      </c>
      <c r="I163" s="23">
        <f t="shared" si="23"/>
        <v>301</v>
      </c>
      <c r="J163" s="23">
        <f t="shared" si="23"/>
        <v>238</v>
      </c>
      <c r="K163" s="23">
        <f t="shared" si="23"/>
        <v>349</v>
      </c>
      <c r="L163" s="23">
        <f t="shared" si="23"/>
        <v>358</v>
      </c>
      <c r="M163" s="23">
        <f t="shared" si="23"/>
        <v>192</v>
      </c>
      <c r="N163" s="23">
        <f t="shared" si="23"/>
        <v>493</v>
      </c>
      <c r="O163" s="23">
        <f t="shared" si="23"/>
        <v>395</v>
      </c>
      <c r="P163" s="23">
        <f t="shared" si="23"/>
        <v>260</v>
      </c>
      <c r="Q163" s="23">
        <f t="shared" si="23"/>
        <v>242</v>
      </c>
      <c r="R163" s="23">
        <f t="shared" si="23"/>
        <v>168</v>
      </c>
      <c r="S163" s="24">
        <f t="shared" si="18"/>
        <v>3601</v>
      </c>
    </row>
    <row r="164" spans="1:19" ht="12">
      <c r="A164" s="61"/>
      <c r="B164" s="25" t="s">
        <v>225</v>
      </c>
      <c r="C164" s="26">
        <f>SUM(C147,C149,C151,C156,C158,C160,C162)</f>
        <v>20</v>
      </c>
      <c r="D164" s="27">
        <f aca="true" t="shared" si="24" ref="D164:R164">SUM(D147,D149,D151,D156,D158,D160,D162)</f>
        <v>94</v>
      </c>
      <c r="E164" s="27">
        <f t="shared" si="24"/>
        <v>104</v>
      </c>
      <c r="F164" s="27">
        <f t="shared" si="24"/>
        <v>149</v>
      </c>
      <c r="G164" s="27">
        <f t="shared" si="24"/>
        <v>96</v>
      </c>
      <c r="H164" s="27">
        <f t="shared" si="24"/>
        <v>212</v>
      </c>
      <c r="I164" s="27">
        <f t="shared" si="24"/>
        <v>351</v>
      </c>
      <c r="J164" s="27">
        <f t="shared" si="24"/>
        <v>270</v>
      </c>
      <c r="K164" s="27">
        <f t="shared" si="24"/>
        <v>383</v>
      </c>
      <c r="L164" s="27">
        <f t="shared" si="24"/>
        <v>402</v>
      </c>
      <c r="M164" s="27">
        <f t="shared" si="24"/>
        <v>245</v>
      </c>
      <c r="N164" s="27">
        <f t="shared" si="24"/>
        <v>578</v>
      </c>
      <c r="O164" s="27">
        <f t="shared" si="24"/>
        <v>452</v>
      </c>
      <c r="P164" s="27">
        <f t="shared" si="24"/>
        <v>310</v>
      </c>
      <c r="Q164" s="27">
        <f t="shared" si="24"/>
        <v>287</v>
      </c>
      <c r="R164" s="27">
        <f t="shared" si="24"/>
        <v>195</v>
      </c>
      <c r="S164" s="28">
        <f t="shared" si="18"/>
        <v>4148</v>
      </c>
    </row>
    <row r="165" spans="1:19" ht="12">
      <c r="A165" s="61"/>
      <c r="B165" s="11" t="s">
        <v>15</v>
      </c>
      <c r="C165" s="19">
        <v>2</v>
      </c>
      <c r="D165" s="20">
        <v>3</v>
      </c>
      <c r="E165" s="20">
        <v>5</v>
      </c>
      <c r="F165" s="20">
        <v>3</v>
      </c>
      <c r="G165" s="20">
        <v>5</v>
      </c>
      <c r="H165" s="20">
        <v>7</v>
      </c>
      <c r="I165" s="20">
        <v>6</v>
      </c>
      <c r="J165" s="20">
        <v>5</v>
      </c>
      <c r="K165" s="20">
        <v>10</v>
      </c>
      <c r="L165" s="20">
        <v>3</v>
      </c>
      <c r="M165" s="20">
        <v>6</v>
      </c>
      <c r="N165" s="20">
        <v>3</v>
      </c>
      <c r="O165" s="20">
        <v>2</v>
      </c>
      <c r="P165" s="20"/>
      <c r="Q165" s="20">
        <v>1</v>
      </c>
      <c r="R165" s="20"/>
      <c r="S165" s="14">
        <f t="shared" si="18"/>
        <v>61</v>
      </c>
    </row>
    <row r="166" spans="1:19" ht="12">
      <c r="A166" s="61"/>
      <c r="B166" s="11" t="s">
        <v>16</v>
      </c>
      <c r="C166" s="19">
        <v>2</v>
      </c>
      <c r="D166" s="20">
        <v>3</v>
      </c>
      <c r="E166" s="20">
        <v>5</v>
      </c>
      <c r="F166" s="20">
        <v>3</v>
      </c>
      <c r="G166" s="20">
        <v>5</v>
      </c>
      <c r="H166" s="20">
        <v>9</v>
      </c>
      <c r="I166" s="20">
        <v>7</v>
      </c>
      <c r="J166" s="20">
        <v>8</v>
      </c>
      <c r="K166" s="20">
        <v>10</v>
      </c>
      <c r="L166" s="20">
        <v>4</v>
      </c>
      <c r="M166" s="20">
        <v>7</v>
      </c>
      <c r="N166" s="20">
        <v>4</v>
      </c>
      <c r="O166" s="20">
        <v>3</v>
      </c>
      <c r="P166" s="20"/>
      <c r="Q166" s="20">
        <v>1</v>
      </c>
      <c r="R166" s="20"/>
      <c r="S166" s="14">
        <f t="shared" si="18"/>
        <v>71</v>
      </c>
    </row>
    <row r="167" spans="1:19" ht="12">
      <c r="A167" s="61"/>
      <c r="B167" s="15" t="s">
        <v>17</v>
      </c>
      <c r="C167" s="16">
        <v>2</v>
      </c>
      <c r="D167" s="17">
        <v>7</v>
      </c>
      <c r="E167" s="17">
        <v>9</v>
      </c>
      <c r="F167" s="17">
        <v>8</v>
      </c>
      <c r="G167" s="17">
        <v>6</v>
      </c>
      <c r="H167" s="17">
        <v>9</v>
      </c>
      <c r="I167" s="17">
        <v>11</v>
      </c>
      <c r="J167" s="17">
        <v>18</v>
      </c>
      <c r="K167" s="17">
        <v>11</v>
      </c>
      <c r="L167" s="17">
        <v>11</v>
      </c>
      <c r="M167" s="17">
        <v>3</v>
      </c>
      <c r="N167" s="17">
        <v>3</v>
      </c>
      <c r="O167" s="17">
        <v>2</v>
      </c>
      <c r="P167" s="17">
        <v>2</v>
      </c>
      <c r="Q167" s="17">
        <v>2</v>
      </c>
      <c r="R167" s="17">
        <v>2</v>
      </c>
      <c r="S167" s="18">
        <f t="shared" si="18"/>
        <v>106</v>
      </c>
    </row>
    <row r="168" spans="1:19" ht="12">
      <c r="A168" s="61"/>
      <c r="B168" s="15" t="s">
        <v>18</v>
      </c>
      <c r="C168" s="16">
        <v>2</v>
      </c>
      <c r="D168" s="17">
        <v>10</v>
      </c>
      <c r="E168" s="17">
        <v>10</v>
      </c>
      <c r="F168" s="17">
        <v>9</v>
      </c>
      <c r="G168" s="17">
        <v>7</v>
      </c>
      <c r="H168" s="17">
        <v>10</v>
      </c>
      <c r="I168" s="17">
        <v>12</v>
      </c>
      <c r="J168" s="17">
        <v>19</v>
      </c>
      <c r="K168" s="17">
        <v>11</v>
      </c>
      <c r="L168" s="17">
        <v>15</v>
      </c>
      <c r="M168" s="17">
        <v>3</v>
      </c>
      <c r="N168" s="17">
        <v>4</v>
      </c>
      <c r="O168" s="17">
        <v>3</v>
      </c>
      <c r="P168" s="17">
        <v>2</v>
      </c>
      <c r="Q168" s="17">
        <v>2</v>
      </c>
      <c r="R168" s="17">
        <v>3</v>
      </c>
      <c r="S168" s="18">
        <f t="shared" si="18"/>
        <v>122</v>
      </c>
    </row>
    <row r="169" spans="1:19" ht="12">
      <c r="A169" s="61"/>
      <c r="B169" s="11" t="s">
        <v>91</v>
      </c>
      <c r="C169" s="19"/>
      <c r="D169" s="20">
        <v>3</v>
      </c>
      <c r="E169" s="20">
        <v>4</v>
      </c>
      <c r="F169" s="20">
        <v>4</v>
      </c>
      <c r="G169" s="20">
        <v>4</v>
      </c>
      <c r="H169" s="20">
        <v>4</v>
      </c>
      <c r="I169" s="20">
        <v>4</v>
      </c>
      <c r="J169" s="20">
        <v>4</v>
      </c>
      <c r="K169" s="20">
        <v>4</v>
      </c>
      <c r="L169" s="20">
        <v>4</v>
      </c>
      <c r="M169" s="20">
        <v>4</v>
      </c>
      <c r="N169" s="20">
        <v>2</v>
      </c>
      <c r="O169" s="20"/>
      <c r="P169" s="20"/>
      <c r="Q169" s="20"/>
      <c r="R169" s="20"/>
      <c r="S169" s="14">
        <f t="shared" si="18"/>
        <v>41</v>
      </c>
    </row>
    <row r="170" spans="1:19" ht="12">
      <c r="A170" s="61"/>
      <c r="B170" s="11" t="s">
        <v>92</v>
      </c>
      <c r="C170" s="19"/>
      <c r="D170" s="20">
        <v>12</v>
      </c>
      <c r="E170" s="20">
        <v>6</v>
      </c>
      <c r="F170" s="20">
        <v>9</v>
      </c>
      <c r="G170" s="20">
        <v>12</v>
      </c>
      <c r="H170" s="20">
        <v>13</v>
      </c>
      <c r="I170" s="20">
        <v>16</v>
      </c>
      <c r="J170" s="20">
        <v>10</v>
      </c>
      <c r="K170" s="20">
        <v>10</v>
      </c>
      <c r="L170" s="20">
        <v>8</v>
      </c>
      <c r="M170" s="20">
        <v>24</v>
      </c>
      <c r="N170" s="20">
        <v>5</v>
      </c>
      <c r="O170" s="20"/>
      <c r="P170" s="20"/>
      <c r="Q170" s="20"/>
      <c r="R170" s="20"/>
      <c r="S170" s="14">
        <f t="shared" si="18"/>
        <v>125</v>
      </c>
    </row>
    <row r="171" spans="1:19" ht="12">
      <c r="A171" s="61"/>
      <c r="B171" s="21" t="s">
        <v>95</v>
      </c>
      <c r="C171" s="22">
        <f>SUM(C165,C167,C169)</f>
        <v>4</v>
      </c>
      <c r="D171" s="23">
        <f aca="true" t="shared" si="25" ref="D171:R172">SUM(D165,D167,D169)</f>
        <v>13</v>
      </c>
      <c r="E171" s="23">
        <f t="shared" si="25"/>
        <v>18</v>
      </c>
      <c r="F171" s="23">
        <f t="shared" si="25"/>
        <v>15</v>
      </c>
      <c r="G171" s="23">
        <f t="shared" si="25"/>
        <v>15</v>
      </c>
      <c r="H171" s="23">
        <f t="shared" si="25"/>
        <v>20</v>
      </c>
      <c r="I171" s="23">
        <f t="shared" si="25"/>
        <v>21</v>
      </c>
      <c r="J171" s="23">
        <f t="shared" si="25"/>
        <v>27</v>
      </c>
      <c r="K171" s="23">
        <f t="shared" si="25"/>
        <v>25</v>
      </c>
      <c r="L171" s="23">
        <f t="shared" si="25"/>
        <v>18</v>
      </c>
      <c r="M171" s="23">
        <f t="shared" si="25"/>
        <v>13</v>
      </c>
      <c r="N171" s="23">
        <f t="shared" si="25"/>
        <v>8</v>
      </c>
      <c r="O171" s="23">
        <f t="shared" si="25"/>
        <v>4</v>
      </c>
      <c r="P171" s="23">
        <f t="shared" si="25"/>
        <v>2</v>
      </c>
      <c r="Q171" s="23">
        <f t="shared" si="25"/>
        <v>3</v>
      </c>
      <c r="R171" s="23">
        <f t="shared" si="25"/>
        <v>2</v>
      </c>
      <c r="S171" s="24">
        <f aca="true" t="shared" si="26" ref="S171:S234">SUM(C171:R171)</f>
        <v>208</v>
      </c>
    </row>
    <row r="172" spans="1:19" ht="12">
      <c r="A172" s="61"/>
      <c r="B172" s="25" t="s">
        <v>226</v>
      </c>
      <c r="C172" s="26">
        <f>SUM(C166,C168,C170)</f>
        <v>4</v>
      </c>
      <c r="D172" s="27">
        <f t="shared" si="25"/>
        <v>25</v>
      </c>
      <c r="E172" s="27">
        <f t="shared" si="25"/>
        <v>21</v>
      </c>
      <c r="F172" s="27">
        <f t="shared" si="25"/>
        <v>21</v>
      </c>
      <c r="G172" s="27">
        <f t="shared" si="25"/>
        <v>24</v>
      </c>
      <c r="H172" s="27">
        <f t="shared" si="25"/>
        <v>32</v>
      </c>
      <c r="I172" s="27">
        <f t="shared" si="25"/>
        <v>35</v>
      </c>
      <c r="J172" s="27">
        <f t="shared" si="25"/>
        <v>37</v>
      </c>
      <c r="K172" s="27">
        <f t="shared" si="25"/>
        <v>31</v>
      </c>
      <c r="L172" s="27">
        <f t="shared" si="25"/>
        <v>27</v>
      </c>
      <c r="M172" s="27">
        <f t="shared" si="25"/>
        <v>34</v>
      </c>
      <c r="N172" s="27">
        <f t="shared" si="25"/>
        <v>13</v>
      </c>
      <c r="O172" s="27">
        <f t="shared" si="25"/>
        <v>6</v>
      </c>
      <c r="P172" s="27">
        <f t="shared" si="25"/>
        <v>2</v>
      </c>
      <c r="Q172" s="27">
        <f t="shared" si="25"/>
        <v>3</v>
      </c>
      <c r="R172" s="27">
        <f t="shared" si="25"/>
        <v>3</v>
      </c>
      <c r="S172" s="28">
        <f t="shared" si="26"/>
        <v>318</v>
      </c>
    </row>
    <row r="173" spans="1:19" ht="12">
      <c r="A173" s="61"/>
      <c r="B173" s="21" t="s">
        <v>19</v>
      </c>
      <c r="C173" s="22">
        <f>SUM(C163,C171)</f>
        <v>21</v>
      </c>
      <c r="D173" s="23">
        <f aca="true" t="shared" si="27" ref="D173:R174">SUM(D163,D171)</f>
        <v>97</v>
      </c>
      <c r="E173" s="23">
        <f t="shared" si="27"/>
        <v>110</v>
      </c>
      <c r="F173" s="23">
        <f t="shared" si="27"/>
        <v>149</v>
      </c>
      <c r="G173" s="23">
        <f t="shared" si="27"/>
        <v>105</v>
      </c>
      <c r="H173" s="23">
        <f t="shared" si="27"/>
        <v>208</v>
      </c>
      <c r="I173" s="23">
        <f t="shared" si="27"/>
        <v>322</v>
      </c>
      <c r="J173" s="23">
        <f t="shared" si="27"/>
        <v>265</v>
      </c>
      <c r="K173" s="23">
        <f t="shared" si="27"/>
        <v>374</v>
      </c>
      <c r="L173" s="23">
        <f t="shared" si="27"/>
        <v>376</v>
      </c>
      <c r="M173" s="23">
        <f t="shared" si="27"/>
        <v>205</v>
      </c>
      <c r="N173" s="23">
        <f t="shared" si="27"/>
        <v>501</v>
      </c>
      <c r="O173" s="23">
        <f t="shared" si="27"/>
        <v>399</v>
      </c>
      <c r="P173" s="23">
        <f t="shared" si="27"/>
        <v>262</v>
      </c>
      <c r="Q173" s="23">
        <f t="shared" si="27"/>
        <v>245</v>
      </c>
      <c r="R173" s="23">
        <f t="shared" si="27"/>
        <v>170</v>
      </c>
      <c r="S173" s="24">
        <f t="shared" si="26"/>
        <v>3809</v>
      </c>
    </row>
    <row r="174" spans="1:19" ht="12">
      <c r="A174" s="62"/>
      <c r="B174" s="25" t="s">
        <v>20</v>
      </c>
      <c r="C174" s="26">
        <f>SUM(C164,C172)</f>
        <v>24</v>
      </c>
      <c r="D174" s="27">
        <f t="shared" si="27"/>
        <v>119</v>
      </c>
      <c r="E174" s="27">
        <f t="shared" si="27"/>
        <v>125</v>
      </c>
      <c r="F174" s="27">
        <f t="shared" si="27"/>
        <v>170</v>
      </c>
      <c r="G174" s="27">
        <f t="shared" si="27"/>
        <v>120</v>
      </c>
      <c r="H174" s="27">
        <f t="shared" si="27"/>
        <v>244</v>
      </c>
      <c r="I174" s="27">
        <f t="shared" si="27"/>
        <v>386</v>
      </c>
      <c r="J174" s="27">
        <f t="shared" si="27"/>
        <v>307</v>
      </c>
      <c r="K174" s="27">
        <f t="shared" si="27"/>
        <v>414</v>
      </c>
      <c r="L174" s="27">
        <f t="shared" si="27"/>
        <v>429</v>
      </c>
      <c r="M174" s="27">
        <f t="shared" si="27"/>
        <v>279</v>
      </c>
      <c r="N174" s="27">
        <f t="shared" si="27"/>
        <v>591</v>
      </c>
      <c r="O174" s="27">
        <f t="shared" si="27"/>
        <v>458</v>
      </c>
      <c r="P174" s="27">
        <f t="shared" si="27"/>
        <v>312</v>
      </c>
      <c r="Q174" s="27">
        <f t="shared" si="27"/>
        <v>290</v>
      </c>
      <c r="R174" s="27">
        <f t="shared" si="27"/>
        <v>198</v>
      </c>
      <c r="S174" s="28">
        <f t="shared" si="26"/>
        <v>4466</v>
      </c>
    </row>
    <row r="175" spans="1:19" ht="12" customHeight="1">
      <c r="A175" s="60" t="s">
        <v>130</v>
      </c>
      <c r="B175" s="11" t="s">
        <v>5</v>
      </c>
      <c r="C175" s="12"/>
      <c r="D175" s="13"/>
      <c r="E175" s="13">
        <v>1</v>
      </c>
      <c r="F175" s="13">
        <v>1</v>
      </c>
      <c r="G175" s="13"/>
      <c r="H175" s="13">
        <v>2</v>
      </c>
      <c r="I175" s="13">
        <v>5</v>
      </c>
      <c r="J175" s="13">
        <v>3</v>
      </c>
      <c r="K175" s="13">
        <v>6</v>
      </c>
      <c r="L175" s="13">
        <v>11</v>
      </c>
      <c r="M175" s="13">
        <v>8</v>
      </c>
      <c r="N175" s="13">
        <v>8</v>
      </c>
      <c r="O175" s="13">
        <v>1</v>
      </c>
      <c r="P175" s="13">
        <v>3</v>
      </c>
      <c r="Q175" s="13"/>
      <c r="R175" s="13">
        <v>1</v>
      </c>
      <c r="S175" s="14">
        <f t="shared" si="26"/>
        <v>50</v>
      </c>
    </row>
    <row r="176" spans="1:19" ht="12">
      <c r="A176" s="61"/>
      <c r="B176" s="15" t="s">
        <v>6</v>
      </c>
      <c r="C176" s="16"/>
      <c r="D176" s="17">
        <v>2</v>
      </c>
      <c r="E176" s="17">
        <v>1</v>
      </c>
      <c r="F176" s="17"/>
      <c r="G176" s="17"/>
      <c r="H176" s="17"/>
      <c r="I176" s="17">
        <v>2</v>
      </c>
      <c r="J176" s="17">
        <v>1</v>
      </c>
      <c r="K176" s="17">
        <v>2</v>
      </c>
      <c r="L176" s="17">
        <v>2</v>
      </c>
      <c r="M176" s="17"/>
      <c r="N176" s="17">
        <v>5</v>
      </c>
      <c r="O176" s="17">
        <v>1</v>
      </c>
      <c r="P176" s="17">
        <v>2</v>
      </c>
      <c r="Q176" s="17"/>
      <c r="R176" s="17"/>
      <c r="S176" s="18">
        <f t="shared" si="26"/>
        <v>18</v>
      </c>
    </row>
    <row r="177" spans="1:19" ht="12">
      <c r="A177" s="61"/>
      <c r="B177" s="15" t="s">
        <v>7</v>
      </c>
      <c r="C177" s="16"/>
      <c r="D177" s="17">
        <v>2</v>
      </c>
      <c r="E177" s="17">
        <v>1</v>
      </c>
      <c r="F177" s="17"/>
      <c r="G177" s="17"/>
      <c r="H177" s="17"/>
      <c r="I177" s="17">
        <v>2</v>
      </c>
      <c r="J177" s="17">
        <v>1</v>
      </c>
      <c r="K177" s="17">
        <v>2</v>
      </c>
      <c r="L177" s="17">
        <v>2</v>
      </c>
      <c r="M177" s="17"/>
      <c r="N177" s="17">
        <v>5</v>
      </c>
      <c r="O177" s="17">
        <v>1</v>
      </c>
      <c r="P177" s="17">
        <v>2</v>
      </c>
      <c r="Q177" s="17"/>
      <c r="R177" s="17"/>
      <c r="S177" s="18">
        <f t="shared" si="26"/>
        <v>18</v>
      </c>
    </row>
    <row r="178" spans="1:19" ht="12">
      <c r="A178" s="61"/>
      <c r="B178" s="11" t="s">
        <v>85</v>
      </c>
      <c r="C178" s="19"/>
      <c r="D178" s="20">
        <v>1</v>
      </c>
      <c r="E178" s="20"/>
      <c r="F178" s="20">
        <v>1</v>
      </c>
      <c r="G178" s="20"/>
      <c r="H178" s="20"/>
      <c r="I178" s="20">
        <v>1</v>
      </c>
      <c r="J178" s="20">
        <v>2</v>
      </c>
      <c r="K178" s="20">
        <v>2</v>
      </c>
      <c r="L178" s="20"/>
      <c r="M178" s="20">
        <v>4</v>
      </c>
      <c r="N178" s="20">
        <v>1</v>
      </c>
      <c r="O178" s="20"/>
      <c r="P178" s="20"/>
      <c r="Q178" s="20">
        <v>2</v>
      </c>
      <c r="R178" s="20"/>
      <c r="S178" s="14">
        <f t="shared" si="26"/>
        <v>14</v>
      </c>
    </row>
    <row r="179" spans="1:19" ht="12">
      <c r="A179" s="61"/>
      <c r="B179" s="11" t="s">
        <v>86</v>
      </c>
      <c r="C179" s="19"/>
      <c r="D179" s="20">
        <v>1</v>
      </c>
      <c r="E179" s="20"/>
      <c r="F179" s="20">
        <v>1</v>
      </c>
      <c r="G179" s="20"/>
      <c r="H179" s="20"/>
      <c r="I179" s="20">
        <v>1</v>
      </c>
      <c r="J179" s="20">
        <v>2</v>
      </c>
      <c r="K179" s="20">
        <v>2</v>
      </c>
      <c r="L179" s="20"/>
      <c r="M179" s="20">
        <v>4</v>
      </c>
      <c r="N179" s="20">
        <v>1</v>
      </c>
      <c r="O179" s="20"/>
      <c r="P179" s="20"/>
      <c r="Q179" s="20">
        <v>2</v>
      </c>
      <c r="R179" s="20"/>
      <c r="S179" s="14">
        <f t="shared" si="26"/>
        <v>14</v>
      </c>
    </row>
    <row r="180" spans="1:19" ht="12">
      <c r="A180" s="61"/>
      <c r="B180" s="15" t="s">
        <v>105</v>
      </c>
      <c r="C180" s="16">
        <v>24</v>
      </c>
      <c r="D180" s="17">
        <v>94</v>
      </c>
      <c r="E180" s="17">
        <v>166</v>
      </c>
      <c r="F180" s="17">
        <v>168</v>
      </c>
      <c r="G180" s="17">
        <v>204</v>
      </c>
      <c r="H180" s="17">
        <v>241</v>
      </c>
      <c r="I180" s="17">
        <v>309</v>
      </c>
      <c r="J180" s="17">
        <v>278</v>
      </c>
      <c r="K180" s="17">
        <v>345</v>
      </c>
      <c r="L180" s="17">
        <v>416</v>
      </c>
      <c r="M180" s="17">
        <v>477</v>
      </c>
      <c r="N180" s="17">
        <v>298</v>
      </c>
      <c r="O180" s="17">
        <v>267</v>
      </c>
      <c r="P180" s="17">
        <v>199</v>
      </c>
      <c r="Q180" s="17">
        <v>82</v>
      </c>
      <c r="R180" s="17">
        <v>75</v>
      </c>
      <c r="S180" s="18">
        <f t="shared" si="26"/>
        <v>3643</v>
      </c>
    </row>
    <row r="181" spans="1:19" ht="12">
      <c r="A181" s="61"/>
      <c r="B181" s="15" t="s">
        <v>190</v>
      </c>
      <c r="C181" s="16">
        <v>2</v>
      </c>
      <c r="D181" s="17">
        <v>11</v>
      </c>
      <c r="E181" s="17">
        <v>19</v>
      </c>
      <c r="F181" s="17">
        <v>35</v>
      </c>
      <c r="G181" s="17">
        <v>35</v>
      </c>
      <c r="H181" s="17">
        <v>63</v>
      </c>
      <c r="I181" s="17">
        <v>69</v>
      </c>
      <c r="J181" s="17">
        <v>51</v>
      </c>
      <c r="K181" s="17">
        <v>82</v>
      </c>
      <c r="L181" s="17">
        <v>71</v>
      </c>
      <c r="M181" s="17">
        <v>99</v>
      </c>
      <c r="N181" s="17">
        <v>65</v>
      </c>
      <c r="O181" s="17">
        <v>69</v>
      </c>
      <c r="P181" s="17">
        <v>38</v>
      </c>
      <c r="Q181" s="17">
        <v>18</v>
      </c>
      <c r="R181" s="17">
        <v>17</v>
      </c>
      <c r="S181" s="18">
        <f t="shared" si="26"/>
        <v>744</v>
      </c>
    </row>
    <row r="182" spans="1:19" ht="12">
      <c r="A182" s="61"/>
      <c r="B182" s="15" t="s">
        <v>201</v>
      </c>
      <c r="C182" s="16">
        <v>4</v>
      </c>
      <c r="D182" s="17">
        <v>22</v>
      </c>
      <c r="E182" s="17">
        <v>39</v>
      </c>
      <c r="F182" s="17">
        <v>70</v>
      </c>
      <c r="G182" s="17">
        <v>72</v>
      </c>
      <c r="H182" s="17">
        <v>126</v>
      </c>
      <c r="I182" s="17">
        <v>140</v>
      </c>
      <c r="J182" s="17">
        <v>109</v>
      </c>
      <c r="K182" s="17">
        <v>172</v>
      </c>
      <c r="L182" s="17">
        <v>148</v>
      </c>
      <c r="M182" s="17">
        <v>205</v>
      </c>
      <c r="N182" s="17">
        <v>134</v>
      </c>
      <c r="O182" s="17">
        <v>142</v>
      </c>
      <c r="P182" s="17">
        <v>76</v>
      </c>
      <c r="Q182" s="17">
        <v>36</v>
      </c>
      <c r="R182" s="17">
        <v>35</v>
      </c>
      <c r="S182" s="18">
        <f t="shared" si="26"/>
        <v>1530</v>
      </c>
    </row>
    <row r="183" spans="1:19" ht="12">
      <c r="A183" s="61"/>
      <c r="B183" s="15" t="s">
        <v>8</v>
      </c>
      <c r="C183" s="16">
        <v>26</v>
      </c>
      <c r="D183" s="17">
        <v>105</v>
      </c>
      <c r="E183" s="17">
        <v>185</v>
      </c>
      <c r="F183" s="17">
        <v>203</v>
      </c>
      <c r="G183" s="17">
        <v>239</v>
      </c>
      <c r="H183" s="17">
        <v>304</v>
      </c>
      <c r="I183" s="17">
        <v>378</v>
      </c>
      <c r="J183" s="17">
        <v>329</v>
      </c>
      <c r="K183" s="17">
        <v>427</v>
      </c>
      <c r="L183" s="17">
        <v>487</v>
      </c>
      <c r="M183" s="17">
        <v>576</v>
      </c>
      <c r="N183" s="17">
        <v>363</v>
      </c>
      <c r="O183" s="17">
        <v>336</v>
      </c>
      <c r="P183" s="17">
        <v>237</v>
      </c>
      <c r="Q183" s="17">
        <v>100</v>
      </c>
      <c r="R183" s="17">
        <v>92</v>
      </c>
      <c r="S183" s="18">
        <f t="shared" si="26"/>
        <v>4387</v>
      </c>
    </row>
    <row r="184" spans="1:19" ht="12">
      <c r="A184" s="61"/>
      <c r="B184" s="15" t="s">
        <v>9</v>
      </c>
      <c r="C184" s="16">
        <v>28</v>
      </c>
      <c r="D184" s="17">
        <v>116</v>
      </c>
      <c r="E184" s="17">
        <v>205</v>
      </c>
      <c r="F184" s="17">
        <v>238</v>
      </c>
      <c r="G184" s="17">
        <v>276</v>
      </c>
      <c r="H184" s="17">
        <v>367</v>
      </c>
      <c r="I184" s="17">
        <v>449</v>
      </c>
      <c r="J184" s="17">
        <v>387</v>
      </c>
      <c r="K184" s="17">
        <v>517</v>
      </c>
      <c r="L184" s="17">
        <v>564</v>
      </c>
      <c r="M184" s="17">
        <v>682</v>
      </c>
      <c r="N184" s="17">
        <v>432</v>
      </c>
      <c r="O184" s="17">
        <v>409</v>
      </c>
      <c r="P184" s="17">
        <v>275</v>
      </c>
      <c r="Q184" s="17">
        <v>118</v>
      </c>
      <c r="R184" s="17">
        <v>110</v>
      </c>
      <c r="S184" s="18">
        <f t="shared" si="26"/>
        <v>5173</v>
      </c>
    </row>
    <row r="185" spans="1:19" ht="12">
      <c r="A185" s="61"/>
      <c r="B185" s="11" t="s">
        <v>10</v>
      </c>
      <c r="C185" s="19"/>
      <c r="D185" s="20"/>
      <c r="E185" s="20"/>
      <c r="F185" s="20"/>
      <c r="G185" s="20"/>
      <c r="H185" s="20"/>
      <c r="I185" s="20"/>
      <c r="J185" s="20"/>
      <c r="K185" s="20"/>
      <c r="L185" s="20"/>
      <c r="M185" s="20">
        <v>1</v>
      </c>
      <c r="N185" s="20"/>
      <c r="O185" s="20"/>
      <c r="P185" s="20"/>
      <c r="Q185" s="20"/>
      <c r="R185" s="20"/>
      <c r="S185" s="14">
        <f t="shared" si="26"/>
        <v>1</v>
      </c>
    </row>
    <row r="186" spans="1:19" ht="12">
      <c r="A186" s="61"/>
      <c r="B186" s="11" t="s">
        <v>11</v>
      </c>
      <c r="C186" s="19"/>
      <c r="D186" s="20"/>
      <c r="E186" s="20"/>
      <c r="F186" s="20"/>
      <c r="G186" s="20"/>
      <c r="H186" s="20"/>
      <c r="I186" s="20"/>
      <c r="J186" s="20"/>
      <c r="K186" s="20"/>
      <c r="L186" s="20"/>
      <c r="M186" s="20">
        <v>11</v>
      </c>
      <c r="N186" s="20"/>
      <c r="O186" s="20"/>
      <c r="P186" s="20"/>
      <c r="Q186" s="20"/>
      <c r="R186" s="20"/>
      <c r="S186" s="14">
        <f t="shared" si="26"/>
        <v>11</v>
      </c>
    </row>
    <row r="187" spans="1:19" ht="12">
      <c r="A187" s="61"/>
      <c r="B187" s="15" t="s">
        <v>87</v>
      </c>
      <c r="C187" s="16"/>
      <c r="D187" s="17"/>
      <c r="E187" s="17"/>
      <c r="F187" s="17"/>
      <c r="G187" s="17"/>
      <c r="H187" s="17"/>
      <c r="I187" s="17"/>
      <c r="J187" s="17"/>
      <c r="K187" s="17"/>
      <c r="L187" s="17"/>
      <c r="M187" s="17"/>
      <c r="N187" s="17"/>
      <c r="O187" s="17"/>
      <c r="P187" s="17"/>
      <c r="Q187" s="17"/>
      <c r="R187" s="17"/>
      <c r="S187" s="18">
        <f t="shared" si="26"/>
        <v>0</v>
      </c>
    </row>
    <row r="188" spans="1:19" ht="12">
      <c r="A188" s="61"/>
      <c r="B188" s="15" t="s">
        <v>88</v>
      </c>
      <c r="C188" s="16"/>
      <c r="D188" s="17"/>
      <c r="E188" s="17"/>
      <c r="F188" s="17"/>
      <c r="G188" s="17"/>
      <c r="H188" s="17"/>
      <c r="I188" s="17"/>
      <c r="J188" s="17"/>
      <c r="K188" s="17"/>
      <c r="L188" s="17"/>
      <c r="M188" s="17"/>
      <c r="N188" s="17"/>
      <c r="O188" s="17"/>
      <c r="P188" s="17"/>
      <c r="Q188" s="17"/>
      <c r="R188" s="17"/>
      <c r="S188" s="18">
        <f t="shared" si="26"/>
        <v>0</v>
      </c>
    </row>
    <row r="189" spans="1:19" ht="12">
      <c r="A189" s="61"/>
      <c r="B189" s="11" t="s">
        <v>12</v>
      </c>
      <c r="C189" s="19">
        <v>2</v>
      </c>
      <c r="D189" s="20">
        <v>2</v>
      </c>
      <c r="E189" s="20">
        <v>2</v>
      </c>
      <c r="F189" s="20">
        <v>2</v>
      </c>
      <c r="G189" s="20">
        <v>2</v>
      </c>
      <c r="H189" s="20">
        <v>2</v>
      </c>
      <c r="I189" s="20">
        <v>2</v>
      </c>
      <c r="J189" s="20">
        <v>2</v>
      </c>
      <c r="K189" s="20">
        <v>2</v>
      </c>
      <c r="L189" s="20">
        <v>2</v>
      </c>
      <c r="M189" s="20">
        <v>2</v>
      </c>
      <c r="N189" s="20">
        <v>2</v>
      </c>
      <c r="O189" s="20">
        <v>2</v>
      </c>
      <c r="P189" s="20">
        <v>2</v>
      </c>
      <c r="Q189" s="20">
        <v>1</v>
      </c>
      <c r="R189" s="20"/>
      <c r="S189" s="14">
        <f t="shared" si="26"/>
        <v>29</v>
      </c>
    </row>
    <row r="190" spans="1:19" ht="12">
      <c r="A190" s="61"/>
      <c r="B190" s="11" t="s">
        <v>13</v>
      </c>
      <c r="C190" s="19">
        <v>1</v>
      </c>
      <c r="D190" s="20"/>
      <c r="E190" s="20"/>
      <c r="F190" s="20">
        <v>3</v>
      </c>
      <c r="G190" s="20">
        <v>6</v>
      </c>
      <c r="H190" s="20">
        <v>3</v>
      </c>
      <c r="I190" s="20"/>
      <c r="J190" s="20"/>
      <c r="K190" s="20">
        <v>3</v>
      </c>
      <c r="L190" s="20"/>
      <c r="M190" s="20">
        <v>4</v>
      </c>
      <c r="N190" s="20">
        <v>3</v>
      </c>
      <c r="O190" s="20"/>
      <c r="P190" s="20">
        <v>1</v>
      </c>
      <c r="Q190" s="20"/>
      <c r="R190" s="20"/>
      <c r="S190" s="14">
        <f t="shared" si="26"/>
        <v>24</v>
      </c>
    </row>
    <row r="191" spans="1:19" ht="12">
      <c r="A191" s="61"/>
      <c r="B191" s="21" t="s">
        <v>14</v>
      </c>
      <c r="C191" s="22">
        <f>SUM(C176,C178,C183,C185,C187,C189)</f>
        <v>28</v>
      </c>
      <c r="D191" s="23">
        <f aca="true" t="shared" si="28" ref="D191:R191">SUM(D176,D178,D183,D185,D187,D189)</f>
        <v>110</v>
      </c>
      <c r="E191" s="23">
        <f t="shared" si="28"/>
        <v>188</v>
      </c>
      <c r="F191" s="23">
        <f t="shared" si="28"/>
        <v>206</v>
      </c>
      <c r="G191" s="23">
        <f t="shared" si="28"/>
        <v>241</v>
      </c>
      <c r="H191" s="23">
        <f t="shared" si="28"/>
        <v>306</v>
      </c>
      <c r="I191" s="23">
        <f t="shared" si="28"/>
        <v>383</v>
      </c>
      <c r="J191" s="23">
        <f t="shared" si="28"/>
        <v>334</v>
      </c>
      <c r="K191" s="23">
        <f t="shared" si="28"/>
        <v>433</v>
      </c>
      <c r="L191" s="23">
        <f t="shared" si="28"/>
        <v>491</v>
      </c>
      <c r="M191" s="23">
        <f t="shared" si="28"/>
        <v>583</v>
      </c>
      <c r="N191" s="23">
        <f t="shared" si="28"/>
        <v>371</v>
      </c>
      <c r="O191" s="23">
        <f t="shared" si="28"/>
        <v>339</v>
      </c>
      <c r="P191" s="23">
        <f t="shared" si="28"/>
        <v>241</v>
      </c>
      <c r="Q191" s="23">
        <f t="shared" si="28"/>
        <v>103</v>
      </c>
      <c r="R191" s="23">
        <f t="shared" si="28"/>
        <v>92</v>
      </c>
      <c r="S191" s="24">
        <f t="shared" si="26"/>
        <v>4449</v>
      </c>
    </row>
    <row r="192" spans="1:19" ht="12">
      <c r="A192" s="61"/>
      <c r="B192" s="25" t="s">
        <v>225</v>
      </c>
      <c r="C192" s="26">
        <f>SUM(C175,C177,C179,C184,C186,C188,C190)</f>
        <v>29</v>
      </c>
      <c r="D192" s="27">
        <f aca="true" t="shared" si="29" ref="D192:R192">SUM(D175,D177,D179,D184,D186,D188,D190)</f>
        <v>119</v>
      </c>
      <c r="E192" s="27">
        <f t="shared" si="29"/>
        <v>207</v>
      </c>
      <c r="F192" s="27">
        <f t="shared" si="29"/>
        <v>243</v>
      </c>
      <c r="G192" s="27">
        <f t="shared" si="29"/>
        <v>282</v>
      </c>
      <c r="H192" s="27">
        <f t="shared" si="29"/>
        <v>372</v>
      </c>
      <c r="I192" s="27">
        <f t="shared" si="29"/>
        <v>457</v>
      </c>
      <c r="J192" s="27">
        <f t="shared" si="29"/>
        <v>393</v>
      </c>
      <c r="K192" s="27">
        <f t="shared" si="29"/>
        <v>530</v>
      </c>
      <c r="L192" s="27">
        <f t="shared" si="29"/>
        <v>577</v>
      </c>
      <c r="M192" s="27">
        <f t="shared" si="29"/>
        <v>709</v>
      </c>
      <c r="N192" s="27">
        <f t="shared" si="29"/>
        <v>449</v>
      </c>
      <c r="O192" s="27">
        <f t="shared" si="29"/>
        <v>411</v>
      </c>
      <c r="P192" s="27">
        <f t="shared" si="29"/>
        <v>281</v>
      </c>
      <c r="Q192" s="27">
        <f t="shared" si="29"/>
        <v>120</v>
      </c>
      <c r="R192" s="27">
        <f t="shared" si="29"/>
        <v>111</v>
      </c>
      <c r="S192" s="28">
        <f t="shared" si="26"/>
        <v>5290</v>
      </c>
    </row>
    <row r="193" spans="1:19" ht="12">
      <c r="A193" s="61"/>
      <c r="B193" s="11" t="s">
        <v>15</v>
      </c>
      <c r="C193" s="19">
        <v>6</v>
      </c>
      <c r="D193" s="20">
        <v>5</v>
      </c>
      <c r="E193" s="20">
        <v>14</v>
      </c>
      <c r="F193" s="20">
        <v>12</v>
      </c>
      <c r="G193" s="20">
        <v>12</v>
      </c>
      <c r="H193" s="20">
        <v>16</v>
      </c>
      <c r="I193" s="20">
        <v>18</v>
      </c>
      <c r="J193" s="20">
        <v>14</v>
      </c>
      <c r="K193" s="20">
        <v>15</v>
      </c>
      <c r="L193" s="20">
        <v>20</v>
      </c>
      <c r="M193" s="20">
        <v>15</v>
      </c>
      <c r="N193" s="20">
        <v>8</v>
      </c>
      <c r="O193" s="20">
        <v>2</v>
      </c>
      <c r="P193" s="20"/>
      <c r="Q193" s="20">
        <v>1</v>
      </c>
      <c r="R193" s="20"/>
      <c r="S193" s="14">
        <f t="shared" si="26"/>
        <v>158</v>
      </c>
    </row>
    <row r="194" spans="1:19" ht="12">
      <c r="A194" s="61"/>
      <c r="B194" s="11" t="s">
        <v>16</v>
      </c>
      <c r="C194" s="19">
        <v>10</v>
      </c>
      <c r="D194" s="20">
        <v>9</v>
      </c>
      <c r="E194" s="20">
        <v>18</v>
      </c>
      <c r="F194" s="20">
        <v>13</v>
      </c>
      <c r="G194" s="20">
        <v>15</v>
      </c>
      <c r="H194" s="20">
        <v>18</v>
      </c>
      <c r="I194" s="20">
        <v>21</v>
      </c>
      <c r="J194" s="20">
        <v>16</v>
      </c>
      <c r="K194" s="20">
        <v>19</v>
      </c>
      <c r="L194" s="20">
        <v>25</v>
      </c>
      <c r="M194" s="20">
        <v>18</v>
      </c>
      <c r="N194" s="20">
        <v>12</v>
      </c>
      <c r="O194" s="20">
        <v>3</v>
      </c>
      <c r="P194" s="20"/>
      <c r="Q194" s="20">
        <v>1</v>
      </c>
      <c r="R194" s="20"/>
      <c r="S194" s="14">
        <f t="shared" si="26"/>
        <v>198</v>
      </c>
    </row>
    <row r="195" spans="1:19" ht="12">
      <c r="A195" s="61"/>
      <c r="B195" s="15" t="s">
        <v>17</v>
      </c>
      <c r="C195" s="16"/>
      <c r="D195" s="17"/>
      <c r="E195" s="17">
        <v>3</v>
      </c>
      <c r="F195" s="17">
        <v>2</v>
      </c>
      <c r="G195" s="17">
        <v>1</v>
      </c>
      <c r="H195" s="17"/>
      <c r="I195" s="17">
        <v>3</v>
      </c>
      <c r="J195" s="17"/>
      <c r="K195" s="17">
        <v>2</v>
      </c>
      <c r="L195" s="17">
        <v>1</v>
      </c>
      <c r="M195" s="17"/>
      <c r="N195" s="17"/>
      <c r="O195" s="17"/>
      <c r="P195" s="17"/>
      <c r="Q195" s="17"/>
      <c r="R195" s="17"/>
      <c r="S195" s="18">
        <f t="shared" si="26"/>
        <v>12</v>
      </c>
    </row>
    <row r="196" spans="1:19" ht="12">
      <c r="A196" s="61"/>
      <c r="B196" s="15" t="s">
        <v>18</v>
      </c>
      <c r="C196" s="16"/>
      <c r="D196" s="17"/>
      <c r="E196" s="17">
        <v>3</v>
      </c>
      <c r="F196" s="17">
        <v>2</v>
      </c>
      <c r="G196" s="17">
        <v>3</v>
      </c>
      <c r="H196" s="17"/>
      <c r="I196" s="17">
        <v>3</v>
      </c>
      <c r="J196" s="17"/>
      <c r="K196" s="17">
        <v>3</v>
      </c>
      <c r="L196" s="17">
        <v>1</v>
      </c>
      <c r="M196" s="17"/>
      <c r="N196" s="17"/>
      <c r="O196" s="17"/>
      <c r="P196" s="17"/>
      <c r="Q196" s="17"/>
      <c r="R196" s="17"/>
      <c r="S196" s="18">
        <f t="shared" si="26"/>
        <v>15</v>
      </c>
    </row>
    <row r="197" spans="1:19" ht="12">
      <c r="A197" s="61"/>
      <c r="B197" s="11" t="s">
        <v>91</v>
      </c>
      <c r="C197" s="19"/>
      <c r="D197" s="20"/>
      <c r="E197" s="20"/>
      <c r="F197" s="20"/>
      <c r="G197" s="20"/>
      <c r="H197" s="20"/>
      <c r="I197" s="20"/>
      <c r="J197" s="20"/>
      <c r="K197" s="20"/>
      <c r="L197" s="20"/>
      <c r="M197" s="20"/>
      <c r="N197" s="20"/>
      <c r="O197" s="20"/>
      <c r="P197" s="20"/>
      <c r="Q197" s="20"/>
      <c r="R197" s="20"/>
      <c r="S197" s="14">
        <f t="shared" si="26"/>
        <v>0</v>
      </c>
    </row>
    <row r="198" spans="1:19" ht="12">
      <c r="A198" s="61"/>
      <c r="B198" s="11" t="s">
        <v>92</v>
      </c>
      <c r="C198" s="19"/>
      <c r="D198" s="20"/>
      <c r="E198" s="20"/>
      <c r="F198" s="20"/>
      <c r="G198" s="20"/>
      <c r="H198" s="20"/>
      <c r="I198" s="20"/>
      <c r="J198" s="20"/>
      <c r="K198" s="20"/>
      <c r="L198" s="20"/>
      <c r="M198" s="20"/>
      <c r="N198" s="20"/>
      <c r="O198" s="20"/>
      <c r="P198" s="20"/>
      <c r="Q198" s="20"/>
      <c r="R198" s="20"/>
      <c r="S198" s="14">
        <f t="shared" si="26"/>
        <v>0</v>
      </c>
    </row>
    <row r="199" spans="1:19" ht="12">
      <c r="A199" s="61"/>
      <c r="B199" s="21" t="s">
        <v>95</v>
      </c>
      <c r="C199" s="22">
        <f>SUM(C193,C195,C197)</f>
        <v>6</v>
      </c>
      <c r="D199" s="23">
        <f aca="true" t="shared" si="30" ref="D199:R200">SUM(D193,D195,D197)</f>
        <v>5</v>
      </c>
      <c r="E199" s="23">
        <f t="shared" si="30"/>
        <v>17</v>
      </c>
      <c r="F199" s="23">
        <f t="shared" si="30"/>
        <v>14</v>
      </c>
      <c r="G199" s="23">
        <f t="shared" si="30"/>
        <v>13</v>
      </c>
      <c r="H199" s="23">
        <f t="shared" si="30"/>
        <v>16</v>
      </c>
      <c r="I199" s="23">
        <f t="shared" si="30"/>
        <v>21</v>
      </c>
      <c r="J199" s="23">
        <f t="shared" si="30"/>
        <v>14</v>
      </c>
      <c r="K199" s="23">
        <f t="shared" si="30"/>
        <v>17</v>
      </c>
      <c r="L199" s="23">
        <f t="shared" si="30"/>
        <v>21</v>
      </c>
      <c r="M199" s="23">
        <f t="shared" si="30"/>
        <v>15</v>
      </c>
      <c r="N199" s="23">
        <f t="shared" si="30"/>
        <v>8</v>
      </c>
      <c r="O199" s="23">
        <f t="shared" si="30"/>
        <v>2</v>
      </c>
      <c r="P199" s="23">
        <f t="shared" si="30"/>
        <v>0</v>
      </c>
      <c r="Q199" s="23">
        <f t="shared" si="30"/>
        <v>1</v>
      </c>
      <c r="R199" s="23">
        <f t="shared" si="30"/>
        <v>0</v>
      </c>
      <c r="S199" s="24">
        <f t="shared" si="26"/>
        <v>170</v>
      </c>
    </row>
    <row r="200" spans="1:19" ht="12">
      <c r="A200" s="61"/>
      <c r="B200" s="25" t="s">
        <v>226</v>
      </c>
      <c r="C200" s="26">
        <f>SUM(C194,C196,C198)</f>
        <v>10</v>
      </c>
      <c r="D200" s="27">
        <f t="shared" si="30"/>
        <v>9</v>
      </c>
      <c r="E200" s="27">
        <f t="shared" si="30"/>
        <v>21</v>
      </c>
      <c r="F200" s="27">
        <f t="shared" si="30"/>
        <v>15</v>
      </c>
      <c r="G200" s="27">
        <f t="shared" si="30"/>
        <v>18</v>
      </c>
      <c r="H200" s="27">
        <f t="shared" si="30"/>
        <v>18</v>
      </c>
      <c r="I200" s="27">
        <f t="shared" si="30"/>
        <v>24</v>
      </c>
      <c r="J200" s="27">
        <f t="shared" si="30"/>
        <v>16</v>
      </c>
      <c r="K200" s="27">
        <f t="shared" si="30"/>
        <v>22</v>
      </c>
      <c r="L200" s="27">
        <f t="shared" si="30"/>
        <v>26</v>
      </c>
      <c r="M200" s="27">
        <f t="shared" si="30"/>
        <v>18</v>
      </c>
      <c r="N200" s="27">
        <f t="shared" si="30"/>
        <v>12</v>
      </c>
      <c r="O200" s="27">
        <f t="shared" si="30"/>
        <v>3</v>
      </c>
      <c r="P200" s="27">
        <f t="shared" si="30"/>
        <v>0</v>
      </c>
      <c r="Q200" s="27">
        <f t="shared" si="30"/>
        <v>1</v>
      </c>
      <c r="R200" s="27">
        <f t="shared" si="30"/>
        <v>0</v>
      </c>
      <c r="S200" s="28">
        <f t="shared" si="26"/>
        <v>213</v>
      </c>
    </row>
    <row r="201" spans="1:19" ht="12">
      <c r="A201" s="61"/>
      <c r="B201" s="21" t="s">
        <v>19</v>
      </c>
      <c r="C201" s="22">
        <f>SUM(C191,C199)</f>
        <v>34</v>
      </c>
      <c r="D201" s="23">
        <f aca="true" t="shared" si="31" ref="D201:R202">SUM(D191,D199)</f>
        <v>115</v>
      </c>
      <c r="E201" s="23">
        <f t="shared" si="31"/>
        <v>205</v>
      </c>
      <c r="F201" s="23">
        <f t="shared" si="31"/>
        <v>220</v>
      </c>
      <c r="G201" s="23">
        <f t="shared" si="31"/>
        <v>254</v>
      </c>
      <c r="H201" s="23">
        <f t="shared" si="31"/>
        <v>322</v>
      </c>
      <c r="I201" s="23">
        <f t="shared" si="31"/>
        <v>404</v>
      </c>
      <c r="J201" s="23">
        <f t="shared" si="31"/>
        <v>348</v>
      </c>
      <c r="K201" s="23">
        <f t="shared" si="31"/>
        <v>450</v>
      </c>
      <c r="L201" s="23">
        <f t="shared" si="31"/>
        <v>512</v>
      </c>
      <c r="M201" s="23">
        <f t="shared" si="31"/>
        <v>598</v>
      </c>
      <c r="N201" s="23">
        <f t="shared" si="31"/>
        <v>379</v>
      </c>
      <c r="O201" s="23">
        <f t="shared" si="31"/>
        <v>341</v>
      </c>
      <c r="P201" s="23">
        <f t="shared" si="31"/>
        <v>241</v>
      </c>
      <c r="Q201" s="23">
        <f t="shared" si="31"/>
        <v>104</v>
      </c>
      <c r="R201" s="23">
        <f t="shared" si="31"/>
        <v>92</v>
      </c>
      <c r="S201" s="24">
        <f t="shared" si="26"/>
        <v>4619</v>
      </c>
    </row>
    <row r="202" spans="1:19" ht="12">
      <c r="A202" s="62"/>
      <c r="B202" s="25" t="s">
        <v>20</v>
      </c>
      <c r="C202" s="26">
        <f>SUM(C192,C200)</f>
        <v>39</v>
      </c>
      <c r="D202" s="27">
        <f t="shared" si="31"/>
        <v>128</v>
      </c>
      <c r="E202" s="27">
        <f t="shared" si="31"/>
        <v>228</v>
      </c>
      <c r="F202" s="27">
        <f t="shared" si="31"/>
        <v>258</v>
      </c>
      <c r="G202" s="27">
        <f t="shared" si="31"/>
        <v>300</v>
      </c>
      <c r="H202" s="27">
        <f t="shared" si="31"/>
        <v>390</v>
      </c>
      <c r="I202" s="27">
        <f t="shared" si="31"/>
        <v>481</v>
      </c>
      <c r="J202" s="27">
        <f t="shared" si="31"/>
        <v>409</v>
      </c>
      <c r="K202" s="27">
        <f t="shared" si="31"/>
        <v>552</v>
      </c>
      <c r="L202" s="27">
        <f t="shared" si="31"/>
        <v>603</v>
      </c>
      <c r="M202" s="27">
        <f t="shared" si="31"/>
        <v>727</v>
      </c>
      <c r="N202" s="27">
        <f t="shared" si="31"/>
        <v>461</v>
      </c>
      <c r="O202" s="27">
        <f t="shared" si="31"/>
        <v>414</v>
      </c>
      <c r="P202" s="27">
        <f t="shared" si="31"/>
        <v>281</v>
      </c>
      <c r="Q202" s="27">
        <f t="shared" si="31"/>
        <v>121</v>
      </c>
      <c r="R202" s="27">
        <f t="shared" si="31"/>
        <v>111</v>
      </c>
      <c r="S202" s="28">
        <f t="shared" si="26"/>
        <v>5503</v>
      </c>
    </row>
    <row r="203" spans="1:19" ht="12" customHeight="1">
      <c r="A203" s="60" t="s">
        <v>131</v>
      </c>
      <c r="B203" s="11" t="s">
        <v>5</v>
      </c>
      <c r="C203" s="12"/>
      <c r="D203" s="13"/>
      <c r="E203" s="13"/>
      <c r="F203" s="13"/>
      <c r="G203" s="13">
        <v>4</v>
      </c>
      <c r="H203" s="13"/>
      <c r="I203" s="13">
        <v>8</v>
      </c>
      <c r="J203" s="13">
        <v>14</v>
      </c>
      <c r="K203" s="13">
        <v>11</v>
      </c>
      <c r="L203" s="13">
        <v>25</v>
      </c>
      <c r="M203" s="13">
        <v>32</v>
      </c>
      <c r="N203" s="13">
        <v>22</v>
      </c>
      <c r="O203" s="13">
        <v>22</v>
      </c>
      <c r="P203" s="13">
        <v>15</v>
      </c>
      <c r="Q203" s="13">
        <v>16</v>
      </c>
      <c r="R203" s="13">
        <v>5</v>
      </c>
      <c r="S203" s="14">
        <f t="shared" si="26"/>
        <v>174</v>
      </c>
    </row>
    <row r="204" spans="1:19" ht="12">
      <c r="A204" s="61"/>
      <c r="B204" s="15" t="s">
        <v>6</v>
      </c>
      <c r="C204" s="16"/>
      <c r="D204" s="17"/>
      <c r="E204" s="17">
        <v>2</v>
      </c>
      <c r="F204" s="17"/>
      <c r="G204" s="17">
        <v>4</v>
      </c>
      <c r="H204" s="17">
        <v>2</v>
      </c>
      <c r="I204" s="17">
        <v>4</v>
      </c>
      <c r="J204" s="17">
        <v>2</v>
      </c>
      <c r="K204" s="17">
        <v>7</v>
      </c>
      <c r="L204" s="17">
        <v>6</v>
      </c>
      <c r="M204" s="17">
        <v>10</v>
      </c>
      <c r="N204" s="17">
        <v>15</v>
      </c>
      <c r="O204" s="17">
        <v>13</v>
      </c>
      <c r="P204" s="17">
        <v>8</v>
      </c>
      <c r="Q204" s="17">
        <v>4</v>
      </c>
      <c r="R204" s="17">
        <v>2</v>
      </c>
      <c r="S204" s="18">
        <f t="shared" si="26"/>
        <v>79</v>
      </c>
    </row>
    <row r="205" spans="1:19" ht="12">
      <c r="A205" s="61"/>
      <c r="B205" s="15" t="s">
        <v>7</v>
      </c>
      <c r="C205" s="16"/>
      <c r="D205" s="17"/>
      <c r="E205" s="17">
        <v>2</v>
      </c>
      <c r="F205" s="17"/>
      <c r="G205" s="17">
        <v>4</v>
      </c>
      <c r="H205" s="17">
        <v>2</v>
      </c>
      <c r="I205" s="17">
        <v>4</v>
      </c>
      <c r="J205" s="17">
        <v>2</v>
      </c>
      <c r="K205" s="17">
        <v>7</v>
      </c>
      <c r="L205" s="17">
        <v>6</v>
      </c>
      <c r="M205" s="17">
        <v>10</v>
      </c>
      <c r="N205" s="17">
        <v>15</v>
      </c>
      <c r="O205" s="17">
        <v>13</v>
      </c>
      <c r="P205" s="17">
        <v>8</v>
      </c>
      <c r="Q205" s="17">
        <v>4</v>
      </c>
      <c r="R205" s="17">
        <v>2</v>
      </c>
      <c r="S205" s="18">
        <f t="shared" si="26"/>
        <v>79</v>
      </c>
    </row>
    <row r="206" spans="1:19" ht="12">
      <c r="A206" s="61"/>
      <c r="B206" s="11" t="s">
        <v>85</v>
      </c>
      <c r="C206" s="19"/>
      <c r="D206" s="20"/>
      <c r="E206" s="20"/>
      <c r="F206" s="20"/>
      <c r="G206" s="20"/>
      <c r="H206" s="20"/>
      <c r="I206" s="20">
        <v>1</v>
      </c>
      <c r="J206" s="20"/>
      <c r="K206" s="20"/>
      <c r="L206" s="20"/>
      <c r="M206" s="20">
        <v>1</v>
      </c>
      <c r="N206" s="20"/>
      <c r="O206" s="20">
        <v>1</v>
      </c>
      <c r="P206" s="20"/>
      <c r="Q206" s="20"/>
      <c r="R206" s="20"/>
      <c r="S206" s="14">
        <f t="shared" si="26"/>
        <v>3</v>
      </c>
    </row>
    <row r="207" spans="1:19" ht="12">
      <c r="A207" s="61"/>
      <c r="B207" s="11" t="s">
        <v>86</v>
      </c>
      <c r="C207" s="19"/>
      <c r="D207" s="20"/>
      <c r="E207" s="20"/>
      <c r="F207" s="20"/>
      <c r="G207" s="20"/>
      <c r="H207" s="20"/>
      <c r="I207" s="20">
        <v>1</v>
      </c>
      <c r="J207" s="20"/>
      <c r="K207" s="20"/>
      <c r="L207" s="20"/>
      <c r="M207" s="20">
        <v>1</v>
      </c>
      <c r="N207" s="20"/>
      <c r="O207" s="20">
        <v>1</v>
      </c>
      <c r="P207" s="20"/>
      <c r="Q207" s="20"/>
      <c r="R207" s="20"/>
      <c r="S207" s="14">
        <f t="shared" si="26"/>
        <v>3</v>
      </c>
    </row>
    <row r="208" spans="1:19" ht="12">
      <c r="A208" s="61"/>
      <c r="B208" s="15" t="s">
        <v>105</v>
      </c>
      <c r="C208" s="16">
        <v>6</v>
      </c>
      <c r="D208" s="17">
        <v>30</v>
      </c>
      <c r="E208" s="17">
        <v>50</v>
      </c>
      <c r="F208" s="17">
        <v>105</v>
      </c>
      <c r="G208" s="17">
        <v>126</v>
      </c>
      <c r="H208" s="17">
        <v>161</v>
      </c>
      <c r="I208" s="17">
        <v>283</v>
      </c>
      <c r="J208" s="17">
        <v>170</v>
      </c>
      <c r="K208" s="17">
        <v>307</v>
      </c>
      <c r="L208" s="17">
        <v>262</v>
      </c>
      <c r="M208" s="17">
        <v>447</v>
      </c>
      <c r="N208" s="17">
        <v>249</v>
      </c>
      <c r="O208" s="17">
        <v>197</v>
      </c>
      <c r="P208" s="17">
        <v>181</v>
      </c>
      <c r="Q208" s="17">
        <v>137</v>
      </c>
      <c r="R208" s="17">
        <v>118</v>
      </c>
      <c r="S208" s="18">
        <f t="shared" si="26"/>
        <v>2829</v>
      </c>
    </row>
    <row r="209" spans="1:19" ht="12">
      <c r="A209" s="61"/>
      <c r="B209" s="15" t="s">
        <v>190</v>
      </c>
      <c r="C209" s="16"/>
      <c r="D209" s="17"/>
      <c r="E209" s="17">
        <v>3</v>
      </c>
      <c r="F209" s="17">
        <v>7</v>
      </c>
      <c r="G209" s="17">
        <v>12</v>
      </c>
      <c r="H209" s="17">
        <v>24</v>
      </c>
      <c r="I209" s="17">
        <v>27</v>
      </c>
      <c r="J209" s="17">
        <v>29</v>
      </c>
      <c r="K209" s="17">
        <v>41</v>
      </c>
      <c r="L209" s="17">
        <v>39</v>
      </c>
      <c r="M209" s="17">
        <v>38</v>
      </c>
      <c r="N209" s="17">
        <v>55</v>
      </c>
      <c r="O209" s="17">
        <v>31</v>
      </c>
      <c r="P209" s="17">
        <v>37</v>
      </c>
      <c r="Q209" s="17">
        <v>40</v>
      </c>
      <c r="R209" s="17">
        <v>43</v>
      </c>
      <c r="S209" s="18">
        <f t="shared" si="26"/>
        <v>426</v>
      </c>
    </row>
    <row r="210" spans="1:19" ht="12">
      <c r="A210" s="61"/>
      <c r="B210" s="15" t="s">
        <v>201</v>
      </c>
      <c r="C210" s="16"/>
      <c r="D210" s="17"/>
      <c r="E210" s="17">
        <v>6</v>
      </c>
      <c r="F210" s="17">
        <v>15</v>
      </c>
      <c r="G210" s="17">
        <v>26</v>
      </c>
      <c r="H210" s="17">
        <v>49</v>
      </c>
      <c r="I210" s="17">
        <v>54</v>
      </c>
      <c r="J210" s="17">
        <v>61</v>
      </c>
      <c r="K210" s="17">
        <v>84</v>
      </c>
      <c r="L210" s="17">
        <v>80</v>
      </c>
      <c r="M210" s="17">
        <v>78</v>
      </c>
      <c r="N210" s="17">
        <v>113</v>
      </c>
      <c r="O210" s="17">
        <v>62</v>
      </c>
      <c r="P210" s="17">
        <v>79</v>
      </c>
      <c r="Q210" s="17">
        <v>83</v>
      </c>
      <c r="R210" s="17">
        <v>91</v>
      </c>
      <c r="S210" s="18">
        <f t="shared" si="26"/>
        <v>881</v>
      </c>
    </row>
    <row r="211" spans="1:19" ht="12">
      <c r="A211" s="61"/>
      <c r="B211" s="15" t="s">
        <v>8</v>
      </c>
      <c r="C211" s="16">
        <v>6</v>
      </c>
      <c r="D211" s="17">
        <v>30</v>
      </c>
      <c r="E211" s="17">
        <v>53</v>
      </c>
      <c r="F211" s="17">
        <v>112</v>
      </c>
      <c r="G211" s="17">
        <v>138</v>
      </c>
      <c r="H211" s="17">
        <v>185</v>
      </c>
      <c r="I211" s="17">
        <v>310</v>
      </c>
      <c r="J211" s="17">
        <v>199</v>
      </c>
      <c r="K211" s="17">
        <v>348</v>
      </c>
      <c r="L211" s="17">
        <v>301</v>
      </c>
      <c r="M211" s="17">
        <v>485</v>
      </c>
      <c r="N211" s="17">
        <v>304</v>
      </c>
      <c r="O211" s="17">
        <v>228</v>
      </c>
      <c r="P211" s="17">
        <v>218</v>
      </c>
      <c r="Q211" s="17">
        <v>177</v>
      </c>
      <c r="R211" s="17">
        <v>161</v>
      </c>
      <c r="S211" s="18">
        <f t="shared" si="26"/>
        <v>3255</v>
      </c>
    </row>
    <row r="212" spans="1:19" ht="12">
      <c r="A212" s="61"/>
      <c r="B212" s="15" t="s">
        <v>9</v>
      </c>
      <c r="C212" s="16">
        <v>6</v>
      </c>
      <c r="D212" s="17">
        <v>30</v>
      </c>
      <c r="E212" s="17">
        <v>56</v>
      </c>
      <c r="F212" s="17">
        <v>120</v>
      </c>
      <c r="G212" s="17">
        <v>152</v>
      </c>
      <c r="H212" s="17">
        <v>210</v>
      </c>
      <c r="I212" s="17">
        <v>337</v>
      </c>
      <c r="J212" s="17">
        <v>231</v>
      </c>
      <c r="K212" s="17">
        <v>391</v>
      </c>
      <c r="L212" s="17">
        <v>342</v>
      </c>
      <c r="M212" s="17">
        <v>525</v>
      </c>
      <c r="N212" s="17">
        <v>362</v>
      </c>
      <c r="O212" s="17">
        <v>259</v>
      </c>
      <c r="P212" s="17">
        <v>260</v>
      </c>
      <c r="Q212" s="17">
        <v>220</v>
      </c>
      <c r="R212" s="17">
        <v>209</v>
      </c>
      <c r="S212" s="18">
        <f t="shared" si="26"/>
        <v>3710</v>
      </c>
    </row>
    <row r="213" spans="1:19" ht="12">
      <c r="A213" s="61"/>
      <c r="B213" s="11" t="s">
        <v>10</v>
      </c>
      <c r="C213" s="19"/>
      <c r="D213" s="20"/>
      <c r="E213" s="20"/>
      <c r="F213" s="20"/>
      <c r="G213" s="20"/>
      <c r="H213" s="20"/>
      <c r="I213" s="20"/>
      <c r="J213" s="20"/>
      <c r="K213" s="20"/>
      <c r="L213" s="20"/>
      <c r="M213" s="20"/>
      <c r="N213" s="20"/>
      <c r="O213" s="20"/>
      <c r="P213" s="20"/>
      <c r="Q213" s="20"/>
      <c r="R213" s="20"/>
      <c r="S213" s="14">
        <f t="shared" si="26"/>
        <v>0</v>
      </c>
    </row>
    <row r="214" spans="1:19" ht="12">
      <c r="A214" s="61"/>
      <c r="B214" s="11" t="s">
        <v>11</v>
      </c>
      <c r="C214" s="19"/>
      <c r="D214" s="20"/>
      <c r="E214" s="20"/>
      <c r="F214" s="20"/>
      <c r="G214" s="20"/>
      <c r="H214" s="20"/>
      <c r="I214" s="20"/>
      <c r="J214" s="20"/>
      <c r="K214" s="20"/>
      <c r="L214" s="20"/>
      <c r="M214" s="20"/>
      <c r="N214" s="20"/>
      <c r="O214" s="20"/>
      <c r="P214" s="20"/>
      <c r="Q214" s="20"/>
      <c r="R214" s="20"/>
      <c r="S214" s="14">
        <f t="shared" si="26"/>
        <v>0</v>
      </c>
    </row>
    <row r="215" spans="1:19" ht="12">
      <c r="A215" s="61"/>
      <c r="B215" s="15" t="s">
        <v>87</v>
      </c>
      <c r="C215" s="16"/>
      <c r="D215" s="17"/>
      <c r="E215" s="17"/>
      <c r="F215" s="17"/>
      <c r="G215" s="17"/>
      <c r="H215" s="17"/>
      <c r="I215" s="17"/>
      <c r="J215" s="17"/>
      <c r="K215" s="17"/>
      <c r="L215" s="17"/>
      <c r="M215" s="17"/>
      <c r="N215" s="17"/>
      <c r="O215" s="17"/>
      <c r="P215" s="17"/>
      <c r="Q215" s="17"/>
      <c r="R215" s="17"/>
      <c r="S215" s="18">
        <f t="shared" si="26"/>
        <v>0</v>
      </c>
    </row>
    <row r="216" spans="1:19" ht="12">
      <c r="A216" s="61"/>
      <c r="B216" s="15" t="s">
        <v>88</v>
      </c>
      <c r="C216" s="16"/>
      <c r="D216" s="17"/>
      <c r="E216" s="17"/>
      <c r="F216" s="17"/>
      <c r="G216" s="17"/>
      <c r="H216" s="17"/>
      <c r="I216" s="17"/>
      <c r="J216" s="17"/>
      <c r="K216" s="17"/>
      <c r="L216" s="17"/>
      <c r="M216" s="17"/>
      <c r="N216" s="17"/>
      <c r="O216" s="17"/>
      <c r="P216" s="17"/>
      <c r="Q216" s="17"/>
      <c r="R216" s="17"/>
      <c r="S216" s="18">
        <f t="shared" si="26"/>
        <v>0</v>
      </c>
    </row>
    <row r="217" spans="1:19" ht="12">
      <c r="A217" s="61"/>
      <c r="B217" s="11" t="s">
        <v>12</v>
      </c>
      <c r="C217" s="19"/>
      <c r="D217" s="20"/>
      <c r="E217" s="20"/>
      <c r="F217" s="20"/>
      <c r="G217" s="20"/>
      <c r="H217" s="20"/>
      <c r="I217" s="20"/>
      <c r="J217" s="20"/>
      <c r="K217" s="20"/>
      <c r="L217" s="20"/>
      <c r="M217" s="20"/>
      <c r="N217" s="20"/>
      <c r="O217" s="20"/>
      <c r="P217" s="20"/>
      <c r="Q217" s="20"/>
      <c r="R217" s="20"/>
      <c r="S217" s="14">
        <f t="shared" si="26"/>
        <v>0</v>
      </c>
    </row>
    <row r="218" spans="1:19" ht="12">
      <c r="A218" s="61"/>
      <c r="B218" s="11" t="s">
        <v>13</v>
      </c>
      <c r="C218" s="19"/>
      <c r="D218" s="20"/>
      <c r="E218" s="20"/>
      <c r="F218" s="20"/>
      <c r="G218" s="20"/>
      <c r="H218" s="20"/>
      <c r="I218" s="20"/>
      <c r="J218" s="20"/>
      <c r="K218" s="20"/>
      <c r="L218" s="20"/>
      <c r="M218" s="20"/>
      <c r="N218" s="20"/>
      <c r="O218" s="20"/>
      <c r="P218" s="20"/>
      <c r="Q218" s="20"/>
      <c r="R218" s="20"/>
      <c r="S218" s="14">
        <f t="shared" si="26"/>
        <v>0</v>
      </c>
    </row>
    <row r="219" spans="1:19" ht="12">
      <c r="A219" s="61"/>
      <c r="B219" s="21" t="s">
        <v>14</v>
      </c>
      <c r="C219" s="22">
        <f>SUM(C204,C206,C211,C213,C215,C217)</f>
        <v>6</v>
      </c>
      <c r="D219" s="23">
        <f aca="true" t="shared" si="32" ref="D219:R219">SUM(D204,D206,D211,D213,D215,D217)</f>
        <v>30</v>
      </c>
      <c r="E219" s="23">
        <f t="shared" si="32"/>
        <v>55</v>
      </c>
      <c r="F219" s="23">
        <f t="shared" si="32"/>
        <v>112</v>
      </c>
      <c r="G219" s="23">
        <f t="shared" si="32"/>
        <v>142</v>
      </c>
      <c r="H219" s="23">
        <f t="shared" si="32"/>
        <v>187</v>
      </c>
      <c r="I219" s="23">
        <f t="shared" si="32"/>
        <v>315</v>
      </c>
      <c r="J219" s="23">
        <f t="shared" si="32"/>
        <v>201</v>
      </c>
      <c r="K219" s="23">
        <f t="shared" si="32"/>
        <v>355</v>
      </c>
      <c r="L219" s="23">
        <f t="shared" si="32"/>
        <v>307</v>
      </c>
      <c r="M219" s="23">
        <f t="shared" si="32"/>
        <v>496</v>
      </c>
      <c r="N219" s="23">
        <f t="shared" si="32"/>
        <v>319</v>
      </c>
      <c r="O219" s="23">
        <f t="shared" si="32"/>
        <v>242</v>
      </c>
      <c r="P219" s="23">
        <f t="shared" si="32"/>
        <v>226</v>
      </c>
      <c r="Q219" s="23">
        <f t="shared" si="32"/>
        <v>181</v>
      </c>
      <c r="R219" s="23">
        <f t="shared" si="32"/>
        <v>163</v>
      </c>
      <c r="S219" s="24">
        <f t="shared" si="26"/>
        <v>3337</v>
      </c>
    </row>
    <row r="220" spans="1:19" ht="12">
      <c r="A220" s="61"/>
      <c r="B220" s="25" t="s">
        <v>225</v>
      </c>
      <c r="C220" s="26">
        <f>SUM(C203,C205,C207,C212,C214,C216,C218)</f>
        <v>6</v>
      </c>
      <c r="D220" s="27">
        <f aca="true" t="shared" si="33" ref="D220:R220">SUM(D203,D205,D207,D212,D214,D216,D218)</f>
        <v>30</v>
      </c>
      <c r="E220" s="27">
        <f t="shared" si="33"/>
        <v>58</v>
      </c>
      <c r="F220" s="27">
        <f t="shared" si="33"/>
        <v>120</v>
      </c>
      <c r="G220" s="27">
        <f t="shared" si="33"/>
        <v>160</v>
      </c>
      <c r="H220" s="27">
        <f t="shared" si="33"/>
        <v>212</v>
      </c>
      <c r="I220" s="27">
        <f t="shared" si="33"/>
        <v>350</v>
      </c>
      <c r="J220" s="27">
        <f t="shared" si="33"/>
        <v>247</v>
      </c>
      <c r="K220" s="27">
        <f t="shared" si="33"/>
        <v>409</v>
      </c>
      <c r="L220" s="27">
        <f t="shared" si="33"/>
        <v>373</v>
      </c>
      <c r="M220" s="27">
        <f t="shared" si="33"/>
        <v>568</v>
      </c>
      <c r="N220" s="27">
        <f t="shared" si="33"/>
        <v>399</v>
      </c>
      <c r="O220" s="27">
        <f t="shared" si="33"/>
        <v>295</v>
      </c>
      <c r="P220" s="27">
        <f t="shared" si="33"/>
        <v>283</v>
      </c>
      <c r="Q220" s="27">
        <f t="shared" si="33"/>
        <v>240</v>
      </c>
      <c r="R220" s="27">
        <f t="shared" si="33"/>
        <v>216</v>
      </c>
      <c r="S220" s="28">
        <f t="shared" si="26"/>
        <v>3966</v>
      </c>
    </row>
    <row r="221" spans="1:19" ht="12">
      <c r="A221" s="61"/>
      <c r="B221" s="11" t="s">
        <v>15</v>
      </c>
      <c r="C221" s="19">
        <v>1</v>
      </c>
      <c r="D221" s="20"/>
      <c r="E221" s="20">
        <v>1</v>
      </c>
      <c r="F221" s="20">
        <v>1</v>
      </c>
      <c r="G221" s="20">
        <v>3</v>
      </c>
      <c r="H221" s="20">
        <v>1</v>
      </c>
      <c r="I221" s="20">
        <v>4</v>
      </c>
      <c r="J221" s="20">
        <v>6</v>
      </c>
      <c r="K221" s="20">
        <v>7</v>
      </c>
      <c r="L221" s="20">
        <v>5</v>
      </c>
      <c r="M221" s="20">
        <v>3</v>
      </c>
      <c r="N221" s="20">
        <v>2</v>
      </c>
      <c r="O221" s="20">
        <v>1</v>
      </c>
      <c r="P221" s="20">
        <v>1</v>
      </c>
      <c r="Q221" s="20">
        <v>1</v>
      </c>
      <c r="R221" s="20"/>
      <c r="S221" s="14">
        <f t="shared" si="26"/>
        <v>37</v>
      </c>
    </row>
    <row r="222" spans="1:19" ht="12">
      <c r="A222" s="61"/>
      <c r="B222" s="11" t="s">
        <v>16</v>
      </c>
      <c r="C222" s="19">
        <v>1</v>
      </c>
      <c r="D222" s="20"/>
      <c r="E222" s="20">
        <v>1</v>
      </c>
      <c r="F222" s="20">
        <v>1</v>
      </c>
      <c r="G222" s="20">
        <v>3</v>
      </c>
      <c r="H222" s="20">
        <v>1</v>
      </c>
      <c r="I222" s="20">
        <v>4</v>
      </c>
      <c r="J222" s="20">
        <v>8</v>
      </c>
      <c r="K222" s="20">
        <v>9</v>
      </c>
      <c r="L222" s="20">
        <v>5</v>
      </c>
      <c r="M222" s="20">
        <v>5</v>
      </c>
      <c r="N222" s="20">
        <v>4</v>
      </c>
      <c r="O222" s="20">
        <v>1</v>
      </c>
      <c r="P222" s="20">
        <v>1</v>
      </c>
      <c r="Q222" s="20">
        <v>1</v>
      </c>
      <c r="R222" s="20"/>
      <c r="S222" s="14">
        <f t="shared" si="26"/>
        <v>45</v>
      </c>
    </row>
    <row r="223" spans="1:19" ht="12">
      <c r="A223" s="61"/>
      <c r="B223" s="15" t="s">
        <v>17</v>
      </c>
      <c r="C223" s="16"/>
      <c r="D223" s="17">
        <v>1</v>
      </c>
      <c r="E223" s="17"/>
      <c r="F223" s="17">
        <v>7</v>
      </c>
      <c r="G223" s="17">
        <v>2</v>
      </c>
      <c r="H223" s="17">
        <v>4</v>
      </c>
      <c r="I223" s="17">
        <v>2</v>
      </c>
      <c r="J223" s="17">
        <v>4</v>
      </c>
      <c r="K223" s="17">
        <v>4</v>
      </c>
      <c r="L223" s="17">
        <v>3</v>
      </c>
      <c r="M223" s="17">
        <v>2</v>
      </c>
      <c r="N223" s="17"/>
      <c r="O223" s="17">
        <v>2</v>
      </c>
      <c r="P223" s="17">
        <v>1</v>
      </c>
      <c r="Q223" s="17"/>
      <c r="R223" s="17">
        <v>1</v>
      </c>
      <c r="S223" s="18">
        <f t="shared" si="26"/>
        <v>33</v>
      </c>
    </row>
    <row r="224" spans="1:19" ht="12">
      <c r="A224" s="61"/>
      <c r="B224" s="15" t="s">
        <v>18</v>
      </c>
      <c r="C224" s="16"/>
      <c r="D224" s="17">
        <v>1</v>
      </c>
      <c r="E224" s="17"/>
      <c r="F224" s="17">
        <v>9</v>
      </c>
      <c r="G224" s="17">
        <v>2</v>
      </c>
      <c r="H224" s="17">
        <v>4</v>
      </c>
      <c r="I224" s="17">
        <v>3</v>
      </c>
      <c r="J224" s="17">
        <v>5</v>
      </c>
      <c r="K224" s="17">
        <v>5</v>
      </c>
      <c r="L224" s="17">
        <v>3</v>
      </c>
      <c r="M224" s="17">
        <v>2</v>
      </c>
      <c r="N224" s="17"/>
      <c r="O224" s="17">
        <v>2</v>
      </c>
      <c r="P224" s="17">
        <v>1</v>
      </c>
      <c r="Q224" s="17"/>
      <c r="R224" s="17">
        <v>3</v>
      </c>
      <c r="S224" s="18">
        <f t="shared" si="26"/>
        <v>40</v>
      </c>
    </row>
    <row r="225" spans="1:19" ht="12">
      <c r="A225" s="61"/>
      <c r="B225" s="11" t="s">
        <v>91</v>
      </c>
      <c r="C225" s="19"/>
      <c r="D225" s="20"/>
      <c r="E225" s="20"/>
      <c r="F225" s="20"/>
      <c r="G225" s="20"/>
      <c r="H225" s="20"/>
      <c r="I225" s="20"/>
      <c r="J225" s="20"/>
      <c r="K225" s="20"/>
      <c r="L225" s="20"/>
      <c r="M225" s="20"/>
      <c r="N225" s="20"/>
      <c r="O225" s="20"/>
      <c r="P225" s="20"/>
      <c r="Q225" s="20"/>
      <c r="R225" s="20"/>
      <c r="S225" s="14">
        <f t="shared" si="26"/>
        <v>0</v>
      </c>
    </row>
    <row r="226" spans="1:19" ht="12">
      <c r="A226" s="61"/>
      <c r="B226" s="11" t="s">
        <v>92</v>
      </c>
      <c r="C226" s="19"/>
      <c r="D226" s="20"/>
      <c r="E226" s="20"/>
      <c r="F226" s="20"/>
      <c r="G226" s="20"/>
      <c r="H226" s="20"/>
      <c r="I226" s="20"/>
      <c r="J226" s="20"/>
      <c r="K226" s="20"/>
      <c r="L226" s="20"/>
      <c r="M226" s="20"/>
      <c r="N226" s="20"/>
      <c r="O226" s="20"/>
      <c r="P226" s="20"/>
      <c r="Q226" s="20"/>
      <c r="R226" s="20"/>
      <c r="S226" s="14">
        <f t="shared" si="26"/>
        <v>0</v>
      </c>
    </row>
    <row r="227" spans="1:19" ht="12">
      <c r="A227" s="61"/>
      <c r="B227" s="21" t="s">
        <v>95</v>
      </c>
      <c r="C227" s="22">
        <f>SUM(C221,C223,C225)</f>
        <v>1</v>
      </c>
      <c r="D227" s="23">
        <f aca="true" t="shared" si="34" ref="D227:R228">SUM(D221,D223,D225)</f>
        <v>1</v>
      </c>
      <c r="E227" s="23">
        <f t="shared" si="34"/>
        <v>1</v>
      </c>
      <c r="F227" s="23">
        <f t="shared" si="34"/>
        <v>8</v>
      </c>
      <c r="G227" s="23">
        <f t="shared" si="34"/>
        <v>5</v>
      </c>
      <c r="H227" s="23">
        <f t="shared" si="34"/>
        <v>5</v>
      </c>
      <c r="I227" s="23">
        <f t="shared" si="34"/>
        <v>6</v>
      </c>
      <c r="J227" s="23">
        <f t="shared" si="34"/>
        <v>10</v>
      </c>
      <c r="K227" s="23">
        <f t="shared" si="34"/>
        <v>11</v>
      </c>
      <c r="L227" s="23">
        <f t="shared" si="34"/>
        <v>8</v>
      </c>
      <c r="M227" s="23">
        <f t="shared" si="34"/>
        <v>5</v>
      </c>
      <c r="N227" s="23">
        <f t="shared" si="34"/>
        <v>2</v>
      </c>
      <c r="O227" s="23">
        <f t="shared" si="34"/>
        <v>3</v>
      </c>
      <c r="P227" s="23">
        <f t="shared" si="34"/>
        <v>2</v>
      </c>
      <c r="Q227" s="23">
        <f t="shared" si="34"/>
        <v>1</v>
      </c>
      <c r="R227" s="23">
        <f t="shared" si="34"/>
        <v>1</v>
      </c>
      <c r="S227" s="24">
        <f t="shared" si="26"/>
        <v>70</v>
      </c>
    </row>
    <row r="228" spans="1:19" ht="12">
      <c r="A228" s="61"/>
      <c r="B228" s="25" t="s">
        <v>226</v>
      </c>
      <c r="C228" s="26">
        <f>SUM(C222,C224,C226)</f>
        <v>1</v>
      </c>
      <c r="D228" s="27">
        <f t="shared" si="34"/>
        <v>1</v>
      </c>
      <c r="E228" s="27">
        <f t="shared" si="34"/>
        <v>1</v>
      </c>
      <c r="F228" s="27">
        <f t="shared" si="34"/>
        <v>10</v>
      </c>
      <c r="G228" s="27">
        <f t="shared" si="34"/>
        <v>5</v>
      </c>
      <c r="H228" s="27">
        <f t="shared" si="34"/>
        <v>5</v>
      </c>
      <c r="I228" s="27">
        <f t="shared" si="34"/>
        <v>7</v>
      </c>
      <c r="J228" s="27">
        <f t="shared" si="34"/>
        <v>13</v>
      </c>
      <c r="K228" s="27">
        <f t="shared" si="34"/>
        <v>14</v>
      </c>
      <c r="L228" s="27">
        <f t="shared" si="34"/>
        <v>8</v>
      </c>
      <c r="M228" s="27">
        <f t="shared" si="34"/>
        <v>7</v>
      </c>
      <c r="N228" s="27">
        <f t="shared" si="34"/>
        <v>4</v>
      </c>
      <c r="O228" s="27">
        <f t="shared" si="34"/>
        <v>3</v>
      </c>
      <c r="P228" s="27">
        <f t="shared" si="34"/>
        <v>2</v>
      </c>
      <c r="Q228" s="27">
        <f t="shared" si="34"/>
        <v>1</v>
      </c>
      <c r="R228" s="27">
        <f t="shared" si="34"/>
        <v>3</v>
      </c>
      <c r="S228" s="28">
        <f t="shared" si="26"/>
        <v>85</v>
      </c>
    </row>
    <row r="229" spans="1:19" ht="12">
      <c r="A229" s="61"/>
      <c r="B229" s="21" t="s">
        <v>19</v>
      </c>
      <c r="C229" s="22">
        <f>SUM(C219,C227)</f>
        <v>7</v>
      </c>
      <c r="D229" s="23">
        <f aca="true" t="shared" si="35" ref="D229:R230">SUM(D219,D227)</f>
        <v>31</v>
      </c>
      <c r="E229" s="23">
        <f t="shared" si="35"/>
        <v>56</v>
      </c>
      <c r="F229" s="23">
        <f t="shared" si="35"/>
        <v>120</v>
      </c>
      <c r="G229" s="23">
        <f t="shared" si="35"/>
        <v>147</v>
      </c>
      <c r="H229" s="23">
        <f t="shared" si="35"/>
        <v>192</v>
      </c>
      <c r="I229" s="23">
        <f t="shared" si="35"/>
        <v>321</v>
      </c>
      <c r="J229" s="23">
        <f t="shared" si="35"/>
        <v>211</v>
      </c>
      <c r="K229" s="23">
        <f t="shared" si="35"/>
        <v>366</v>
      </c>
      <c r="L229" s="23">
        <f t="shared" si="35"/>
        <v>315</v>
      </c>
      <c r="M229" s="23">
        <f t="shared" si="35"/>
        <v>501</v>
      </c>
      <c r="N229" s="23">
        <f t="shared" si="35"/>
        <v>321</v>
      </c>
      <c r="O229" s="23">
        <f t="shared" si="35"/>
        <v>245</v>
      </c>
      <c r="P229" s="23">
        <f t="shared" si="35"/>
        <v>228</v>
      </c>
      <c r="Q229" s="23">
        <f t="shared" si="35"/>
        <v>182</v>
      </c>
      <c r="R229" s="23">
        <f t="shared" si="35"/>
        <v>164</v>
      </c>
      <c r="S229" s="24">
        <f t="shared" si="26"/>
        <v>3407</v>
      </c>
    </row>
    <row r="230" spans="1:19" ht="12">
      <c r="A230" s="62"/>
      <c r="B230" s="25" t="s">
        <v>20</v>
      </c>
      <c r="C230" s="26">
        <f>SUM(C220,C228)</f>
        <v>7</v>
      </c>
      <c r="D230" s="27">
        <f t="shared" si="35"/>
        <v>31</v>
      </c>
      <c r="E230" s="27">
        <f t="shared" si="35"/>
        <v>59</v>
      </c>
      <c r="F230" s="27">
        <f t="shared" si="35"/>
        <v>130</v>
      </c>
      <c r="G230" s="27">
        <f t="shared" si="35"/>
        <v>165</v>
      </c>
      <c r="H230" s="27">
        <f t="shared" si="35"/>
        <v>217</v>
      </c>
      <c r="I230" s="27">
        <f t="shared" si="35"/>
        <v>357</v>
      </c>
      <c r="J230" s="27">
        <f t="shared" si="35"/>
        <v>260</v>
      </c>
      <c r="K230" s="27">
        <f t="shared" si="35"/>
        <v>423</v>
      </c>
      <c r="L230" s="27">
        <f t="shared" si="35"/>
        <v>381</v>
      </c>
      <c r="M230" s="27">
        <f t="shared" si="35"/>
        <v>575</v>
      </c>
      <c r="N230" s="27">
        <f t="shared" si="35"/>
        <v>403</v>
      </c>
      <c r="O230" s="27">
        <f t="shared" si="35"/>
        <v>298</v>
      </c>
      <c r="P230" s="27">
        <f t="shared" si="35"/>
        <v>285</v>
      </c>
      <c r="Q230" s="27">
        <f t="shared" si="35"/>
        <v>241</v>
      </c>
      <c r="R230" s="27">
        <f t="shared" si="35"/>
        <v>219</v>
      </c>
      <c r="S230" s="28">
        <f t="shared" si="26"/>
        <v>4051</v>
      </c>
    </row>
    <row r="231" spans="1:19" ht="12" customHeight="1">
      <c r="A231" s="60" t="s">
        <v>224</v>
      </c>
      <c r="B231" s="11" t="s">
        <v>5</v>
      </c>
      <c r="C231" s="12">
        <v>1</v>
      </c>
      <c r="D231" s="13">
        <v>2</v>
      </c>
      <c r="E231" s="13"/>
      <c r="F231" s="13"/>
      <c r="G231" s="13">
        <v>3</v>
      </c>
      <c r="H231" s="13">
        <v>1</v>
      </c>
      <c r="I231" s="13">
        <v>6</v>
      </c>
      <c r="J231" s="13">
        <v>1</v>
      </c>
      <c r="K231" s="13">
        <v>3</v>
      </c>
      <c r="L231" s="13">
        <v>4</v>
      </c>
      <c r="M231" s="13">
        <v>5</v>
      </c>
      <c r="N231" s="13">
        <v>8</v>
      </c>
      <c r="O231" s="13">
        <v>15</v>
      </c>
      <c r="P231" s="13">
        <v>8</v>
      </c>
      <c r="Q231" s="13">
        <v>5</v>
      </c>
      <c r="R231" s="13"/>
      <c r="S231" s="14">
        <f t="shared" si="26"/>
        <v>62</v>
      </c>
    </row>
    <row r="232" spans="1:19" ht="12">
      <c r="A232" s="61"/>
      <c r="B232" s="15" t="s">
        <v>6</v>
      </c>
      <c r="C232" s="16"/>
      <c r="D232" s="17"/>
      <c r="E232" s="17">
        <v>3</v>
      </c>
      <c r="F232" s="17">
        <v>2</v>
      </c>
      <c r="G232" s="17">
        <v>3</v>
      </c>
      <c r="H232" s="17">
        <v>3</v>
      </c>
      <c r="I232" s="17">
        <v>6</v>
      </c>
      <c r="J232" s="17">
        <v>8</v>
      </c>
      <c r="K232" s="17">
        <v>9</v>
      </c>
      <c r="L232" s="17">
        <v>9</v>
      </c>
      <c r="M232" s="17">
        <v>20</v>
      </c>
      <c r="N232" s="17">
        <v>26</v>
      </c>
      <c r="O232" s="17">
        <v>25</v>
      </c>
      <c r="P232" s="17">
        <v>32</v>
      </c>
      <c r="Q232" s="17">
        <v>19</v>
      </c>
      <c r="R232" s="17">
        <v>6</v>
      </c>
      <c r="S232" s="18">
        <f t="shared" si="26"/>
        <v>171</v>
      </c>
    </row>
    <row r="233" spans="1:19" ht="12">
      <c r="A233" s="61"/>
      <c r="B233" s="15" t="s">
        <v>7</v>
      </c>
      <c r="C233" s="16"/>
      <c r="D233" s="17"/>
      <c r="E233" s="17">
        <v>3</v>
      </c>
      <c r="F233" s="17">
        <v>2</v>
      </c>
      <c r="G233" s="17">
        <v>3</v>
      </c>
      <c r="H233" s="17">
        <v>3</v>
      </c>
      <c r="I233" s="17">
        <v>6</v>
      </c>
      <c r="J233" s="17">
        <v>8</v>
      </c>
      <c r="K233" s="17">
        <v>9</v>
      </c>
      <c r="L233" s="17">
        <v>9</v>
      </c>
      <c r="M233" s="17">
        <v>20</v>
      </c>
      <c r="N233" s="17">
        <v>26</v>
      </c>
      <c r="O233" s="17">
        <v>25</v>
      </c>
      <c r="P233" s="17">
        <v>32</v>
      </c>
      <c r="Q233" s="17">
        <v>19</v>
      </c>
      <c r="R233" s="17">
        <v>6</v>
      </c>
      <c r="S233" s="18">
        <f t="shared" si="26"/>
        <v>171</v>
      </c>
    </row>
    <row r="234" spans="1:19" ht="12">
      <c r="A234" s="61"/>
      <c r="B234" s="11" t="s">
        <v>85</v>
      </c>
      <c r="C234" s="19"/>
      <c r="D234" s="20"/>
      <c r="E234" s="20"/>
      <c r="F234" s="20"/>
      <c r="G234" s="20"/>
      <c r="H234" s="20"/>
      <c r="I234" s="20"/>
      <c r="J234" s="20"/>
      <c r="K234" s="20"/>
      <c r="L234" s="20"/>
      <c r="M234" s="20"/>
      <c r="N234" s="20"/>
      <c r="O234" s="20"/>
      <c r="P234" s="20"/>
      <c r="Q234" s="20"/>
      <c r="R234" s="20"/>
      <c r="S234" s="14">
        <f t="shared" si="26"/>
        <v>0</v>
      </c>
    </row>
    <row r="235" spans="1:19" ht="12">
      <c r="A235" s="61"/>
      <c r="B235" s="11" t="s">
        <v>86</v>
      </c>
      <c r="C235" s="19"/>
      <c r="D235" s="20"/>
      <c r="E235" s="20"/>
      <c r="F235" s="20"/>
      <c r="G235" s="20"/>
      <c r="H235" s="20"/>
      <c r="I235" s="20"/>
      <c r="J235" s="20"/>
      <c r="K235" s="20"/>
      <c r="L235" s="20"/>
      <c r="M235" s="20"/>
      <c r="N235" s="20"/>
      <c r="O235" s="20"/>
      <c r="P235" s="20"/>
      <c r="Q235" s="20"/>
      <c r="R235" s="20"/>
      <c r="S235" s="14">
        <f aca="true" t="shared" si="36" ref="S235:S298">SUM(C235:R235)</f>
        <v>0</v>
      </c>
    </row>
    <row r="236" spans="1:19" ht="12">
      <c r="A236" s="61"/>
      <c r="B236" s="15" t="s">
        <v>105</v>
      </c>
      <c r="C236" s="16"/>
      <c r="D236" s="17"/>
      <c r="E236" s="17"/>
      <c r="F236" s="17"/>
      <c r="G236" s="17"/>
      <c r="H236" s="17"/>
      <c r="I236" s="17"/>
      <c r="J236" s="17"/>
      <c r="K236" s="17"/>
      <c r="L236" s="17"/>
      <c r="M236" s="17"/>
      <c r="N236" s="17"/>
      <c r="O236" s="17"/>
      <c r="P236" s="17"/>
      <c r="Q236" s="17"/>
      <c r="R236" s="17"/>
      <c r="S236" s="18">
        <f t="shared" si="36"/>
        <v>0</v>
      </c>
    </row>
    <row r="237" spans="1:19" ht="12">
      <c r="A237" s="61"/>
      <c r="B237" s="15" t="s">
        <v>190</v>
      </c>
      <c r="C237" s="16"/>
      <c r="D237" s="17"/>
      <c r="E237" s="17"/>
      <c r="F237" s="17"/>
      <c r="G237" s="17"/>
      <c r="H237" s="17"/>
      <c r="I237" s="17"/>
      <c r="J237" s="17"/>
      <c r="K237" s="17"/>
      <c r="L237" s="17"/>
      <c r="M237" s="17"/>
      <c r="N237" s="17"/>
      <c r="O237" s="17"/>
      <c r="P237" s="17"/>
      <c r="Q237" s="17"/>
      <c r="R237" s="17"/>
      <c r="S237" s="18">
        <f t="shared" si="36"/>
        <v>0</v>
      </c>
    </row>
    <row r="238" spans="1:19" ht="12">
      <c r="A238" s="61"/>
      <c r="B238" s="15" t="s">
        <v>201</v>
      </c>
      <c r="C238" s="16"/>
      <c r="D238" s="17"/>
      <c r="E238" s="17"/>
      <c r="F238" s="17"/>
      <c r="G238" s="17"/>
      <c r="H238" s="17"/>
      <c r="I238" s="17"/>
      <c r="J238" s="17"/>
      <c r="K238" s="17"/>
      <c r="L238" s="17"/>
      <c r="M238" s="17"/>
      <c r="N238" s="17"/>
      <c r="O238" s="17"/>
      <c r="P238" s="17"/>
      <c r="Q238" s="17"/>
      <c r="R238" s="17"/>
      <c r="S238" s="18">
        <f t="shared" si="36"/>
        <v>0</v>
      </c>
    </row>
    <row r="239" spans="1:19" ht="12">
      <c r="A239" s="61"/>
      <c r="B239" s="15" t="s">
        <v>8</v>
      </c>
      <c r="C239" s="16"/>
      <c r="D239" s="17"/>
      <c r="E239" s="17"/>
      <c r="F239" s="17"/>
      <c r="G239" s="17"/>
      <c r="H239" s="17"/>
      <c r="I239" s="17"/>
      <c r="J239" s="17"/>
      <c r="K239" s="17"/>
      <c r="L239" s="17"/>
      <c r="M239" s="17"/>
      <c r="N239" s="17"/>
      <c r="O239" s="17"/>
      <c r="P239" s="17"/>
      <c r="Q239" s="17"/>
      <c r="R239" s="17"/>
      <c r="S239" s="18">
        <f t="shared" si="36"/>
        <v>0</v>
      </c>
    </row>
    <row r="240" spans="1:19" ht="12">
      <c r="A240" s="61"/>
      <c r="B240" s="15" t="s">
        <v>9</v>
      </c>
      <c r="C240" s="16"/>
      <c r="D240" s="17"/>
      <c r="E240" s="17"/>
      <c r="F240" s="17"/>
      <c r="G240" s="17"/>
      <c r="H240" s="17"/>
      <c r="I240" s="17"/>
      <c r="J240" s="17"/>
      <c r="K240" s="17"/>
      <c r="L240" s="17"/>
      <c r="M240" s="17"/>
      <c r="N240" s="17"/>
      <c r="O240" s="17"/>
      <c r="P240" s="17"/>
      <c r="Q240" s="17"/>
      <c r="R240" s="17"/>
      <c r="S240" s="18">
        <f t="shared" si="36"/>
        <v>0</v>
      </c>
    </row>
    <row r="241" spans="1:19" ht="12">
      <c r="A241" s="61"/>
      <c r="B241" s="11" t="s">
        <v>10</v>
      </c>
      <c r="C241" s="19"/>
      <c r="D241" s="20"/>
      <c r="E241" s="20"/>
      <c r="F241" s="20"/>
      <c r="G241" s="20"/>
      <c r="H241" s="20"/>
      <c r="I241" s="20"/>
      <c r="J241" s="20"/>
      <c r="K241" s="20"/>
      <c r="L241" s="20"/>
      <c r="M241" s="20"/>
      <c r="N241" s="20"/>
      <c r="O241" s="20"/>
      <c r="P241" s="20"/>
      <c r="Q241" s="20"/>
      <c r="R241" s="20"/>
      <c r="S241" s="14">
        <f t="shared" si="36"/>
        <v>0</v>
      </c>
    </row>
    <row r="242" spans="1:19" ht="12">
      <c r="A242" s="61"/>
      <c r="B242" s="11" t="s">
        <v>11</v>
      </c>
      <c r="C242" s="19"/>
      <c r="D242" s="20"/>
      <c r="E242" s="20"/>
      <c r="F242" s="20"/>
      <c r="G242" s="20"/>
      <c r="H242" s="20"/>
      <c r="I242" s="20"/>
      <c r="J242" s="20"/>
      <c r="K242" s="20"/>
      <c r="L242" s="20"/>
      <c r="M242" s="20"/>
      <c r="N242" s="20"/>
      <c r="O242" s="20"/>
      <c r="P242" s="20"/>
      <c r="Q242" s="20"/>
      <c r="R242" s="20"/>
      <c r="S242" s="14">
        <f t="shared" si="36"/>
        <v>0</v>
      </c>
    </row>
    <row r="243" spans="1:19" ht="12">
      <c r="A243" s="61"/>
      <c r="B243" s="15" t="s">
        <v>87</v>
      </c>
      <c r="C243" s="16"/>
      <c r="D243" s="17"/>
      <c r="E243" s="17"/>
      <c r="F243" s="17"/>
      <c r="G243" s="17"/>
      <c r="H243" s="17"/>
      <c r="I243" s="17"/>
      <c r="J243" s="17"/>
      <c r="K243" s="17"/>
      <c r="L243" s="17"/>
      <c r="M243" s="17"/>
      <c r="N243" s="17"/>
      <c r="O243" s="17"/>
      <c r="P243" s="17"/>
      <c r="Q243" s="17"/>
      <c r="R243" s="17"/>
      <c r="S243" s="18">
        <f t="shared" si="36"/>
        <v>0</v>
      </c>
    </row>
    <row r="244" spans="1:19" ht="12">
      <c r="A244" s="61"/>
      <c r="B244" s="15" t="s">
        <v>88</v>
      </c>
      <c r="C244" s="16"/>
      <c r="D244" s="17"/>
      <c r="E244" s="17"/>
      <c r="F244" s="17"/>
      <c r="G244" s="17"/>
      <c r="H244" s="17"/>
      <c r="I244" s="17"/>
      <c r="J244" s="17"/>
      <c r="K244" s="17"/>
      <c r="L244" s="17"/>
      <c r="M244" s="17"/>
      <c r="N244" s="17"/>
      <c r="O244" s="17"/>
      <c r="P244" s="17"/>
      <c r="Q244" s="17"/>
      <c r="R244" s="17"/>
      <c r="S244" s="18">
        <f t="shared" si="36"/>
        <v>0</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36"/>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36"/>
        <v>0</v>
      </c>
    </row>
    <row r="247" spans="1:19" ht="12">
      <c r="A247" s="61"/>
      <c r="B247" s="21" t="s">
        <v>14</v>
      </c>
      <c r="C247" s="22">
        <f>SUM(C232,C234,C239,C241,C243,C245)</f>
        <v>0</v>
      </c>
      <c r="D247" s="23">
        <f aca="true" t="shared" si="37" ref="D247:R247">SUM(D232,D234,D239,D241,D243,D245)</f>
        <v>0</v>
      </c>
      <c r="E247" s="23">
        <f t="shared" si="37"/>
        <v>3</v>
      </c>
      <c r="F247" s="23">
        <f t="shared" si="37"/>
        <v>2</v>
      </c>
      <c r="G247" s="23">
        <f t="shared" si="37"/>
        <v>3</v>
      </c>
      <c r="H247" s="23">
        <f t="shared" si="37"/>
        <v>3</v>
      </c>
      <c r="I247" s="23">
        <f t="shared" si="37"/>
        <v>6</v>
      </c>
      <c r="J247" s="23">
        <f t="shared" si="37"/>
        <v>8</v>
      </c>
      <c r="K247" s="23">
        <f t="shared" si="37"/>
        <v>9</v>
      </c>
      <c r="L247" s="23">
        <f t="shared" si="37"/>
        <v>9</v>
      </c>
      <c r="M247" s="23">
        <f t="shared" si="37"/>
        <v>20</v>
      </c>
      <c r="N247" s="23">
        <f t="shared" si="37"/>
        <v>26</v>
      </c>
      <c r="O247" s="23">
        <f t="shared" si="37"/>
        <v>25</v>
      </c>
      <c r="P247" s="23">
        <f t="shared" si="37"/>
        <v>32</v>
      </c>
      <c r="Q247" s="23">
        <f t="shared" si="37"/>
        <v>19</v>
      </c>
      <c r="R247" s="23">
        <f t="shared" si="37"/>
        <v>6</v>
      </c>
      <c r="S247" s="24">
        <f t="shared" si="36"/>
        <v>171</v>
      </c>
    </row>
    <row r="248" spans="1:19" ht="12">
      <c r="A248" s="61"/>
      <c r="B248" s="25" t="s">
        <v>225</v>
      </c>
      <c r="C248" s="26">
        <f>SUM(C231,C233,C235,C240,C242,C244,C246)</f>
        <v>1</v>
      </c>
      <c r="D248" s="27">
        <f aca="true" t="shared" si="38" ref="D248:R248">SUM(D231,D233,D235,D240,D242,D244,D246)</f>
        <v>2</v>
      </c>
      <c r="E248" s="27">
        <f t="shared" si="38"/>
        <v>3</v>
      </c>
      <c r="F248" s="27">
        <f t="shared" si="38"/>
        <v>2</v>
      </c>
      <c r="G248" s="27">
        <f t="shared" si="38"/>
        <v>6</v>
      </c>
      <c r="H248" s="27">
        <f t="shared" si="38"/>
        <v>4</v>
      </c>
      <c r="I248" s="27">
        <f t="shared" si="38"/>
        <v>12</v>
      </c>
      <c r="J248" s="27">
        <f t="shared" si="38"/>
        <v>9</v>
      </c>
      <c r="K248" s="27">
        <f t="shared" si="38"/>
        <v>12</v>
      </c>
      <c r="L248" s="27">
        <f t="shared" si="38"/>
        <v>13</v>
      </c>
      <c r="M248" s="27">
        <f t="shared" si="38"/>
        <v>25</v>
      </c>
      <c r="N248" s="27">
        <f t="shared" si="38"/>
        <v>34</v>
      </c>
      <c r="O248" s="27">
        <f t="shared" si="38"/>
        <v>40</v>
      </c>
      <c r="P248" s="27">
        <f t="shared" si="38"/>
        <v>40</v>
      </c>
      <c r="Q248" s="27">
        <f t="shared" si="38"/>
        <v>24</v>
      </c>
      <c r="R248" s="27">
        <f t="shared" si="38"/>
        <v>6</v>
      </c>
      <c r="S248" s="28">
        <f t="shared" si="36"/>
        <v>233</v>
      </c>
    </row>
    <row r="249" spans="1:19" ht="12">
      <c r="A249" s="61"/>
      <c r="B249" s="11" t="s">
        <v>15</v>
      </c>
      <c r="C249" s="19"/>
      <c r="D249" s="20"/>
      <c r="E249" s="20"/>
      <c r="F249" s="20"/>
      <c r="G249" s="20"/>
      <c r="H249" s="20"/>
      <c r="I249" s="20"/>
      <c r="J249" s="20"/>
      <c r="K249" s="20"/>
      <c r="L249" s="20"/>
      <c r="M249" s="20"/>
      <c r="N249" s="20"/>
      <c r="O249" s="20"/>
      <c r="P249" s="20"/>
      <c r="Q249" s="20"/>
      <c r="R249" s="20"/>
      <c r="S249" s="14">
        <f t="shared" si="36"/>
        <v>0</v>
      </c>
    </row>
    <row r="250" spans="1:19" ht="12">
      <c r="A250" s="61"/>
      <c r="B250" s="11" t="s">
        <v>16</v>
      </c>
      <c r="C250" s="19"/>
      <c r="D250" s="20"/>
      <c r="E250" s="20"/>
      <c r="F250" s="20"/>
      <c r="G250" s="20"/>
      <c r="H250" s="20"/>
      <c r="I250" s="20"/>
      <c r="J250" s="20"/>
      <c r="K250" s="20"/>
      <c r="L250" s="20"/>
      <c r="M250" s="20"/>
      <c r="N250" s="20"/>
      <c r="O250" s="20"/>
      <c r="P250" s="20"/>
      <c r="Q250" s="20"/>
      <c r="R250" s="20"/>
      <c r="S250" s="14">
        <f t="shared" si="36"/>
        <v>0</v>
      </c>
    </row>
    <row r="251" spans="1:19" ht="12">
      <c r="A251" s="61"/>
      <c r="B251" s="15" t="s">
        <v>17</v>
      </c>
      <c r="C251" s="16"/>
      <c r="D251" s="17"/>
      <c r="E251" s="17"/>
      <c r="F251" s="17"/>
      <c r="G251" s="17"/>
      <c r="H251" s="17"/>
      <c r="I251" s="17"/>
      <c r="J251" s="17"/>
      <c r="K251" s="17"/>
      <c r="L251" s="17"/>
      <c r="M251" s="17"/>
      <c r="N251" s="17"/>
      <c r="O251" s="17"/>
      <c r="P251" s="17"/>
      <c r="Q251" s="17"/>
      <c r="R251" s="17"/>
      <c r="S251" s="18">
        <f t="shared" si="36"/>
        <v>0</v>
      </c>
    </row>
    <row r="252" spans="1:19" ht="12">
      <c r="A252" s="61"/>
      <c r="B252" s="15" t="s">
        <v>18</v>
      </c>
      <c r="C252" s="16"/>
      <c r="D252" s="17"/>
      <c r="E252" s="17"/>
      <c r="F252" s="17"/>
      <c r="G252" s="17"/>
      <c r="H252" s="17"/>
      <c r="I252" s="17"/>
      <c r="J252" s="17"/>
      <c r="K252" s="17"/>
      <c r="L252" s="17"/>
      <c r="M252" s="17"/>
      <c r="N252" s="17"/>
      <c r="O252" s="17"/>
      <c r="P252" s="17"/>
      <c r="Q252" s="17"/>
      <c r="R252" s="17"/>
      <c r="S252" s="18">
        <f t="shared" si="36"/>
        <v>0</v>
      </c>
    </row>
    <row r="253" spans="1:19" ht="12">
      <c r="A253" s="61"/>
      <c r="B253" s="11" t="s">
        <v>91</v>
      </c>
      <c r="C253" s="19"/>
      <c r="D253" s="20"/>
      <c r="E253" s="20"/>
      <c r="F253" s="20"/>
      <c r="G253" s="20"/>
      <c r="H253" s="20"/>
      <c r="I253" s="20"/>
      <c r="J253" s="20"/>
      <c r="K253" s="20"/>
      <c r="L253" s="20"/>
      <c r="M253" s="20"/>
      <c r="N253" s="20"/>
      <c r="O253" s="20"/>
      <c r="P253" s="20"/>
      <c r="Q253" s="20"/>
      <c r="R253" s="20"/>
      <c r="S253" s="14">
        <f t="shared" si="36"/>
        <v>0</v>
      </c>
    </row>
    <row r="254" spans="1:19" ht="12">
      <c r="A254" s="61"/>
      <c r="B254" s="11" t="s">
        <v>92</v>
      </c>
      <c r="C254" s="19"/>
      <c r="D254" s="20"/>
      <c r="E254" s="20"/>
      <c r="F254" s="20"/>
      <c r="G254" s="20"/>
      <c r="H254" s="20"/>
      <c r="I254" s="20"/>
      <c r="J254" s="20"/>
      <c r="K254" s="20"/>
      <c r="L254" s="20"/>
      <c r="M254" s="20"/>
      <c r="N254" s="20"/>
      <c r="O254" s="20"/>
      <c r="P254" s="20"/>
      <c r="Q254" s="20"/>
      <c r="R254" s="20"/>
      <c r="S254" s="14">
        <f t="shared" si="36"/>
        <v>0</v>
      </c>
    </row>
    <row r="255" spans="1:19" ht="12">
      <c r="A255" s="61"/>
      <c r="B255" s="21" t="s">
        <v>95</v>
      </c>
      <c r="C255" s="22">
        <f>SUM(C249,C251,C253)</f>
        <v>0</v>
      </c>
      <c r="D255" s="23">
        <f aca="true" t="shared" si="39" ref="D255:R256">SUM(D249,D251,D253)</f>
        <v>0</v>
      </c>
      <c r="E255" s="23">
        <f t="shared" si="39"/>
        <v>0</v>
      </c>
      <c r="F255" s="23">
        <f t="shared" si="39"/>
        <v>0</v>
      </c>
      <c r="G255" s="23">
        <f t="shared" si="39"/>
        <v>0</v>
      </c>
      <c r="H255" s="23">
        <f t="shared" si="39"/>
        <v>0</v>
      </c>
      <c r="I255" s="23">
        <f t="shared" si="39"/>
        <v>0</v>
      </c>
      <c r="J255" s="23">
        <f t="shared" si="39"/>
        <v>0</v>
      </c>
      <c r="K255" s="23">
        <f t="shared" si="39"/>
        <v>0</v>
      </c>
      <c r="L255" s="23">
        <f t="shared" si="39"/>
        <v>0</v>
      </c>
      <c r="M255" s="23">
        <f t="shared" si="39"/>
        <v>0</v>
      </c>
      <c r="N255" s="23">
        <f t="shared" si="39"/>
        <v>0</v>
      </c>
      <c r="O255" s="23">
        <f t="shared" si="39"/>
        <v>0</v>
      </c>
      <c r="P255" s="23">
        <f t="shared" si="39"/>
        <v>0</v>
      </c>
      <c r="Q255" s="23">
        <f t="shared" si="39"/>
        <v>0</v>
      </c>
      <c r="R255" s="23">
        <f t="shared" si="39"/>
        <v>0</v>
      </c>
      <c r="S255" s="24">
        <f t="shared" si="36"/>
        <v>0</v>
      </c>
    </row>
    <row r="256" spans="1:19" ht="12">
      <c r="A256" s="61"/>
      <c r="B256" s="25" t="s">
        <v>226</v>
      </c>
      <c r="C256" s="26">
        <f>SUM(C250,C252,C254)</f>
        <v>0</v>
      </c>
      <c r="D256" s="27">
        <f t="shared" si="39"/>
        <v>0</v>
      </c>
      <c r="E256" s="27">
        <f t="shared" si="39"/>
        <v>0</v>
      </c>
      <c r="F256" s="27">
        <f t="shared" si="39"/>
        <v>0</v>
      </c>
      <c r="G256" s="27">
        <f t="shared" si="39"/>
        <v>0</v>
      </c>
      <c r="H256" s="27">
        <f t="shared" si="39"/>
        <v>0</v>
      </c>
      <c r="I256" s="27">
        <f t="shared" si="39"/>
        <v>0</v>
      </c>
      <c r="J256" s="27">
        <f t="shared" si="39"/>
        <v>0</v>
      </c>
      <c r="K256" s="27">
        <f t="shared" si="39"/>
        <v>0</v>
      </c>
      <c r="L256" s="27">
        <f t="shared" si="39"/>
        <v>0</v>
      </c>
      <c r="M256" s="27">
        <f t="shared" si="39"/>
        <v>0</v>
      </c>
      <c r="N256" s="27">
        <f t="shared" si="39"/>
        <v>0</v>
      </c>
      <c r="O256" s="27">
        <f t="shared" si="39"/>
        <v>0</v>
      </c>
      <c r="P256" s="27">
        <f t="shared" si="39"/>
        <v>0</v>
      </c>
      <c r="Q256" s="27">
        <f t="shared" si="39"/>
        <v>0</v>
      </c>
      <c r="R256" s="27">
        <f t="shared" si="39"/>
        <v>0</v>
      </c>
      <c r="S256" s="28">
        <f t="shared" si="36"/>
        <v>0</v>
      </c>
    </row>
    <row r="257" spans="1:19" ht="12">
      <c r="A257" s="61"/>
      <c r="B257" s="21" t="s">
        <v>19</v>
      </c>
      <c r="C257" s="22">
        <f>SUM(C247,C255)</f>
        <v>0</v>
      </c>
      <c r="D257" s="23">
        <f aca="true" t="shared" si="40" ref="D257:R258">SUM(D247,D255)</f>
        <v>0</v>
      </c>
      <c r="E257" s="23">
        <f t="shared" si="40"/>
        <v>3</v>
      </c>
      <c r="F257" s="23">
        <f t="shared" si="40"/>
        <v>2</v>
      </c>
      <c r="G257" s="23">
        <f t="shared" si="40"/>
        <v>3</v>
      </c>
      <c r="H257" s="23">
        <f t="shared" si="40"/>
        <v>3</v>
      </c>
      <c r="I257" s="23">
        <f t="shared" si="40"/>
        <v>6</v>
      </c>
      <c r="J257" s="23">
        <f t="shared" si="40"/>
        <v>8</v>
      </c>
      <c r="K257" s="23">
        <f t="shared" si="40"/>
        <v>9</v>
      </c>
      <c r="L257" s="23">
        <f t="shared" si="40"/>
        <v>9</v>
      </c>
      <c r="M257" s="23">
        <f t="shared" si="40"/>
        <v>20</v>
      </c>
      <c r="N257" s="23">
        <f t="shared" si="40"/>
        <v>26</v>
      </c>
      <c r="O257" s="23">
        <f t="shared" si="40"/>
        <v>25</v>
      </c>
      <c r="P257" s="23">
        <f t="shared" si="40"/>
        <v>32</v>
      </c>
      <c r="Q257" s="23">
        <f t="shared" si="40"/>
        <v>19</v>
      </c>
      <c r="R257" s="23">
        <f t="shared" si="40"/>
        <v>6</v>
      </c>
      <c r="S257" s="24">
        <f t="shared" si="36"/>
        <v>171</v>
      </c>
    </row>
    <row r="258" spans="1:19" ht="12">
      <c r="A258" s="62"/>
      <c r="B258" s="25" t="s">
        <v>20</v>
      </c>
      <c r="C258" s="26">
        <f>SUM(C248,C256)</f>
        <v>1</v>
      </c>
      <c r="D258" s="27">
        <f t="shared" si="40"/>
        <v>2</v>
      </c>
      <c r="E258" s="27">
        <f t="shared" si="40"/>
        <v>3</v>
      </c>
      <c r="F258" s="27">
        <f t="shared" si="40"/>
        <v>2</v>
      </c>
      <c r="G258" s="27">
        <f t="shared" si="40"/>
        <v>6</v>
      </c>
      <c r="H258" s="27">
        <f t="shared" si="40"/>
        <v>4</v>
      </c>
      <c r="I258" s="27">
        <f t="shared" si="40"/>
        <v>12</v>
      </c>
      <c r="J258" s="27">
        <f t="shared" si="40"/>
        <v>9</v>
      </c>
      <c r="K258" s="27">
        <f t="shared" si="40"/>
        <v>12</v>
      </c>
      <c r="L258" s="27">
        <f t="shared" si="40"/>
        <v>13</v>
      </c>
      <c r="M258" s="27">
        <f t="shared" si="40"/>
        <v>25</v>
      </c>
      <c r="N258" s="27">
        <f t="shared" si="40"/>
        <v>34</v>
      </c>
      <c r="O258" s="27">
        <f t="shared" si="40"/>
        <v>40</v>
      </c>
      <c r="P258" s="27">
        <f t="shared" si="40"/>
        <v>40</v>
      </c>
      <c r="Q258" s="27">
        <f t="shared" si="40"/>
        <v>24</v>
      </c>
      <c r="R258" s="27">
        <f t="shared" si="40"/>
        <v>6</v>
      </c>
      <c r="S258" s="28">
        <f t="shared" si="36"/>
        <v>233</v>
      </c>
    </row>
    <row r="259" spans="1:19" ht="12" customHeight="1">
      <c r="A259" s="60" t="s">
        <v>132</v>
      </c>
      <c r="B259" s="11" t="s">
        <v>5</v>
      </c>
      <c r="C259" s="12">
        <v>3</v>
      </c>
      <c r="D259" s="13"/>
      <c r="E259" s="13">
        <v>3</v>
      </c>
      <c r="F259" s="13"/>
      <c r="G259" s="13"/>
      <c r="H259" s="13">
        <v>12</v>
      </c>
      <c r="I259" s="13">
        <v>8</v>
      </c>
      <c r="J259" s="13">
        <v>7</v>
      </c>
      <c r="K259" s="13">
        <v>6</v>
      </c>
      <c r="L259" s="13">
        <v>14</v>
      </c>
      <c r="M259" s="13">
        <v>15</v>
      </c>
      <c r="N259" s="13">
        <v>12</v>
      </c>
      <c r="O259" s="13">
        <v>20</v>
      </c>
      <c r="P259" s="13">
        <v>16</v>
      </c>
      <c r="Q259" s="13">
        <v>4</v>
      </c>
      <c r="R259" s="13">
        <v>6</v>
      </c>
      <c r="S259" s="14">
        <f t="shared" si="36"/>
        <v>126</v>
      </c>
    </row>
    <row r="260" spans="1:19" ht="12">
      <c r="A260" s="61"/>
      <c r="B260" s="15" t="s">
        <v>6</v>
      </c>
      <c r="C260" s="16"/>
      <c r="D260" s="17"/>
      <c r="E260" s="17"/>
      <c r="F260" s="17">
        <v>2</v>
      </c>
      <c r="G260" s="17">
        <v>2</v>
      </c>
      <c r="H260" s="17">
        <v>2</v>
      </c>
      <c r="I260" s="17"/>
      <c r="J260" s="17"/>
      <c r="K260" s="17">
        <v>2</v>
      </c>
      <c r="L260" s="17"/>
      <c r="M260" s="17">
        <v>2</v>
      </c>
      <c r="N260" s="17">
        <v>1</v>
      </c>
      <c r="O260" s="17">
        <v>6</v>
      </c>
      <c r="P260" s="17"/>
      <c r="Q260" s="17">
        <v>1</v>
      </c>
      <c r="R260" s="17">
        <v>2</v>
      </c>
      <c r="S260" s="18">
        <f t="shared" si="36"/>
        <v>20</v>
      </c>
    </row>
    <row r="261" spans="1:19" ht="12">
      <c r="A261" s="61"/>
      <c r="B261" s="15" t="s">
        <v>7</v>
      </c>
      <c r="C261" s="16"/>
      <c r="D261" s="17"/>
      <c r="E261" s="17"/>
      <c r="F261" s="17">
        <v>2</v>
      </c>
      <c r="G261" s="17">
        <v>2</v>
      </c>
      <c r="H261" s="17">
        <v>2</v>
      </c>
      <c r="I261" s="17"/>
      <c r="J261" s="17"/>
      <c r="K261" s="17">
        <v>2</v>
      </c>
      <c r="L261" s="17"/>
      <c r="M261" s="17">
        <v>2</v>
      </c>
      <c r="N261" s="17">
        <v>1</v>
      </c>
      <c r="O261" s="17">
        <v>6</v>
      </c>
      <c r="P261" s="17"/>
      <c r="Q261" s="17">
        <v>1</v>
      </c>
      <c r="R261" s="17">
        <v>2</v>
      </c>
      <c r="S261" s="18">
        <f t="shared" si="36"/>
        <v>20</v>
      </c>
    </row>
    <row r="262" spans="1:19" ht="12">
      <c r="A262" s="61"/>
      <c r="B262" s="11" t="s">
        <v>85</v>
      </c>
      <c r="C262" s="19"/>
      <c r="D262" s="20"/>
      <c r="E262" s="20"/>
      <c r="F262" s="20">
        <v>1</v>
      </c>
      <c r="G262" s="20"/>
      <c r="H262" s="20"/>
      <c r="I262" s="20">
        <v>2</v>
      </c>
      <c r="J262" s="20"/>
      <c r="K262" s="20"/>
      <c r="L262" s="20">
        <v>1</v>
      </c>
      <c r="M262" s="20">
        <v>1</v>
      </c>
      <c r="N262" s="20">
        <v>3</v>
      </c>
      <c r="O262" s="20">
        <v>1</v>
      </c>
      <c r="P262" s="20"/>
      <c r="Q262" s="20">
        <v>2</v>
      </c>
      <c r="R262" s="20">
        <v>1</v>
      </c>
      <c r="S262" s="14">
        <f t="shared" si="36"/>
        <v>12</v>
      </c>
    </row>
    <row r="263" spans="1:19" ht="12">
      <c r="A263" s="61"/>
      <c r="B263" s="11" t="s">
        <v>86</v>
      </c>
      <c r="C263" s="19"/>
      <c r="D263" s="20"/>
      <c r="E263" s="20"/>
      <c r="F263" s="20">
        <v>1</v>
      </c>
      <c r="G263" s="20"/>
      <c r="H263" s="20"/>
      <c r="I263" s="20">
        <v>2</v>
      </c>
      <c r="J263" s="20"/>
      <c r="K263" s="20"/>
      <c r="L263" s="20">
        <v>1</v>
      </c>
      <c r="M263" s="20">
        <v>1</v>
      </c>
      <c r="N263" s="20">
        <v>3</v>
      </c>
      <c r="O263" s="20">
        <v>1</v>
      </c>
      <c r="P263" s="20"/>
      <c r="Q263" s="20">
        <v>2</v>
      </c>
      <c r="R263" s="20">
        <v>1</v>
      </c>
      <c r="S263" s="14">
        <f t="shared" si="36"/>
        <v>12</v>
      </c>
    </row>
    <row r="264" spans="1:19" ht="12">
      <c r="A264" s="61"/>
      <c r="B264" s="15" t="s">
        <v>105</v>
      </c>
      <c r="C264" s="16">
        <v>22</v>
      </c>
      <c r="D264" s="17">
        <v>45</v>
      </c>
      <c r="E264" s="17">
        <v>75</v>
      </c>
      <c r="F264" s="17">
        <v>136</v>
      </c>
      <c r="G264" s="17">
        <v>141</v>
      </c>
      <c r="H264" s="17">
        <v>191</v>
      </c>
      <c r="I264" s="17">
        <v>272</v>
      </c>
      <c r="J264" s="17">
        <v>241</v>
      </c>
      <c r="K264" s="17">
        <v>268</v>
      </c>
      <c r="L264" s="17">
        <v>314</v>
      </c>
      <c r="M264" s="17">
        <v>330</v>
      </c>
      <c r="N264" s="17">
        <v>443</v>
      </c>
      <c r="O264" s="17">
        <v>374</v>
      </c>
      <c r="P264" s="17">
        <v>383</v>
      </c>
      <c r="Q264" s="17">
        <v>341</v>
      </c>
      <c r="R264" s="17">
        <v>169</v>
      </c>
      <c r="S264" s="18">
        <f t="shared" si="36"/>
        <v>3745</v>
      </c>
    </row>
    <row r="265" spans="1:19" ht="12">
      <c r="A265" s="61"/>
      <c r="B265" s="15" t="s">
        <v>190</v>
      </c>
      <c r="C265" s="16">
        <v>5</v>
      </c>
      <c r="D265" s="17">
        <v>1</v>
      </c>
      <c r="E265" s="17">
        <v>6</v>
      </c>
      <c r="F265" s="17">
        <v>6</v>
      </c>
      <c r="G265" s="17">
        <v>19</v>
      </c>
      <c r="H265" s="17">
        <v>28</v>
      </c>
      <c r="I265" s="17">
        <v>34</v>
      </c>
      <c r="J265" s="17">
        <v>37</v>
      </c>
      <c r="K265" s="17">
        <v>36</v>
      </c>
      <c r="L265" s="17">
        <v>52</v>
      </c>
      <c r="M265" s="17">
        <v>72</v>
      </c>
      <c r="N265" s="17">
        <v>71</v>
      </c>
      <c r="O265" s="17">
        <v>64</v>
      </c>
      <c r="P265" s="17">
        <v>51</v>
      </c>
      <c r="Q265" s="17">
        <v>34</v>
      </c>
      <c r="R265" s="17">
        <v>32</v>
      </c>
      <c r="S265" s="18">
        <f t="shared" si="36"/>
        <v>548</v>
      </c>
    </row>
    <row r="266" spans="1:19" ht="12">
      <c r="A266" s="61"/>
      <c r="B266" s="15" t="s">
        <v>201</v>
      </c>
      <c r="C266" s="16">
        <v>10</v>
      </c>
      <c r="D266" s="17">
        <v>2</v>
      </c>
      <c r="E266" s="17">
        <v>12</v>
      </c>
      <c r="F266" s="17">
        <v>12</v>
      </c>
      <c r="G266" s="17">
        <v>38</v>
      </c>
      <c r="H266" s="17">
        <v>57</v>
      </c>
      <c r="I266" s="17">
        <v>68</v>
      </c>
      <c r="J266" s="17">
        <v>78</v>
      </c>
      <c r="K266" s="17">
        <v>75</v>
      </c>
      <c r="L266" s="17">
        <v>110</v>
      </c>
      <c r="M266" s="17">
        <v>148</v>
      </c>
      <c r="N266" s="17">
        <v>152</v>
      </c>
      <c r="O266" s="17">
        <v>140</v>
      </c>
      <c r="P266" s="17">
        <v>112</v>
      </c>
      <c r="Q266" s="17">
        <v>71</v>
      </c>
      <c r="R266" s="17">
        <v>68</v>
      </c>
      <c r="S266" s="18">
        <f t="shared" si="36"/>
        <v>1153</v>
      </c>
    </row>
    <row r="267" spans="1:19" ht="12">
      <c r="A267" s="61"/>
      <c r="B267" s="15" t="s">
        <v>8</v>
      </c>
      <c r="C267" s="16">
        <v>27</v>
      </c>
      <c r="D267" s="17">
        <v>46</v>
      </c>
      <c r="E267" s="17">
        <v>81</v>
      </c>
      <c r="F267" s="17">
        <v>142</v>
      </c>
      <c r="G267" s="17">
        <v>160</v>
      </c>
      <c r="H267" s="17">
        <v>219</v>
      </c>
      <c r="I267" s="17">
        <v>306</v>
      </c>
      <c r="J267" s="17">
        <v>278</v>
      </c>
      <c r="K267" s="17">
        <v>304</v>
      </c>
      <c r="L267" s="17">
        <v>366</v>
      </c>
      <c r="M267" s="17">
        <v>402</v>
      </c>
      <c r="N267" s="17">
        <v>514</v>
      </c>
      <c r="O267" s="17">
        <v>438</v>
      </c>
      <c r="P267" s="17">
        <v>434</v>
      </c>
      <c r="Q267" s="17">
        <v>375</v>
      </c>
      <c r="R267" s="17">
        <v>201</v>
      </c>
      <c r="S267" s="18">
        <f t="shared" si="36"/>
        <v>4293</v>
      </c>
    </row>
    <row r="268" spans="1:19" ht="12">
      <c r="A268" s="61"/>
      <c r="B268" s="15" t="s">
        <v>9</v>
      </c>
      <c r="C268" s="16">
        <v>32</v>
      </c>
      <c r="D268" s="17">
        <v>47</v>
      </c>
      <c r="E268" s="17">
        <v>87</v>
      </c>
      <c r="F268" s="17">
        <v>148</v>
      </c>
      <c r="G268" s="17">
        <v>179</v>
      </c>
      <c r="H268" s="17">
        <v>248</v>
      </c>
      <c r="I268" s="17">
        <v>340</v>
      </c>
      <c r="J268" s="17">
        <v>319</v>
      </c>
      <c r="K268" s="17">
        <v>343</v>
      </c>
      <c r="L268" s="17">
        <v>424</v>
      </c>
      <c r="M268" s="17">
        <v>478</v>
      </c>
      <c r="N268" s="17">
        <v>595</v>
      </c>
      <c r="O268" s="17">
        <v>514</v>
      </c>
      <c r="P268" s="17">
        <v>495</v>
      </c>
      <c r="Q268" s="17">
        <v>412</v>
      </c>
      <c r="R268" s="17">
        <v>237</v>
      </c>
      <c r="S268" s="18">
        <f t="shared" si="36"/>
        <v>4898</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36"/>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36"/>
        <v>0</v>
      </c>
    </row>
    <row r="271" spans="1:19" ht="12">
      <c r="A271" s="61"/>
      <c r="B271" s="15" t="s">
        <v>87</v>
      </c>
      <c r="C271" s="16"/>
      <c r="D271" s="17"/>
      <c r="E271" s="17"/>
      <c r="F271" s="17"/>
      <c r="G271" s="17"/>
      <c r="H271" s="17"/>
      <c r="I271" s="17"/>
      <c r="J271" s="17"/>
      <c r="K271" s="17"/>
      <c r="L271" s="17"/>
      <c r="M271" s="17"/>
      <c r="N271" s="17"/>
      <c r="O271" s="17"/>
      <c r="P271" s="17"/>
      <c r="Q271" s="17"/>
      <c r="R271" s="17"/>
      <c r="S271" s="18">
        <f t="shared" si="36"/>
        <v>0</v>
      </c>
    </row>
    <row r="272" spans="1:19" ht="12">
      <c r="A272" s="61"/>
      <c r="B272" s="15" t="s">
        <v>88</v>
      </c>
      <c r="C272" s="16"/>
      <c r="D272" s="17"/>
      <c r="E272" s="17"/>
      <c r="F272" s="17"/>
      <c r="G272" s="17"/>
      <c r="H272" s="17"/>
      <c r="I272" s="17"/>
      <c r="J272" s="17"/>
      <c r="K272" s="17"/>
      <c r="L272" s="17"/>
      <c r="M272" s="17"/>
      <c r="N272" s="17"/>
      <c r="O272" s="17"/>
      <c r="P272" s="17"/>
      <c r="Q272" s="17"/>
      <c r="R272" s="17"/>
      <c r="S272" s="18">
        <f t="shared" si="36"/>
        <v>0</v>
      </c>
    </row>
    <row r="273" spans="1:19" ht="12">
      <c r="A273" s="61"/>
      <c r="B273" s="11" t="s">
        <v>12</v>
      </c>
      <c r="C273" s="19">
        <v>12</v>
      </c>
      <c r="D273" s="20">
        <v>13</v>
      </c>
      <c r="E273" s="20">
        <v>13</v>
      </c>
      <c r="F273" s="20">
        <v>13</v>
      </c>
      <c r="G273" s="20">
        <v>10</v>
      </c>
      <c r="H273" s="20">
        <v>10</v>
      </c>
      <c r="I273" s="20">
        <v>10</v>
      </c>
      <c r="J273" s="20">
        <v>9</v>
      </c>
      <c r="K273" s="20">
        <v>9</v>
      </c>
      <c r="L273" s="20">
        <v>8</v>
      </c>
      <c r="M273" s="20">
        <v>8</v>
      </c>
      <c r="N273" s="20">
        <v>8</v>
      </c>
      <c r="O273" s="20">
        <v>9</v>
      </c>
      <c r="P273" s="20">
        <v>7</v>
      </c>
      <c r="Q273" s="20">
        <v>7</v>
      </c>
      <c r="R273" s="20">
        <v>5</v>
      </c>
      <c r="S273" s="14">
        <f t="shared" si="36"/>
        <v>151</v>
      </c>
    </row>
    <row r="274" spans="1:19" ht="12">
      <c r="A274" s="61"/>
      <c r="B274" s="11" t="s">
        <v>13</v>
      </c>
      <c r="C274" s="19"/>
      <c r="D274" s="20">
        <v>1</v>
      </c>
      <c r="E274" s="20"/>
      <c r="F274" s="20">
        <v>12</v>
      </c>
      <c r="G274" s="20">
        <v>10</v>
      </c>
      <c r="H274" s="20">
        <v>28</v>
      </c>
      <c r="I274" s="20">
        <v>31</v>
      </c>
      <c r="J274" s="20">
        <v>58</v>
      </c>
      <c r="K274" s="20">
        <v>87</v>
      </c>
      <c r="L274" s="20">
        <v>77</v>
      </c>
      <c r="M274" s="20">
        <v>94</v>
      </c>
      <c r="N274" s="20">
        <v>62</v>
      </c>
      <c r="O274" s="20">
        <v>85</v>
      </c>
      <c r="P274" s="20">
        <v>65</v>
      </c>
      <c r="Q274" s="20">
        <v>38</v>
      </c>
      <c r="R274" s="20">
        <v>27</v>
      </c>
      <c r="S274" s="14">
        <f t="shared" si="36"/>
        <v>675</v>
      </c>
    </row>
    <row r="275" spans="1:19" ht="12">
      <c r="A275" s="61"/>
      <c r="B275" s="21" t="s">
        <v>14</v>
      </c>
      <c r="C275" s="22">
        <f>SUM(C260,C262,C267,C269,C271,C273)</f>
        <v>39</v>
      </c>
      <c r="D275" s="23">
        <f aca="true" t="shared" si="41" ref="D275:R275">SUM(D260,D262,D267,D269,D271,D273)</f>
        <v>59</v>
      </c>
      <c r="E275" s="23">
        <f t="shared" si="41"/>
        <v>94</v>
      </c>
      <c r="F275" s="23">
        <f t="shared" si="41"/>
        <v>158</v>
      </c>
      <c r="G275" s="23">
        <f t="shared" si="41"/>
        <v>172</v>
      </c>
      <c r="H275" s="23">
        <f t="shared" si="41"/>
        <v>231</v>
      </c>
      <c r="I275" s="23">
        <f t="shared" si="41"/>
        <v>318</v>
      </c>
      <c r="J275" s="23">
        <f t="shared" si="41"/>
        <v>287</v>
      </c>
      <c r="K275" s="23">
        <f t="shared" si="41"/>
        <v>315</v>
      </c>
      <c r="L275" s="23">
        <f t="shared" si="41"/>
        <v>375</v>
      </c>
      <c r="M275" s="23">
        <f t="shared" si="41"/>
        <v>413</v>
      </c>
      <c r="N275" s="23">
        <f t="shared" si="41"/>
        <v>526</v>
      </c>
      <c r="O275" s="23">
        <f t="shared" si="41"/>
        <v>454</v>
      </c>
      <c r="P275" s="23">
        <f t="shared" si="41"/>
        <v>441</v>
      </c>
      <c r="Q275" s="23">
        <f t="shared" si="41"/>
        <v>385</v>
      </c>
      <c r="R275" s="23">
        <f t="shared" si="41"/>
        <v>209</v>
      </c>
      <c r="S275" s="24">
        <f t="shared" si="36"/>
        <v>4476</v>
      </c>
    </row>
    <row r="276" spans="1:19" ht="12">
      <c r="A276" s="61"/>
      <c r="B276" s="25" t="s">
        <v>225</v>
      </c>
      <c r="C276" s="26">
        <f>SUM(C259,C261,C263,C268,C270,C272,C274)</f>
        <v>35</v>
      </c>
      <c r="D276" s="27">
        <f aca="true" t="shared" si="42" ref="D276:R276">SUM(D259,D261,D263,D268,D270,D272,D274)</f>
        <v>48</v>
      </c>
      <c r="E276" s="27">
        <f t="shared" si="42"/>
        <v>90</v>
      </c>
      <c r="F276" s="27">
        <f t="shared" si="42"/>
        <v>163</v>
      </c>
      <c r="G276" s="27">
        <f t="shared" si="42"/>
        <v>191</v>
      </c>
      <c r="H276" s="27">
        <f t="shared" si="42"/>
        <v>290</v>
      </c>
      <c r="I276" s="27">
        <f t="shared" si="42"/>
        <v>381</v>
      </c>
      <c r="J276" s="27">
        <f t="shared" si="42"/>
        <v>384</v>
      </c>
      <c r="K276" s="27">
        <f t="shared" si="42"/>
        <v>438</v>
      </c>
      <c r="L276" s="27">
        <f t="shared" si="42"/>
        <v>516</v>
      </c>
      <c r="M276" s="27">
        <f t="shared" si="42"/>
        <v>590</v>
      </c>
      <c r="N276" s="27">
        <f t="shared" si="42"/>
        <v>673</v>
      </c>
      <c r="O276" s="27">
        <f t="shared" si="42"/>
        <v>626</v>
      </c>
      <c r="P276" s="27">
        <f t="shared" si="42"/>
        <v>576</v>
      </c>
      <c r="Q276" s="27">
        <f t="shared" si="42"/>
        <v>457</v>
      </c>
      <c r="R276" s="27">
        <f t="shared" si="42"/>
        <v>273</v>
      </c>
      <c r="S276" s="28">
        <f t="shared" si="36"/>
        <v>5731</v>
      </c>
    </row>
    <row r="277" spans="1:19" ht="12">
      <c r="A277" s="61"/>
      <c r="B277" s="11" t="s">
        <v>15</v>
      </c>
      <c r="C277" s="19">
        <v>5</v>
      </c>
      <c r="D277" s="20">
        <v>3</v>
      </c>
      <c r="E277" s="20">
        <v>8</v>
      </c>
      <c r="F277" s="20">
        <v>6</v>
      </c>
      <c r="G277" s="20">
        <v>7</v>
      </c>
      <c r="H277" s="20">
        <v>8</v>
      </c>
      <c r="I277" s="20">
        <v>15</v>
      </c>
      <c r="J277" s="20">
        <v>8</v>
      </c>
      <c r="K277" s="20">
        <v>7</v>
      </c>
      <c r="L277" s="20">
        <v>3</v>
      </c>
      <c r="M277" s="20">
        <v>12</v>
      </c>
      <c r="N277" s="20">
        <v>1</v>
      </c>
      <c r="O277" s="20"/>
      <c r="P277" s="20">
        <v>1</v>
      </c>
      <c r="Q277" s="20">
        <v>2</v>
      </c>
      <c r="R277" s="20"/>
      <c r="S277" s="14">
        <f t="shared" si="36"/>
        <v>86</v>
      </c>
    </row>
    <row r="278" spans="1:19" ht="12">
      <c r="A278" s="61"/>
      <c r="B278" s="11" t="s">
        <v>16</v>
      </c>
      <c r="C278" s="19">
        <v>5</v>
      </c>
      <c r="D278" s="20">
        <v>3</v>
      </c>
      <c r="E278" s="20">
        <v>9</v>
      </c>
      <c r="F278" s="20">
        <v>7</v>
      </c>
      <c r="G278" s="20">
        <v>8</v>
      </c>
      <c r="H278" s="20">
        <v>8</v>
      </c>
      <c r="I278" s="20">
        <v>16</v>
      </c>
      <c r="J278" s="20">
        <v>10</v>
      </c>
      <c r="K278" s="20">
        <v>9</v>
      </c>
      <c r="L278" s="20">
        <v>3</v>
      </c>
      <c r="M278" s="20">
        <v>13</v>
      </c>
      <c r="N278" s="20">
        <v>2</v>
      </c>
      <c r="O278" s="20"/>
      <c r="P278" s="20">
        <v>2</v>
      </c>
      <c r="Q278" s="20">
        <v>4</v>
      </c>
      <c r="R278" s="20"/>
      <c r="S278" s="14">
        <f t="shared" si="36"/>
        <v>99</v>
      </c>
    </row>
    <row r="279" spans="1:19" ht="12">
      <c r="A279" s="61"/>
      <c r="B279" s="15" t="s">
        <v>17</v>
      </c>
      <c r="C279" s="16">
        <v>2</v>
      </c>
      <c r="D279" s="17">
        <v>1</v>
      </c>
      <c r="E279" s="17">
        <v>2</v>
      </c>
      <c r="F279" s="17">
        <v>3</v>
      </c>
      <c r="G279" s="17">
        <v>1</v>
      </c>
      <c r="H279" s="17">
        <v>5</v>
      </c>
      <c r="I279" s="17">
        <v>6</v>
      </c>
      <c r="J279" s="17">
        <v>2</v>
      </c>
      <c r="K279" s="17">
        <v>5</v>
      </c>
      <c r="L279" s="17"/>
      <c r="M279" s="17"/>
      <c r="N279" s="17"/>
      <c r="O279" s="17">
        <v>1</v>
      </c>
      <c r="P279" s="17"/>
      <c r="Q279" s="17">
        <v>1</v>
      </c>
      <c r="R279" s="17"/>
      <c r="S279" s="18">
        <f t="shared" si="36"/>
        <v>29</v>
      </c>
    </row>
    <row r="280" spans="1:19" ht="12">
      <c r="A280" s="61"/>
      <c r="B280" s="15" t="s">
        <v>18</v>
      </c>
      <c r="C280" s="16">
        <v>2</v>
      </c>
      <c r="D280" s="17">
        <v>1</v>
      </c>
      <c r="E280" s="17">
        <v>2</v>
      </c>
      <c r="F280" s="17">
        <v>3</v>
      </c>
      <c r="G280" s="17">
        <v>2</v>
      </c>
      <c r="H280" s="17">
        <v>5</v>
      </c>
      <c r="I280" s="17">
        <v>7</v>
      </c>
      <c r="J280" s="17">
        <v>2</v>
      </c>
      <c r="K280" s="17">
        <v>6</v>
      </c>
      <c r="L280" s="17"/>
      <c r="M280" s="17"/>
      <c r="N280" s="17"/>
      <c r="O280" s="17">
        <v>1</v>
      </c>
      <c r="P280" s="17"/>
      <c r="Q280" s="17">
        <v>1</v>
      </c>
      <c r="R280" s="17"/>
      <c r="S280" s="18">
        <f t="shared" si="36"/>
        <v>32</v>
      </c>
    </row>
    <row r="281" spans="1:19" ht="12">
      <c r="A281" s="61"/>
      <c r="B281" s="11" t="s">
        <v>91</v>
      </c>
      <c r="C281" s="19"/>
      <c r="D281" s="20"/>
      <c r="E281" s="20"/>
      <c r="F281" s="20"/>
      <c r="G281" s="20"/>
      <c r="H281" s="20"/>
      <c r="I281" s="20"/>
      <c r="J281" s="20"/>
      <c r="K281" s="20"/>
      <c r="L281" s="20"/>
      <c r="M281" s="20"/>
      <c r="N281" s="20"/>
      <c r="O281" s="20"/>
      <c r="P281" s="20"/>
      <c r="Q281" s="20"/>
      <c r="R281" s="20"/>
      <c r="S281" s="14">
        <f t="shared" si="36"/>
        <v>0</v>
      </c>
    </row>
    <row r="282" spans="1:19" ht="12">
      <c r="A282" s="61"/>
      <c r="B282" s="11" t="s">
        <v>92</v>
      </c>
      <c r="C282" s="19"/>
      <c r="D282" s="20"/>
      <c r="E282" s="20"/>
      <c r="F282" s="20"/>
      <c r="G282" s="20"/>
      <c r="H282" s="20"/>
      <c r="I282" s="20"/>
      <c r="J282" s="20"/>
      <c r="K282" s="20"/>
      <c r="L282" s="20"/>
      <c r="M282" s="20"/>
      <c r="N282" s="20"/>
      <c r="O282" s="20"/>
      <c r="P282" s="20"/>
      <c r="Q282" s="20"/>
      <c r="R282" s="20"/>
      <c r="S282" s="14">
        <f t="shared" si="36"/>
        <v>0</v>
      </c>
    </row>
    <row r="283" spans="1:19" ht="12">
      <c r="A283" s="61"/>
      <c r="B283" s="21" t="s">
        <v>95</v>
      </c>
      <c r="C283" s="22">
        <f>SUM(C277,C279,C281)</f>
        <v>7</v>
      </c>
      <c r="D283" s="23">
        <f aca="true" t="shared" si="43" ref="D283:R284">SUM(D277,D279,D281)</f>
        <v>4</v>
      </c>
      <c r="E283" s="23">
        <f t="shared" si="43"/>
        <v>10</v>
      </c>
      <c r="F283" s="23">
        <f t="shared" si="43"/>
        <v>9</v>
      </c>
      <c r="G283" s="23">
        <f t="shared" si="43"/>
        <v>8</v>
      </c>
      <c r="H283" s="23">
        <f t="shared" si="43"/>
        <v>13</v>
      </c>
      <c r="I283" s="23">
        <f t="shared" si="43"/>
        <v>21</v>
      </c>
      <c r="J283" s="23">
        <f t="shared" si="43"/>
        <v>10</v>
      </c>
      <c r="K283" s="23">
        <f t="shared" si="43"/>
        <v>12</v>
      </c>
      <c r="L283" s="23">
        <f t="shared" si="43"/>
        <v>3</v>
      </c>
      <c r="M283" s="23">
        <f t="shared" si="43"/>
        <v>12</v>
      </c>
      <c r="N283" s="23">
        <f t="shared" si="43"/>
        <v>1</v>
      </c>
      <c r="O283" s="23">
        <f t="shared" si="43"/>
        <v>1</v>
      </c>
      <c r="P283" s="23">
        <f t="shared" si="43"/>
        <v>1</v>
      </c>
      <c r="Q283" s="23">
        <f t="shared" si="43"/>
        <v>3</v>
      </c>
      <c r="R283" s="23">
        <f t="shared" si="43"/>
        <v>0</v>
      </c>
      <c r="S283" s="24">
        <f t="shared" si="36"/>
        <v>115</v>
      </c>
    </row>
    <row r="284" spans="1:19" ht="12">
      <c r="A284" s="61"/>
      <c r="B284" s="25" t="s">
        <v>226</v>
      </c>
      <c r="C284" s="26">
        <f>SUM(C278,C280,C282)</f>
        <v>7</v>
      </c>
      <c r="D284" s="27">
        <f t="shared" si="43"/>
        <v>4</v>
      </c>
      <c r="E284" s="27">
        <f t="shared" si="43"/>
        <v>11</v>
      </c>
      <c r="F284" s="27">
        <f t="shared" si="43"/>
        <v>10</v>
      </c>
      <c r="G284" s="27">
        <f t="shared" si="43"/>
        <v>10</v>
      </c>
      <c r="H284" s="27">
        <f t="shared" si="43"/>
        <v>13</v>
      </c>
      <c r="I284" s="27">
        <f t="shared" si="43"/>
        <v>23</v>
      </c>
      <c r="J284" s="27">
        <f t="shared" si="43"/>
        <v>12</v>
      </c>
      <c r="K284" s="27">
        <f t="shared" si="43"/>
        <v>15</v>
      </c>
      <c r="L284" s="27">
        <f t="shared" si="43"/>
        <v>3</v>
      </c>
      <c r="M284" s="27">
        <f t="shared" si="43"/>
        <v>13</v>
      </c>
      <c r="N284" s="27">
        <f t="shared" si="43"/>
        <v>2</v>
      </c>
      <c r="O284" s="27">
        <f t="shared" si="43"/>
        <v>1</v>
      </c>
      <c r="P284" s="27">
        <f t="shared" si="43"/>
        <v>2</v>
      </c>
      <c r="Q284" s="27">
        <f t="shared" si="43"/>
        <v>5</v>
      </c>
      <c r="R284" s="27">
        <f t="shared" si="43"/>
        <v>0</v>
      </c>
      <c r="S284" s="28">
        <f t="shared" si="36"/>
        <v>131</v>
      </c>
    </row>
    <row r="285" spans="1:19" ht="12">
      <c r="A285" s="61"/>
      <c r="B285" s="21" t="s">
        <v>19</v>
      </c>
      <c r="C285" s="22">
        <f>SUM(C275,C283)</f>
        <v>46</v>
      </c>
      <c r="D285" s="23">
        <f aca="true" t="shared" si="44" ref="D285:R286">SUM(D275,D283)</f>
        <v>63</v>
      </c>
      <c r="E285" s="23">
        <f t="shared" si="44"/>
        <v>104</v>
      </c>
      <c r="F285" s="23">
        <f t="shared" si="44"/>
        <v>167</v>
      </c>
      <c r="G285" s="23">
        <f t="shared" si="44"/>
        <v>180</v>
      </c>
      <c r="H285" s="23">
        <f t="shared" si="44"/>
        <v>244</v>
      </c>
      <c r="I285" s="23">
        <f t="shared" si="44"/>
        <v>339</v>
      </c>
      <c r="J285" s="23">
        <f t="shared" si="44"/>
        <v>297</v>
      </c>
      <c r="K285" s="23">
        <f t="shared" si="44"/>
        <v>327</v>
      </c>
      <c r="L285" s="23">
        <f t="shared" si="44"/>
        <v>378</v>
      </c>
      <c r="M285" s="23">
        <f t="shared" si="44"/>
        <v>425</v>
      </c>
      <c r="N285" s="23">
        <f t="shared" si="44"/>
        <v>527</v>
      </c>
      <c r="O285" s="23">
        <f t="shared" si="44"/>
        <v>455</v>
      </c>
      <c r="P285" s="23">
        <f t="shared" si="44"/>
        <v>442</v>
      </c>
      <c r="Q285" s="23">
        <f t="shared" si="44"/>
        <v>388</v>
      </c>
      <c r="R285" s="23">
        <f t="shared" si="44"/>
        <v>209</v>
      </c>
      <c r="S285" s="24">
        <f t="shared" si="36"/>
        <v>4591</v>
      </c>
    </row>
    <row r="286" spans="1:19" ht="12">
      <c r="A286" s="62"/>
      <c r="B286" s="25" t="s">
        <v>20</v>
      </c>
      <c r="C286" s="26">
        <f>SUM(C276,C284)</f>
        <v>42</v>
      </c>
      <c r="D286" s="27">
        <f t="shared" si="44"/>
        <v>52</v>
      </c>
      <c r="E286" s="27">
        <f t="shared" si="44"/>
        <v>101</v>
      </c>
      <c r="F286" s="27">
        <f t="shared" si="44"/>
        <v>173</v>
      </c>
      <c r="G286" s="27">
        <f t="shared" si="44"/>
        <v>201</v>
      </c>
      <c r="H286" s="27">
        <f t="shared" si="44"/>
        <v>303</v>
      </c>
      <c r="I286" s="27">
        <f t="shared" si="44"/>
        <v>404</v>
      </c>
      <c r="J286" s="27">
        <f t="shared" si="44"/>
        <v>396</v>
      </c>
      <c r="K286" s="27">
        <f t="shared" si="44"/>
        <v>453</v>
      </c>
      <c r="L286" s="27">
        <f t="shared" si="44"/>
        <v>519</v>
      </c>
      <c r="M286" s="27">
        <f t="shared" si="44"/>
        <v>603</v>
      </c>
      <c r="N286" s="27">
        <f t="shared" si="44"/>
        <v>675</v>
      </c>
      <c r="O286" s="27">
        <f t="shared" si="44"/>
        <v>627</v>
      </c>
      <c r="P286" s="27">
        <f t="shared" si="44"/>
        <v>578</v>
      </c>
      <c r="Q286" s="27">
        <f t="shared" si="44"/>
        <v>462</v>
      </c>
      <c r="R286" s="27">
        <f t="shared" si="44"/>
        <v>273</v>
      </c>
      <c r="S286" s="28">
        <f t="shared" si="36"/>
        <v>5862</v>
      </c>
    </row>
    <row r="287" spans="1:19" ht="12" customHeight="1">
      <c r="A287" s="60" t="s">
        <v>133</v>
      </c>
      <c r="B287" s="11" t="s">
        <v>5</v>
      </c>
      <c r="C287" s="12"/>
      <c r="D287" s="13">
        <v>1</v>
      </c>
      <c r="E287" s="13"/>
      <c r="F287" s="13"/>
      <c r="G287" s="13"/>
      <c r="H287" s="13">
        <v>5</v>
      </c>
      <c r="I287" s="13">
        <v>4</v>
      </c>
      <c r="J287" s="13">
        <v>5</v>
      </c>
      <c r="K287" s="13">
        <v>16</v>
      </c>
      <c r="L287" s="13">
        <v>17</v>
      </c>
      <c r="M287" s="13">
        <v>17</v>
      </c>
      <c r="N287" s="13">
        <v>41</v>
      </c>
      <c r="O287" s="13">
        <v>19</v>
      </c>
      <c r="P287" s="13">
        <v>12</v>
      </c>
      <c r="Q287" s="13">
        <v>11</v>
      </c>
      <c r="R287" s="13">
        <v>3</v>
      </c>
      <c r="S287" s="14">
        <f t="shared" si="36"/>
        <v>151</v>
      </c>
    </row>
    <row r="288" spans="1:19" ht="12">
      <c r="A288" s="61"/>
      <c r="B288" s="15" t="s">
        <v>6</v>
      </c>
      <c r="C288" s="16"/>
      <c r="D288" s="17">
        <v>2</v>
      </c>
      <c r="E288" s="17"/>
      <c r="F288" s="17">
        <v>2</v>
      </c>
      <c r="G288" s="17">
        <v>3</v>
      </c>
      <c r="H288" s="17">
        <v>1</v>
      </c>
      <c r="I288" s="17">
        <v>2</v>
      </c>
      <c r="J288" s="17">
        <v>4</v>
      </c>
      <c r="K288" s="17">
        <v>3</v>
      </c>
      <c r="L288" s="17">
        <v>4</v>
      </c>
      <c r="M288" s="17">
        <v>4</v>
      </c>
      <c r="N288" s="17">
        <v>18</v>
      </c>
      <c r="O288" s="17">
        <v>4</v>
      </c>
      <c r="P288" s="17">
        <v>2</v>
      </c>
      <c r="Q288" s="17">
        <v>3</v>
      </c>
      <c r="R288" s="17">
        <v>1</v>
      </c>
      <c r="S288" s="18">
        <f t="shared" si="36"/>
        <v>53</v>
      </c>
    </row>
    <row r="289" spans="1:19" ht="12">
      <c r="A289" s="61"/>
      <c r="B289" s="15" t="s">
        <v>7</v>
      </c>
      <c r="C289" s="16"/>
      <c r="D289" s="17">
        <v>2</v>
      </c>
      <c r="E289" s="17"/>
      <c r="F289" s="17">
        <v>2</v>
      </c>
      <c r="G289" s="17">
        <v>3</v>
      </c>
      <c r="H289" s="17">
        <v>1</v>
      </c>
      <c r="I289" s="17">
        <v>2</v>
      </c>
      <c r="J289" s="17">
        <v>4</v>
      </c>
      <c r="K289" s="17">
        <v>3</v>
      </c>
      <c r="L289" s="17">
        <v>4</v>
      </c>
      <c r="M289" s="17">
        <v>4</v>
      </c>
      <c r="N289" s="17">
        <v>18</v>
      </c>
      <c r="O289" s="17">
        <v>4</v>
      </c>
      <c r="P289" s="17">
        <v>2</v>
      </c>
      <c r="Q289" s="17">
        <v>3</v>
      </c>
      <c r="R289" s="17">
        <v>1</v>
      </c>
      <c r="S289" s="18">
        <f t="shared" si="36"/>
        <v>53</v>
      </c>
    </row>
    <row r="290" spans="1:19" ht="12">
      <c r="A290" s="61"/>
      <c r="B290" s="11" t="s">
        <v>85</v>
      </c>
      <c r="C290" s="19"/>
      <c r="D290" s="20"/>
      <c r="E290" s="20"/>
      <c r="F290" s="20"/>
      <c r="G290" s="20"/>
      <c r="H290" s="20"/>
      <c r="I290" s="20"/>
      <c r="J290" s="20">
        <v>1</v>
      </c>
      <c r="K290" s="20">
        <v>1</v>
      </c>
      <c r="L290" s="20">
        <v>1</v>
      </c>
      <c r="M290" s="20">
        <v>1</v>
      </c>
      <c r="N290" s="20">
        <v>3</v>
      </c>
      <c r="O290" s="20"/>
      <c r="P290" s="20"/>
      <c r="Q290" s="20">
        <v>2</v>
      </c>
      <c r="R290" s="20"/>
      <c r="S290" s="14">
        <f t="shared" si="36"/>
        <v>9</v>
      </c>
    </row>
    <row r="291" spans="1:19" ht="12">
      <c r="A291" s="61"/>
      <c r="B291" s="11" t="s">
        <v>86</v>
      </c>
      <c r="C291" s="19"/>
      <c r="D291" s="20"/>
      <c r="E291" s="20"/>
      <c r="F291" s="20"/>
      <c r="G291" s="20"/>
      <c r="H291" s="20"/>
      <c r="I291" s="20"/>
      <c r="J291" s="20">
        <v>1</v>
      </c>
      <c r="K291" s="20">
        <v>1</v>
      </c>
      <c r="L291" s="20">
        <v>1</v>
      </c>
      <c r="M291" s="20">
        <v>1</v>
      </c>
      <c r="N291" s="20">
        <v>3</v>
      </c>
      <c r="O291" s="20"/>
      <c r="P291" s="20"/>
      <c r="Q291" s="20">
        <v>3</v>
      </c>
      <c r="R291" s="20"/>
      <c r="S291" s="14">
        <f t="shared" si="36"/>
        <v>10</v>
      </c>
    </row>
    <row r="292" spans="1:19" ht="12">
      <c r="A292" s="61"/>
      <c r="B292" s="15" t="s">
        <v>105</v>
      </c>
      <c r="C292" s="16">
        <v>13</v>
      </c>
      <c r="D292" s="17">
        <v>67</v>
      </c>
      <c r="E292" s="17">
        <v>100</v>
      </c>
      <c r="F292" s="17">
        <v>181</v>
      </c>
      <c r="G292" s="17">
        <v>149</v>
      </c>
      <c r="H292" s="17">
        <v>311</v>
      </c>
      <c r="I292" s="17">
        <v>320</v>
      </c>
      <c r="J292" s="17">
        <v>278</v>
      </c>
      <c r="K292" s="17">
        <v>404</v>
      </c>
      <c r="L292" s="17">
        <v>639</v>
      </c>
      <c r="M292" s="17">
        <v>856</v>
      </c>
      <c r="N292" s="17">
        <v>778</v>
      </c>
      <c r="O292" s="17">
        <v>433</v>
      </c>
      <c r="P292" s="17">
        <v>226</v>
      </c>
      <c r="Q292" s="17">
        <v>218</v>
      </c>
      <c r="R292" s="17">
        <v>116</v>
      </c>
      <c r="S292" s="18">
        <f t="shared" si="36"/>
        <v>5089</v>
      </c>
    </row>
    <row r="293" spans="1:19" ht="12">
      <c r="A293" s="61"/>
      <c r="B293" s="15" t="s">
        <v>190</v>
      </c>
      <c r="C293" s="16">
        <v>1</v>
      </c>
      <c r="D293" s="17">
        <v>2</v>
      </c>
      <c r="E293" s="17">
        <v>10</v>
      </c>
      <c r="F293" s="17">
        <v>9</v>
      </c>
      <c r="G293" s="17">
        <v>15</v>
      </c>
      <c r="H293" s="17">
        <v>29</v>
      </c>
      <c r="I293" s="17">
        <v>28</v>
      </c>
      <c r="J293" s="17">
        <v>41</v>
      </c>
      <c r="K293" s="17">
        <v>56</v>
      </c>
      <c r="L293" s="17">
        <v>63</v>
      </c>
      <c r="M293" s="17">
        <v>89</v>
      </c>
      <c r="N293" s="17">
        <v>73</v>
      </c>
      <c r="O293" s="17">
        <v>46</v>
      </c>
      <c r="P293" s="17">
        <v>39</v>
      </c>
      <c r="Q293" s="17">
        <v>23</v>
      </c>
      <c r="R293" s="17">
        <v>27</v>
      </c>
      <c r="S293" s="18">
        <f t="shared" si="36"/>
        <v>551</v>
      </c>
    </row>
    <row r="294" spans="1:19" ht="12">
      <c r="A294" s="61"/>
      <c r="B294" s="15" t="s">
        <v>201</v>
      </c>
      <c r="C294" s="16">
        <v>2</v>
      </c>
      <c r="D294" s="17">
        <v>4</v>
      </c>
      <c r="E294" s="17">
        <v>23</v>
      </c>
      <c r="F294" s="17">
        <v>18</v>
      </c>
      <c r="G294" s="17">
        <v>30</v>
      </c>
      <c r="H294" s="17">
        <v>62</v>
      </c>
      <c r="I294" s="17">
        <v>58</v>
      </c>
      <c r="J294" s="17">
        <v>89</v>
      </c>
      <c r="K294" s="17">
        <v>116</v>
      </c>
      <c r="L294" s="17">
        <v>127</v>
      </c>
      <c r="M294" s="17">
        <v>181</v>
      </c>
      <c r="N294" s="17">
        <v>147</v>
      </c>
      <c r="O294" s="17">
        <v>94</v>
      </c>
      <c r="P294" s="17">
        <v>79</v>
      </c>
      <c r="Q294" s="17">
        <v>46</v>
      </c>
      <c r="R294" s="17">
        <v>54</v>
      </c>
      <c r="S294" s="18">
        <f t="shared" si="36"/>
        <v>1130</v>
      </c>
    </row>
    <row r="295" spans="1:19" ht="12">
      <c r="A295" s="61"/>
      <c r="B295" s="15" t="s">
        <v>8</v>
      </c>
      <c r="C295" s="16">
        <v>14</v>
      </c>
      <c r="D295" s="17">
        <v>69</v>
      </c>
      <c r="E295" s="17">
        <v>110</v>
      </c>
      <c r="F295" s="17">
        <v>190</v>
      </c>
      <c r="G295" s="17">
        <v>164</v>
      </c>
      <c r="H295" s="17">
        <v>340</v>
      </c>
      <c r="I295" s="17">
        <v>348</v>
      </c>
      <c r="J295" s="17">
        <v>319</v>
      </c>
      <c r="K295" s="17">
        <v>460</v>
      </c>
      <c r="L295" s="17">
        <v>702</v>
      </c>
      <c r="M295" s="17">
        <v>945</v>
      </c>
      <c r="N295" s="17">
        <v>851</v>
      </c>
      <c r="O295" s="17">
        <v>479</v>
      </c>
      <c r="P295" s="17">
        <v>265</v>
      </c>
      <c r="Q295" s="17">
        <v>241</v>
      </c>
      <c r="R295" s="17">
        <v>143</v>
      </c>
      <c r="S295" s="18">
        <f t="shared" si="36"/>
        <v>5640</v>
      </c>
    </row>
    <row r="296" spans="1:19" ht="12">
      <c r="A296" s="61"/>
      <c r="B296" s="15" t="s">
        <v>9</v>
      </c>
      <c r="C296" s="16">
        <v>15</v>
      </c>
      <c r="D296" s="17">
        <v>71</v>
      </c>
      <c r="E296" s="17">
        <v>123</v>
      </c>
      <c r="F296" s="17">
        <v>199</v>
      </c>
      <c r="G296" s="17">
        <v>179</v>
      </c>
      <c r="H296" s="17">
        <v>373</v>
      </c>
      <c r="I296" s="17">
        <v>378</v>
      </c>
      <c r="J296" s="17">
        <v>367</v>
      </c>
      <c r="K296" s="17">
        <v>520</v>
      </c>
      <c r="L296" s="17">
        <v>766</v>
      </c>
      <c r="M296" s="17">
        <v>1037</v>
      </c>
      <c r="N296" s="17">
        <v>925</v>
      </c>
      <c r="O296" s="17">
        <v>527</v>
      </c>
      <c r="P296" s="17">
        <v>305</v>
      </c>
      <c r="Q296" s="17">
        <v>264</v>
      </c>
      <c r="R296" s="17">
        <v>170</v>
      </c>
      <c r="S296" s="18">
        <f t="shared" si="36"/>
        <v>6219</v>
      </c>
    </row>
    <row r="297" spans="1:19" ht="12">
      <c r="A297" s="61"/>
      <c r="B297" s="11" t="s">
        <v>10</v>
      </c>
      <c r="C297" s="19"/>
      <c r="D297" s="20"/>
      <c r="E297" s="20"/>
      <c r="F297" s="20"/>
      <c r="G297" s="20"/>
      <c r="H297" s="20"/>
      <c r="I297" s="20"/>
      <c r="J297" s="20"/>
      <c r="K297" s="20"/>
      <c r="L297" s="20"/>
      <c r="M297" s="20">
        <v>16</v>
      </c>
      <c r="N297" s="20"/>
      <c r="O297" s="20"/>
      <c r="P297" s="20"/>
      <c r="Q297" s="20"/>
      <c r="R297" s="20"/>
      <c r="S297" s="14">
        <f t="shared" si="36"/>
        <v>16</v>
      </c>
    </row>
    <row r="298" spans="1:19" ht="12">
      <c r="A298" s="61"/>
      <c r="B298" s="11" t="s">
        <v>11</v>
      </c>
      <c r="C298" s="19"/>
      <c r="D298" s="20"/>
      <c r="E298" s="20"/>
      <c r="F298" s="20"/>
      <c r="G298" s="20"/>
      <c r="H298" s="20"/>
      <c r="I298" s="20"/>
      <c r="J298" s="20"/>
      <c r="K298" s="20"/>
      <c r="L298" s="20"/>
      <c r="M298" s="20">
        <v>164</v>
      </c>
      <c r="N298" s="20"/>
      <c r="O298" s="20"/>
      <c r="P298" s="20"/>
      <c r="Q298" s="20"/>
      <c r="R298" s="20"/>
      <c r="S298" s="14">
        <f t="shared" si="36"/>
        <v>164</v>
      </c>
    </row>
    <row r="299" spans="1:19" ht="12">
      <c r="A299" s="61"/>
      <c r="B299" s="15" t="s">
        <v>87</v>
      </c>
      <c r="C299" s="16">
        <v>4</v>
      </c>
      <c r="D299" s="17">
        <v>4</v>
      </c>
      <c r="E299" s="17">
        <v>3</v>
      </c>
      <c r="F299" s="17">
        <v>2</v>
      </c>
      <c r="G299" s="17">
        <v>2</v>
      </c>
      <c r="H299" s="17">
        <v>2</v>
      </c>
      <c r="I299" s="17">
        <v>2</v>
      </c>
      <c r="J299" s="17">
        <v>2</v>
      </c>
      <c r="K299" s="17">
        <v>2</v>
      </c>
      <c r="L299" s="17">
        <v>3</v>
      </c>
      <c r="M299" s="17">
        <v>4</v>
      </c>
      <c r="N299" s="17">
        <v>3</v>
      </c>
      <c r="O299" s="17">
        <v>2</v>
      </c>
      <c r="P299" s="17">
        <v>1</v>
      </c>
      <c r="Q299" s="17"/>
      <c r="R299" s="17">
        <v>1</v>
      </c>
      <c r="S299" s="18">
        <f aca="true" t="shared" si="45" ref="S299:S362">SUM(C299:R299)</f>
        <v>37</v>
      </c>
    </row>
    <row r="300" spans="1:19" ht="12">
      <c r="A300" s="61"/>
      <c r="B300" s="15" t="s">
        <v>88</v>
      </c>
      <c r="C300" s="16"/>
      <c r="D300" s="17">
        <v>9</v>
      </c>
      <c r="E300" s="17">
        <v>12</v>
      </c>
      <c r="F300" s="17">
        <v>8</v>
      </c>
      <c r="G300" s="17">
        <v>3</v>
      </c>
      <c r="H300" s="17">
        <v>17</v>
      </c>
      <c r="I300" s="17">
        <v>8</v>
      </c>
      <c r="J300" s="17">
        <v>11</v>
      </c>
      <c r="K300" s="17">
        <v>14</v>
      </c>
      <c r="L300" s="17">
        <v>41</v>
      </c>
      <c r="M300" s="17">
        <v>69</v>
      </c>
      <c r="N300" s="17">
        <v>42</v>
      </c>
      <c r="O300" s="17">
        <v>15</v>
      </c>
      <c r="P300" s="17">
        <v>21</v>
      </c>
      <c r="Q300" s="17"/>
      <c r="R300" s="17">
        <v>19</v>
      </c>
      <c r="S300" s="18">
        <f t="shared" si="45"/>
        <v>289</v>
      </c>
    </row>
    <row r="301" spans="1:19" ht="12">
      <c r="A301" s="61"/>
      <c r="B301" s="11" t="s">
        <v>12</v>
      </c>
      <c r="C301" s="19">
        <v>10</v>
      </c>
      <c r="D301" s="20">
        <v>11</v>
      </c>
      <c r="E301" s="20">
        <v>9</v>
      </c>
      <c r="F301" s="20">
        <v>10</v>
      </c>
      <c r="G301" s="20">
        <v>10</v>
      </c>
      <c r="H301" s="20">
        <v>10</v>
      </c>
      <c r="I301" s="20">
        <v>10</v>
      </c>
      <c r="J301" s="20">
        <v>10</v>
      </c>
      <c r="K301" s="20">
        <v>11</v>
      </c>
      <c r="L301" s="20">
        <v>12</v>
      </c>
      <c r="M301" s="20">
        <v>10</v>
      </c>
      <c r="N301" s="20">
        <v>10</v>
      </c>
      <c r="O301" s="20">
        <v>9</v>
      </c>
      <c r="P301" s="20">
        <v>5</v>
      </c>
      <c r="Q301" s="20">
        <v>6</v>
      </c>
      <c r="R301" s="20">
        <v>7</v>
      </c>
      <c r="S301" s="14">
        <f t="shared" si="45"/>
        <v>150</v>
      </c>
    </row>
    <row r="302" spans="1:19" ht="12">
      <c r="A302" s="61"/>
      <c r="B302" s="11" t="s">
        <v>13</v>
      </c>
      <c r="C302" s="19">
        <v>1</v>
      </c>
      <c r="D302" s="20"/>
      <c r="E302" s="20">
        <v>3</v>
      </c>
      <c r="F302" s="20">
        <v>4</v>
      </c>
      <c r="G302" s="20">
        <v>7</v>
      </c>
      <c r="H302" s="20">
        <v>15</v>
      </c>
      <c r="I302" s="20">
        <v>24</v>
      </c>
      <c r="J302" s="20">
        <v>46</v>
      </c>
      <c r="K302" s="20">
        <v>35</v>
      </c>
      <c r="L302" s="20">
        <v>59</v>
      </c>
      <c r="M302" s="20">
        <v>76</v>
      </c>
      <c r="N302" s="20">
        <v>68</v>
      </c>
      <c r="O302" s="20">
        <v>34</v>
      </c>
      <c r="P302" s="20">
        <v>25</v>
      </c>
      <c r="Q302" s="20">
        <v>18</v>
      </c>
      <c r="R302" s="20">
        <v>17</v>
      </c>
      <c r="S302" s="14">
        <f t="shared" si="45"/>
        <v>432</v>
      </c>
    </row>
    <row r="303" spans="1:19" ht="12">
      <c r="A303" s="61"/>
      <c r="B303" s="21" t="s">
        <v>14</v>
      </c>
      <c r="C303" s="22">
        <f>SUM(C288,C290,C295,C297,C299,C301)</f>
        <v>28</v>
      </c>
      <c r="D303" s="23">
        <f aca="true" t="shared" si="46" ref="D303:R303">SUM(D288,D290,D295,D297,D299,D301)</f>
        <v>86</v>
      </c>
      <c r="E303" s="23">
        <f t="shared" si="46"/>
        <v>122</v>
      </c>
      <c r="F303" s="23">
        <f t="shared" si="46"/>
        <v>204</v>
      </c>
      <c r="G303" s="23">
        <f t="shared" si="46"/>
        <v>179</v>
      </c>
      <c r="H303" s="23">
        <f t="shared" si="46"/>
        <v>353</v>
      </c>
      <c r="I303" s="23">
        <f t="shared" si="46"/>
        <v>362</v>
      </c>
      <c r="J303" s="23">
        <f t="shared" si="46"/>
        <v>336</v>
      </c>
      <c r="K303" s="23">
        <f t="shared" si="46"/>
        <v>477</v>
      </c>
      <c r="L303" s="23">
        <f t="shared" si="46"/>
        <v>722</v>
      </c>
      <c r="M303" s="23">
        <f t="shared" si="46"/>
        <v>980</v>
      </c>
      <c r="N303" s="23">
        <f t="shared" si="46"/>
        <v>885</v>
      </c>
      <c r="O303" s="23">
        <f t="shared" si="46"/>
        <v>494</v>
      </c>
      <c r="P303" s="23">
        <f t="shared" si="46"/>
        <v>273</v>
      </c>
      <c r="Q303" s="23">
        <f t="shared" si="46"/>
        <v>252</v>
      </c>
      <c r="R303" s="23">
        <f t="shared" si="46"/>
        <v>152</v>
      </c>
      <c r="S303" s="24">
        <f t="shared" si="45"/>
        <v>5905</v>
      </c>
    </row>
    <row r="304" spans="1:19" ht="12">
      <c r="A304" s="61"/>
      <c r="B304" s="25" t="s">
        <v>225</v>
      </c>
      <c r="C304" s="26">
        <f>SUM(C287,C289,C291,C296,C298,C300,C302)</f>
        <v>16</v>
      </c>
      <c r="D304" s="27">
        <f aca="true" t="shared" si="47" ref="D304:R304">SUM(D287,D289,D291,D296,D298,D300,D302)</f>
        <v>83</v>
      </c>
      <c r="E304" s="27">
        <f t="shared" si="47"/>
        <v>138</v>
      </c>
      <c r="F304" s="27">
        <f t="shared" si="47"/>
        <v>213</v>
      </c>
      <c r="G304" s="27">
        <f t="shared" si="47"/>
        <v>192</v>
      </c>
      <c r="H304" s="27">
        <f t="shared" si="47"/>
        <v>411</v>
      </c>
      <c r="I304" s="27">
        <f t="shared" si="47"/>
        <v>416</v>
      </c>
      <c r="J304" s="27">
        <f t="shared" si="47"/>
        <v>434</v>
      </c>
      <c r="K304" s="27">
        <f t="shared" si="47"/>
        <v>589</v>
      </c>
      <c r="L304" s="27">
        <f t="shared" si="47"/>
        <v>888</v>
      </c>
      <c r="M304" s="27">
        <f t="shared" si="47"/>
        <v>1368</v>
      </c>
      <c r="N304" s="27">
        <f t="shared" si="47"/>
        <v>1097</v>
      </c>
      <c r="O304" s="27">
        <f t="shared" si="47"/>
        <v>599</v>
      </c>
      <c r="P304" s="27">
        <f t="shared" si="47"/>
        <v>365</v>
      </c>
      <c r="Q304" s="27">
        <f t="shared" si="47"/>
        <v>299</v>
      </c>
      <c r="R304" s="27">
        <f t="shared" si="47"/>
        <v>210</v>
      </c>
      <c r="S304" s="28">
        <f t="shared" si="45"/>
        <v>7318</v>
      </c>
    </row>
    <row r="305" spans="1:19" ht="12">
      <c r="A305" s="61"/>
      <c r="B305" s="11" t="s">
        <v>15</v>
      </c>
      <c r="C305" s="19">
        <v>2</v>
      </c>
      <c r="D305" s="20">
        <v>4</v>
      </c>
      <c r="E305" s="20">
        <v>10</v>
      </c>
      <c r="F305" s="20">
        <v>8</v>
      </c>
      <c r="G305" s="20">
        <v>10</v>
      </c>
      <c r="H305" s="20">
        <v>7</v>
      </c>
      <c r="I305" s="20">
        <v>9</v>
      </c>
      <c r="J305" s="20">
        <v>13</v>
      </c>
      <c r="K305" s="20">
        <v>21</v>
      </c>
      <c r="L305" s="20">
        <v>11</v>
      </c>
      <c r="M305" s="20">
        <v>5</v>
      </c>
      <c r="N305" s="20">
        <v>11</v>
      </c>
      <c r="O305" s="20">
        <v>2</v>
      </c>
      <c r="P305" s="20">
        <v>1</v>
      </c>
      <c r="Q305" s="20"/>
      <c r="R305" s="20"/>
      <c r="S305" s="14">
        <f t="shared" si="45"/>
        <v>114</v>
      </c>
    </row>
    <row r="306" spans="1:19" ht="12">
      <c r="A306" s="61"/>
      <c r="B306" s="11" t="s">
        <v>16</v>
      </c>
      <c r="C306" s="19">
        <v>2</v>
      </c>
      <c r="D306" s="20">
        <v>4</v>
      </c>
      <c r="E306" s="20">
        <v>10</v>
      </c>
      <c r="F306" s="20">
        <v>9</v>
      </c>
      <c r="G306" s="20">
        <v>10</v>
      </c>
      <c r="H306" s="20">
        <v>7</v>
      </c>
      <c r="I306" s="20">
        <v>9</v>
      </c>
      <c r="J306" s="20">
        <v>16</v>
      </c>
      <c r="K306" s="20">
        <v>26</v>
      </c>
      <c r="L306" s="20">
        <v>12</v>
      </c>
      <c r="M306" s="20">
        <v>5</v>
      </c>
      <c r="N306" s="20">
        <v>11</v>
      </c>
      <c r="O306" s="20">
        <v>2</v>
      </c>
      <c r="P306" s="20">
        <v>1</v>
      </c>
      <c r="Q306" s="20"/>
      <c r="R306" s="20"/>
      <c r="S306" s="14">
        <f t="shared" si="45"/>
        <v>124</v>
      </c>
    </row>
    <row r="307" spans="1:19" ht="12">
      <c r="A307" s="61"/>
      <c r="B307" s="15" t="s">
        <v>17</v>
      </c>
      <c r="C307" s="16">
        <v>1</v>
      </c>
      <c r="D307" s="17">
        <v>3</v>
      </c>
      <c r="E307" s="17">
        <v>2</v>
      </c>
      <c r="F307" s="17">
        <v>2</v>
      </c>
      <c r="G307" s="17">
        <v>5</v>
      </c>
      <c r="H307" s="17">
        <v>7</v>
      </c>
      <c r="I307" s="17">
        <v>3</v>
      </c>
      <c r="J307" s="17">
        <v>3</v>
      </c>
      <c r="K307" s="17">
        <v>1</v>
      </c>
      <c r="L307" s="17"/>
      <c r="M307" s="17"/>
      <c r="N307" s="17"/>
      <c r="O307" s="17"/>
      <c r="P307" s="17"/>
      <c r="Q307" s="17"/>
      <c r="R307" s="17"/>
      <c r="S307" s="18">
        <f t="shared" si="45"/>
        <v>27</v>
      </c>
    </row>
    <row r="308" spans="1:19" ht="12">
      <c r="A308" s="61"/>
      <c r="B308" s="15" t="s">
        <v>18</v>
      </c>
      <c r="C308" s="16">
        <v>1</v>
      </c>
      <c r="D308" s="17">
        <v>3</v>
      </c>
      <c r="E308" s="17">
        <v>2</v>
      </c>
      <c r="F308" s="17">
        <v>2</v>
      </c>
      <c r="G308" s="17">
        <v>5</v>
      </c>
      <c r="H308" s="17">
        <v>7</v>
      </c>
      <c r="I308" s="17">
        <v>4</v>
      </c>
      <c r="J308" s="17">
        <v>3</v>
      </c>
      <c r="K308" s="17">
        <v>2</v>
      </c>
      <c r="L308" s="17"/>
      <c r="M308" s="17"/>
      <c r="N308" s="17"/>
      <c r="O308" s="17"/>
      <c r="P308" s="17"/>
      <c r="Q308" s="17"/>
      <c r="R308" s="17"/>
      <c r="S308" s="18">
        <f t="shared" si="45"/>
        <v>29</v>
      </c>
    </row>
    <row r="309" spans="1:19" ht="12">
      <c r="A309" s="61"/>
      <c r="B309" s="11" t="s">
        <v>91</v>
      </c>
      <c r="C309" s="19"/>
      <c r="D309" s="20"/>
      <c r="E309" s="20"/>
      <c r="F309" s="20"/>
      <c r="G309" s="20"/>
      <c r="H309" s="20"/>
      <c r="I309" s="20"/>
      <c r="J309" s="20"/>
      <c r="K309" s="20"/>
      <c r="L309" s="20"/>
      <c r="M309" s="20"/>
      <c r="N309" s="20"/>
      <c r="O309" s="20"/>
      <c r="P309" s="20"/>
      <c r="Q309" s="20"/>
      <c r="R309" s="20"/>
      <c r="S309" s="14">
        <f t="shared" si="45"/>
        <v>0</v>
      </c>
    </row>
    <row r="310" spans="1:19" ht="12">
      <c r="A310" s="61"/>
      <c r="B310" s="11" t="s">
        <v>92</v>
      </c>
      <c r="C310" s="19"/>
      <c r="D310" s="20"/>
      <c r="E310" s="20"/>
      <c r="F310" s="20"/>
      <c r="G310" s="20"/>
      <c r="H310" s="20"/>
      <c r="I310" s="20"/>
      <c r="J310" s="20"/>
      <c r="K310" s="20"/>
      <c r="L310" s="20"/>
      <c r="M310" s="20"/>
      <c r="N310" s="20"/>
      <c r="O310" s="20"/>
      <c r="P310" s="20"/>
      <c r="Q310" s="20"/>
      <c r="R310" s="20"/>
      <c r="S310" s="14">
        <f t="shared" si="45"/>
        <v>0</v>
      </c>
    </row>
    <row r="311" spans="1:19" ht="12">
      <c r="A311" s="61"/>
      <c r="B311" s="21" t="s">
        <v>95</v>
      </c>
      <c r="C311" s="22">
        <f>SUM(C305,C307,C309)</f>
        <v>3</v>
      </c>
      <c r="D311" s="23">
        <f aca="true" t="shared" si="48" ref="D311:R312">SUM(D305,D307,D309)</f>
        <v>7</v>
      </c>
      <c r="E311" s="23">
        <f t="shared" si="48"/>
        <v>12</v>
      </c>
      <c r="F311" s="23">
        <f t="shared" si="48"/>
        <v>10</v>
      </c>
      <c r="G311" s="23">
        <f t="shared" si="48"/>
        <v>15</v>
      </c>
      <c r="H311" s="23">
        <f t="shared" si="48"/>
        <v>14</v>
      </c>
      <c r="I311" s="23">
        <f t="shared" si="48"/>
        <v>12</v>
      </c>
      <c r="J311" s="23">
        <f t="shared" si="48"/>
        <v>16</v>
      </c>
      <c r="K311" s="23">
        <f t="shared" si="48"/>
        <v>22</v>
      </c>
      <c r="L311" s="23">
        <f t="shared" si="48"/>
        <v>11</v>
      </c>
      <c r="M311" s="23">
        <f t="shared" si="48"/>
        <v>5</v>
      </c>
      <c r="N311" s="23">
        <f t="shared" si="48"/>
        <v>11</v>
      </c>
      <c r="O311" s="23">
        <f t="shared" si="48"/>
        <v>2</v>
      </c>
      <c r="P311" s="23">
        <f t="shared" si="48"/>
        <v>1</v>
      </c>
      <c r="Q311" s="23">
        <f t="shared" si="48"/>
        <v>0</v>
      </c>
      <c r="R311" s="23">
        <f t="shared" si="48"/>
        <v>0</v>
      </c>
      <c r="S311" s="24">
        <f t="shared" si="45"/>
        <v>141</v>
      </c>
    </row>
    <row r="312" spans="1:19" ht="12">
      <c r="A312" s="61"/>
      <c r="B312" s="25" t="s">
        <v>226</v>
      </c>
      <c r="C312" s="26">
        <f>SUM(C306,C308,C310)</f>
        <v>3</v>
      </c>
      <c r="D312" s="27">
        <f t="shared" si="48"/>
        <v>7</v>
      </c>
      <c r="E312" s="27">
        <f t="shared" si="48"/>
        <v>12</v>
      </c>
      <c r="F312" s="27">
        <f t="shared" si="48"/>
        <v>11</v>
      </c>
      <c r="G312" s="27">
        <f t="shared" si="48"/>
        <v>15</v>
      </c>
      <c r="H312" s="27">
        <f t="shared" si="48"/>
        <v>14</v>
      </c>
      <c r="I312" s="27">
        <f t="shared" si="48"/>
        <v>13</v>
      </c>
      <c r="J312" s="27">
        <f t="shared" si="48"/>
        <v>19</v>
      </c>
      <c r="K312" s="27">
        <f t="shared" si="48"/>
        <v>28</v>
      </c>
      <c r="L312" s="27">
        <f t="shared" si="48"/>
        <v>12</v>
      </c>
      <c r="M312" s="27">
        <f t="shared" si="48"/>
        <v>5</v>
      </c>
      <c r="N312" s="27">
        <f t="shared" si="48"/>
        <v>11</v>
      </c>
      <c r="O312" s="27">
        <f t="shared" si="48"/>
        <v>2</v>
      </c>
      <c r="P312" s="27">
        <f t="shared" si="48"/>
        <v>1</v>
      </c>
      <c r="Q312" s="27">
        <f t="shared" si="48"/>
        <v>0</v>
      </c>
      <c r="R312" s="27">
        <f t="shared" si="48"/>
        <v>0</v>
      </c>
      <c r="S312" s="28">
        <f t="shared" si="45"/>
        <v>153</v>
      </c>
    </row>
    <row r="313" spans="1:19" ht="12">
      <c r="A313" s="61"/>
      <c r="B313" s="21" t="s">
        <v>19</v>
      </c>
      <c r="C313" s="22">
        <f>SUM(C303,C311)</f>
        <v>31</v>
      </c>
      <c r="D313" s="23">
        <f aca="true" t="shared" si="49" ref="D313:R314">SUM(D303,D311)</f>
        <v>93</v>
      </c>
      <c r="E313" s="23">
        <f t="shared" si="49"/>
        <v>134</v>
      </c>
      <c r="F313" s="23">
        <f t="shared" si="49"/>
        <v>214</v>
      </c>
      <c r="G313" s="23">
        <f t="shared" si="49"/>
        <v>194</v>
      </c>
      <c r="H313" s="23">
        <f t="shared" si="49"/>
        <v>367</v>
      </c>
      <c r="I313" s="23">
        <f t="shared" si="49"/>
        <v>374</v>
      </c>
      <c r="J313" s="23">
        <f t="shared" si="49"/>
        <v>352</v>
      </c>
      <c r="K313" s="23">
        <f t="shared" si="49"/>
        <v>499</v>
      </c>
      <c r="L313" s="23">
        <f t="shared" si="49"/>
        <v>733</v>
      </c>
      <c r="M313" s="23">
        <f t="shared" si="49"/>
        <v>985</v>
      </c>
      <c r="N313" s="23">
        <f t="shared" si="49"/>
        <v>896</v>
      </c>
      <c r="O313" s="23">
        <f t="shared" si="49"/>
        <v>496</v>
      </c>
      <c r="P313" s="23">
        <f t="shared" si="49"/>
        <v>274</v>
      </c>
      <c r="Q313" s="23">
        <f t="shared" si="49"/>
        <v>252</v>
      </c>
      <c r="R313" s="23">
        <f t="shared" si="49"/>
        <v>152</v>
      </c>
      <c r="S313" s="24">
        <f t="shared" si="45"/>
        <v>6046</v>
      </c>
    </row>
    <row r="314" spans="1:19" ht="12">
      <c r="A314" s="62"/>
      <c r="B314" s="25" t="s">
        <v>20</v>
      </c>
      <c r="C314" s="26">
        <f>SUM(C304,C312)</f>
        <v>19</v>
      </c>
      <c r="D314" s="27">
        <f t="shared" si="49"/>
        <v>90</v>
      </c>
      <c r="E314" s="27">
        <f t="shared" si="49"/>
        <v>150</v>
      </c>
      <c r="F314" s="27">
        <f t="shared" si="49"/>
        <v>224</v>
      </c>
      <c r="G314" s="27">
        <f t="shared" si="49"/>
        <v>207</v>
      </c>
      <c r="H314" s="27">
        <f t="shared" si="49"/>
        <v>425</v>
      </c>
      <c r="I314" s="27">
        <f t="shared" si="49"/>
        <v>429</v>
      </c>
      <c r="J314" s="27">
        <f t="shared" si="49"/>
        <v>453</v>
      </c>
      <c r="K314" s="27">
        <f t="shared" si="49"/>
        <v>617</v>
      </c>
      <c r="L314" s="27">
        <f t="shared" si="49"/>
        <v>900</v>
      </c>
      <c r="M314" s="27">
        <f t="shared" si="49"/>
        <v>1373</v>
      </c>
      <c r="N314" s="27">
        <f t="shared" si="49"/>
        <v>1108</v>
      </c>
      <c r="O314" s="27">
        <f t="shared" si="49"/>
        <v>601</v>
      </c>
      <c r="P314" s="27">
        <f t="shared" si="49"/>
        <v>366</v>
      </c>
      <c r="Q314" s="27">
        <f t="shared" si="49"/>
        <v>299</v>
      </c>
      <c r="R314" s="27">
        <f t="shared" si="49"/>
        <v>210</v>
      </c>
      <c r="S314" s="28">
        <f t="shared" si="45"/>
        <v>7471</v>
      </c>
    </row>
    <row r="315" spans="1:19" ht="12" customHeight="1">
      <c r="A315" s="60" t="s">
        <v>134</v>
      </c>
      <c r="B315" s="11" t="s">
        <v>5</v>
      </c>
      <c r="C315" s="12"/>
      <c r="D315" s="13"/>
      <c r="E315" s="13">
        <v>1</v>
      </c>
      <c r="F315" s="13">
        <v>2</v>
      </c>
      <c r="G315" s="13">
        <v>6</v>
      </c>
      <c r="H315" s="13">
        <v>9</v>
      </c>
      <c r="I315" s="13">
        <v>22</v>
      </c>
      <c r="J315" s="13">
        <v>12</v>
      </c>
      <c r="K315" s="13">
        <v>16</v>
      </c>
      <c r="L315" s="13">
        <v>14</v>
      </c>
      <c r="M315" s="13">
        <v>57</v>
      </c>
      <c r="N315" s="13">
        <v>25</v>
      </c>
      <c r="O315" s="13">
        <v>24</v>
      </c>
      <c r="P315" s="13">
        <v>7</v>
      </c>
      <c r="Q315" s="13">
        <v>5</v>
      </c>
      <c r="R315" s="13">
        <v>3</v>
      </c>
      <c r="S315" s="14">
        <f t="shared" si="45"/>
        <v>203</v>
      </c>
    </row>
    <row r="316" spans="1:19" ht="12">
      <c r="A316" s="61"/>
      <c r="B316" s="15" t="s">
        <v>6</v>
      </c>
      <c r="C316" s="16"/>
      <c r="D316" s="17"/>
      <c r="E316" s="17"/>
      <c r="F316" s="17"/>
      <c r="G316" s="17">
        <v>1</v>
      </c>
      <c r="H316" s="17">
        <v>2</v>
      </c>
      <c r="I316" s="17">
        <v>2</v>
      </c>
      <c r="J316" s="17">
        <v>3</v>
      </c>
      <c r="K316" s="17">
        <v>3</v>
      </c>
      <c r="L316" s="17">
        <v>3</v>
      </c>
      <c r="M316" s="17">
        <v>6</v>
      </c>
      <c r="N316" s="17">
        <v>23</v>
      </c>
      <c r="O316" s="17">
        <v>12</v>
      </c>
      <c r="P316" s="17">
        <v>14</v>
      </c>
      <c r="Q316" s="17">
        <v>4</v>
      </c>
      <c r="R316" s="17">
        <v>4</v>
      </c>
      <c r="S316" s="18">
        <f t="shared" si="45"/>
        <v>77</v>
      </c>
    </row>
    <row r="317" spans="1:19" ht="12">
      <c r="A317" s="61"/>
      <c r="B317" s="15" t="s">
        <v>7</v>
      </c>
      <c r="C317" s="16"/>
      <c r="D317" s="17"/>
      <c r="E317" s="17"/>
      <c r="F317" s="17"/>
      <c r="G317" s="17">
        <v>1</v>
      </c>
      <c r="H317" s="17">
        <v>2</v>
      </c>
      <c r="I317" s="17">
        <v>2</v>
      </c>
      <c r="J317" s="17">
        <v>3</v>
      </c>
      <c r="K317" s="17">
        <v>3</v>
      </c>
      <c r="L317" s="17">
        <v>3</v>
      </c>
      <c r="M317" s="17">
        <v>6</v>
      </c>
      <c r="N317" s="17">
        <v>23</v>
      </c>
      <c r="O317" s="17">
        <v>12</v>
      </c>
      <c r="P317" s="17">
        <v>14</v>
      </c>
      <c r="Q317" s="17">
        <v>4</v>
      </c>
      <c r="R317" s="17">
        <v>4</v>
      </c>
      <c r="S317" s="18">
        <f t="shared" si="45"/>
        <v>77</v>
      </c>
    </row>
    <row r="318" spans="1:19" ht="12">
      <c r="A318" s="61"/>
      <c r="B318" s="11" t="s">
        <v>85</v>
      </c>
      <c r="C318" s="19"/>
      <c r="D318" s="20"/>
      <c r="E318" s="20"/>
      <c r="F318" s="20"/>
      <c r="G318" s="20"/>
      <c r="H318" s="20"/>
      <c r="I318" s="20"/>
      <c r="J318" s="20"/>
      <c r="K318" s="20"/>
      <c r="L318" s="20"/>
      <c r="M318" s="20"/>
      <c r="N318" s="20"/>
      <c r="O318" s="20"/>
      <c r="P318" s="20"/>
      <c r="Q318" s="20"/>
      <c r="R318" s="20"/>
      <c r="S318" s="14">
        <f t="shared" si="45"/>
        <v>0</v>
      </c>
    </row>
    <row r="319" spans="1:19" ht="12">
      <c r="A319" s="61"/>
      <c r="B319" s="11" t="s">
        <v>86</v>
      </c>
      <c r="C319" s="19"/>
      <c r="D319" s="20"/>
      <c r="E319" s="20"/>
      <c r="F319" s="20"/>
      <c r="G319" s="20"/>
      <c r="H319" s="20"/>
      <c r="I319" s="20"/>
      <c r="J319" s="20"/>
      <c r="K319" s="20"/>
      <c r="L319" s="20"/>
      <c r="M319" s="20"/>
      <c r="N319" s="20"/>
      <c r="O319" s="20"/>
      <c r="P319" s="20"/>
      <c r="Q319" s="20"/>
      <c r="R319" s="20"/>
      <c r="S319" s="14">
        <f t="shared" si="45"/>
        <v>0</v>
      </c>
    </row>
    <row r="320" spans="1:19" ht="12">
      <c r="A320" s="61"/>
      <c r="B320" s="15" t="s">
        <v>105</v>
      </c>
      <c r="C320" s="16"/>
      <c r="D320" s="17"/>
      <c r="E320" s="17"/>
      <c r="F320" s="17"/>
      <c r="G320" s="17"/>
      <c r="H320" s="17"/>
      <c r="I320" s="17"/>
      <c r="J320" s="17"/>
      <c r="K320" s="17"/>
      <c r="L320" s="17"/>
      <c r="M320" s="17"/>
      <c r="N320" s="17"/>
      <c r="O320" s="17"/>
      <c r="P320" s="17"/>
      <c r="Q320" s="17"/>
      <c r="R320" s="17"/>
      <c r="S320" s="18">
        <f t="shared" si="45"/>
        <v>0</v>
      </c>
    </row>
    <row r="321" spans="1:19" ht="12">
      <c r="A321" s="61"/>
      <c r="B321" s="15" t="s">
        <v>190</v>
      </c>
      <c r="C321" s="16"/>
      <c r="D321" s="17"/>
      <c r="E321" s="17"/>
      <c r="F321" s="17"/>
      <c r="G321" s="17"/>
      <c r="H321" s="17"/>
      <c r="I321" s="17"/>
      <c r="J321" s="17"/>
      <c r="K321" s="17"/>
      <c r="L321" s="17"/>
      <c r="M321" s="17"/>
      <c r="N321" s="17"/>
      <c r="O321" s="17"/>
      <c r="P321" s="17"/>
      <c r="Q321" s="17"/>
      <c r="R321" s="17"/>
      <c r="S321" s="18">
        <f t="shared" si="45"/>
        <v>0</v>
      </c>
    </row>
    <row r="322" spans="1:19" ht="12">
      <c r="A322" s="61"/>
      <c r="B322" s="15" t="s">
        <v>201</v>
      </c>
      <c r="C322" s="16"/>
      <c r="D322" s="17"/>
      <c r="E322" s="17"/>
      <c r="F322" s="17"/>
      <c r="G322" s="17"/>
      <c r="H322" s="17"/>
      <c r="I322" s="17"/>
      <c r="J322" s="17"/>
      <c r="K322" s="17"/>
      <c r="L322" s="17"/>
      <c r="M322" s="17"/>
      <c r="N322" s="17"/>
      <c r="O322" s="17"/>
      <c r="P322" s="17"/>
      <c r="Q322" s="17"/>
      <c r="R322" s="17"/>
      <c r="S322" s="18">
        <f t="shared" si="45"/>
        <v>0</v>
      </c>
    </row>
    <row r="323" spans="1:19" ht="12">
      <c r="A323" s="61"/>
      <c r="B323" s="15" t="s">
        <v>8</v>
      </c>
      <c r="C323" s="16"/>
      <c r="D323" s="17"/>
      <c r="E323" s="17"/>
      <c r="F323" s="17"/>
      <c r="G323" s="17"/>
      <c r="H323" s="17"/>
      <c r="I323" s="17"/>
      <c r="J323" s="17"/>
      <c r="K323" s="17"/>
      <c r="L323" s="17"/>
      <c r="M323" s="17"/>
      <c r="N323" s="17"/>
      <c r="O323" s="17"/>
      <c r="P323" s="17"/>
      <c r="Q323" s="17"/>
      <c r="R323" s="17"/>
      <c r="S323" s="18">
        <f t="shared" si="45"/>
        <v>0</v>
      </c>
    </row>
    <row r="324" spans="1:19" ht="12">
      <c r="A324" s="61"/>
      <c r="B324" s="15" t="s">
        <v>9</v>
      </c>
      <c r="C324" s="16"/>
      <c r="D324" s="17"/>
      <c r="E324" s="17"/>
      <c r="F324" s="17"/>
      <c r="G324" s="17"/>
      <c r="H324" s="17"/>
      <c r="I324" s="17"/>
      <c r="J324" s="17"/>
      <c r="K324" s="17"/>
      <c r="L324" s="17"/>
      <c r="M324" s="17"/>
      <c r="N324" s="17"/>
      <c r="O324" s="17"/>
      <c r="P324" s="17"/>
      <c r="Q324" s="17"/>
      <c r="R324" s="17"/>
      <c r="S324" s="18">
        <f t="shared" si="45"/>
        <v>0</v>
      </c>
    </row>
    <row r="325" spans="1:19" ht="12">
      <c r="A325" s="61"/>
      <c r="B325" s="11" t="s">
        <v>10</v>
      </c>
      <c r="C325" s="19"/>
      <c r="D325" s="20"/>
      <c r="E325" s="20"/>
      <c r="F325" s="20"/>
      <c r="G325" s="20"/>
      <c r="H325" s="20"/>
      <c r="I325" s="20"/>
      <c r="J325" s="20"/>
      <c r="K325" s="20"/>
      <c r="L325" s="20"/>
      <c r="M325" s="20"/>
      <c r="N325" s="20"/>
      <c r="O325" s="20"/>
      <c r="P325" s="20"/>
      <c r="Q325" s="20"/>
      <c r="R325" s="20"/>
      <c r="S325" s="14">
        <f t="shared" si="45"/>
        <v>0</v>
      </c>
    </row>
    <row r="326" spans="1:19" ht="12">
      <c r="A326" s="61"/>
      <c r="B326" s="11" t="s">
        <v>11</v>
      </c>
      <c r="C326" s="19"/>
      <c r="D326" s="20"/>
      <c r="E326" s="20"/>
      <c r="F326" s="20"/>
      <c r="G326" s="20"/>
      <c r="H326" s="20"/>
      <c r="I326" s="20"/>
      <c r="J326" s="20"/>
      <c r="K326" s="20"/>
      <c r="L326" s="20"/>
      <c r="M326" s="20"/>
      <c r="N326" s="20"/>
      <c r="O326" s="20"/>
      <c r="P326" s="20"/>
      <c r="Q326" s="20"/>
      <c r="R326" s="20"/>
      <c r="S326" s="14">
        <f t="shared" si="45"/>
        <v>0</v>
      </c>
    </row>
    <row r="327" spans="1:19" ht="12">
      <c r="A327" s="61"/>
      <c r="B327" s="15" t="s">
        <v>87</v>
      </c>
      <c r="C327" s="16"/>
      <c r="D327" s="17"/>
      <c r="E327" s="17"/>
      <c r="F327" s="17"/>
      <c r="G327" s="17"/>
      <c r="H327" s="17"/>
      <c r="I327" s="17"/>
      <c r="J327" s="17"/>
      <c r="K327" s="17"/>
      <c r="L327" s="17"/>
      <c r="M327" s="17"/>
      <c r="N327" s="17"/>
      <c r="O327" s="17"/>
      <c r="P327" s="17"/>
      <c r="Q327" s="17"/>
      <c r="R327" s="17"/>
      <c r="S327" s="18">
        <f t="shared" si="45"/>
        <v>0</v>
      </c>
    </row>
    <row r="328" spans="1:19" ht="12">
      <c r="A328" s="61"/>
      <c r="B328" s="15" t="s">
        <v>88</v>
      </c>
      <c r="C328" s="16"/>
      <c r="D328" s="17"/>
      <c r="E328" s="17"/>
      <c r="F328" s="17"/>
      <c r="G328" s="17"/>
      <c r="H328" s="17"/>
      <c r="I328" s="17"/>
      <c r="J328" s="17"/>
      <c r="K328" s="17"/>
      <c r="L328" s="17"/>
      <c r="M328" s="17"/>
      <c r="N328" s="17"/>
      <c r="O328" s="17"/>
      <c r="P328" s="17"/>
      <c r="Q328" s="17"/>
      <c r="R328" s="17"/>
      <c r="S328" s="18">
        <f t="shared" si="45"/>
        <v>0</v>
      </c>
    </row>
    <row r="329" spans="1:19" ht="12">
      <c r="A329" s="61"/>
      <c r="B329" s="11" t="s">
        <v>12</v>
      </c>
      <c r="C329" s="19"/>
      <c r="D329" s="20"/>
      <c r="E329" s="20"/>
      <c r="F329" s="20"/>
      <c r="G329" s="20"/>
      <c r="H329" s="20"/>
      <c r="I329" s="20"/>
      <c r="J329" s="20"/>
      <c r="K329" s="20"/>
      <c r="L329" s="20"/>
      <c r="M329" s="20"/>
      <c r="N329" s="20"/>
      <c r="O329" s="20"/>
      <c r="P329" s="20"/>
      <c r="Q329" s="20"/>
      <c r="R329" s="20"/>
      <c r="S329" s="14">
        <f t="shared" si="45"/>
        <v>0</v>
      </c>
    </row>
    <row r="330" spans="1:19" ht="12">
      <c r="A330" s="61"/>
      <c r="B330" s="11" t="s">
        <v>13</v>
      </c>
      <c r="C330" s="19"/>
      <c r="D330" s="20"/>
      <c r="E330" s="20"/>
      <c r="F330" s="20"/>
      <c r="G330" s="20"/>
      <c r="H330" s="20"/>
      <c r="I330" s="20"/>
      <c r="J330" s="20"/>
      <c r="K330" s="20"/>
      <c r="L330" s="20"/>
      <c r="M330" s="20"/>
      <c r="N330" s="20"/>
      <c r="O330" s="20"/>
      <c r="P330" s="20"/>
      <c r="Q330" s="20"/>
      <c r="R330" s="20"/>
      <c r="S330" s="14">
        <f t="shared" si="45"/>
        <v>0</v>
      </c>
    </row>
    <row r="331" spans="1:19" ht="12">
      <c r="A331" s="61"/>
      <c r="B331" s="21" t="s">
        <v>14</v>
      </c>
      <c r="C331" s="22">
        <f>SUM(C316,C318,C323,C325,C327,C329)</f>
        <v>0</v>
      </c>
      <c r="D331" s="23">
        <f aca="true" t="shared" si="50" ref="D331:R331">SUM(D316,D318,D323,D325,D327,D329)</f>
        <v>0</v>
      </c>
      <c r="E331" s="23">
        <f t="shared" si="50"/>
        <v>0</v>
      </c>
      <c r="F331" s="23">
        <f t="shared" si="50"/>
        <v>0</v>
      </c>
      <c r="G331" s="23">
        <f t="shared" si="50"/>
        <v>1</v>
      </c>
      <c r="H331" s="23">
        <f t="shared" si="50"/>
        <v>2</v>
      </c>
      <c r="I331" s="23">
        <f t="shared" si="50"/>
        <v>2</v>
      </c>
      <c r="J331" s="23">
        <f t="shared" si="50"/>
        <v>3</v>
      </c>
      <c r="K331" s="23">
        <f t="shared" si="50"/>
        <v>3</v>
      </c>
      <c r="L331" s="23">
        <f t="shared" si="50"/>
        <v>3</v>
      </c>
      <c r="M331" s="23">
        <f t="shared" si="50"/>
        <v>6</v>
      </c>
      <c r="N331" s="23">
        <f t="shared" si="50"/>
        <v>23</v>
      </c>
      <c r="O331" s="23">
        <f t="shared" si="50"/>
        <v>12</v>
      </c>
      <c r="P331" s="23">
        <f t="shared" si="50"/>
        <v>14</v>
      </c>
      <c r="Q331" s="23">
        <f t="shared" si="50"/>
        <v>4</v>
      </c>
      <c r="R331" s="23">
        <f t="shared" si="50"/>
        <v>4</v>
      </c>
      <c r="S331" s="24">
        <f t="shared" si="45"/>
        <v>77</v>
      </c>
    </row>
    <row r="332" spans="1:19" ht="12">
      <c r="A332" s="61"/>
      <c r="B332" s="25" t="s">
        <v>225</v>
      </c>
      <c r="C332" s="26">
        <f>SUM(C315,C317,C319,C324,C326,C328,C330)</f>
        <v>0</v>
      </c>
      <c r="D332" s="27">
        <f aca="true" t="shared" si="51" ref="D332:R332">SUM(D315,D317,D319,D324,D326,D328,D330)</f>
        <v>0</v>
      </c>
      <c r="E332" s="27">
        <f t="shared" si="51"/>
        <v>1</v>
      </c>
      <c r="F332" s="27">
        <f t="shared" si="51"/>
        <v>2</v>
      </c>
      <c r="G332" s="27">
        <f t="shared" si="51"/>
        <v>7</v>
      </c>
      <c r="H332" s="27">
        <f t="shared" si="51"/>
        <v>11</v>
      </c>
      <c r="I332" s="27">
        <f t="shared" si="51"/>
        <v>24</v>
      </c>
      <c r="J332" s="27">
        <f t="shared" si="51"/>
        <v>15</v>
      </c>
      <c r="K332" s="27">
        <f t="shared" si="51"/>
        <v>19</v>
      </c>
      <c r="L332" s="27">
        <f t="shared" si="51"/>
        <v>17</v>
      </c>
      <c r="M332" s="27">
        <f t="shared" si="51"/>
        <v>63</v>
      </c>
      <c r="N332" s="27">
        <f t="shared" si="51"/>
        <v>48</v>
      </c>
      <c r="O332" s="27">
        <f t="shared" si="51"/>
        <v>36</v>
      </c>
      <c r="P332" s="27">
        <f t="shared" si="51"/>
        <v>21</v>
      </c>
      <c r="Q332" s="27">
        <f t="shared" si="51"/>
        <v>9</v>
      </c>
      <c r="R332" s="27">
        <f t="shared" si="51"/>
        <v>7</v>
      </c>
      <c r="S332" s="28">
        <f t="shared" si="45"/>
        <v>280</v>
      </c>
    </row>
    <row r="333" spans="1:19" ht="12">
      <c r="A333" s="61"/>
      <c r="B333" s="11" t="s">
        <v>15</v>
      </c>
      <c r="C333" s="19"/>
      <c r="D333" s="20"/>
      <c r="E333" s="20"/>
      <c r="F333" s="20"/>
      <c r="G333" s="20"/>
      <c r="H333" s="20"/>
      <c r="I333" s="20"/>
      <c r="J333" s="20"/>
      <c r="K333" s="20"/>
      <c r="L333" s="20"/>
      <c r="M333" s="20"/>
      <c r="N333" s="20"/>
      <c r="O333" s="20"/>
      <c r="P333" s="20"/>
      <c r="Q333" s="20"/>
      <c r="R333" s="20"/>
      <c r="S333" s="14">
        <f t="shared" si="45"/>
        <v>0</v>
      </c>
    </row>
    <row r="334" spans="1:19" ht="12">
      <c r="A334" s="61"/>
      <c r="B334" s="11" t="s">
        <v>16</v>
      </c>
      <c r="C334" s="19"/>
      <c r="D334" s="20"/>
      <c r="E334" s="20"/>
      <c r="F334" s="20"/>
      <c r="G334" s="20"/>
      <c r="H334" s="20"/>
      <c r="I334" s="20"/>
      <c r="J334" s="20"/>
      <c r="K334" s="20"/>
      <c r="L334" s="20"/>
      <c r="M334" s="20"/>
      <c r="N334" s="20"/>
      <c r="O334" s="20"/>
      <c r="P334" s="20"/>
      <c r="Q334" s="20"/>
      <c r="R334" s="20"/>
      <c r="S334" s="14">
        <f t="shared" si="45"/>
        <v>0</v>
      </c>
    </row>
    <row r="335" spans="1:19" ht="12">
      <c r="A335" s="61"/>
      <c r="B335" s="15" t="s">
        <v>17</v>
      </c>
      <c r="C335" s="16"/>
      <c r="D335" s="17"/>
      <c r="E335" s="17"/>
      <c r="F335" s="17"/>
      <c r="G335" s="17"/>
      <c r="H335" s="17"/>
      <c r="I335" s="17"/>
      <c r="J335" s="17"/>
      <c r="K335" s="17"/>
      <c r="L335" s="17"/>
      <c r="M335" s="17"/>
      <c r="N335" s="17"/>
      <c r="O335" s="17"/>
      <c r="P335" s="17"/>
      <c r="Q335" s="17"/>
      <c r="R335" s="17"/>
      <c r="S335" s="18">
        <f t="shared" si="45"/>
        <v>0</v>
      </c>
    </row>
    <row r="336" spans="1:19" ht="12">
      <c r="A336" s="61"/>
      <c r="B336" s="15" t="s">
        <v>18</v>
      </c>
      <c r="C336" s="16"/>
      <c r="D336" s="17"/>
      <c r="E336" s="17"/>
      <c r="F336" s="17"/>
      <c r="G336" s="17"/>
      <c r="H336" s="17"/>
      <c r="I336" s="17"/>
      <c r="J336" s="17"/>
      <c r="K336" s="17"/>
      <c r="L336" s="17"/>
      <c r="M336" s="17"/>
      <c r="N336" s="17"/>
      <c r="O336" s="17"/>
      <c r="P336" s="17"/>
      <c r="Q336" s="17"/>
      <c r="R336" s="17"/>
      <c r="S336" s="18">
        <f t="shared" si="45"/>
        <v>0</v>
      </c>
    </row>
    <row r="337" spans="1:19" ht="12">
      <c r="A337" s="61"/>
      <c r="B337" s="11" t="s">
        <v>91</v>
      </c>
      <c r="C337" s="19"/>
      <c r="D337" s="20"/>
      <c r="E337" s="20"/>
      <c r="F337" s="20"/>
      <c r="G337" s="20"/>
      <c r="H337" s="20"/>
      <c r="I337" s="20"/>
      <c r="J337" s="20"/>
      <c r="K337" s="20"/>
      <c r="L337" s="20"/>
      <c r="M337" s="20"/>
      <c r="N337" s="20"/>
      <c r="O337" s="20"/>
      <c r="P337" s="20"/>
      <c r="Q337" s="20"/>
      <c r="R337" s="20"/>
      <c r="S337" s="14">
        <f t="shared" si="45"/>
        <v>0</v>
      </c>
    </row>
    <row r="338" spans="1:19" ht="12">
      <c r="A338" s="61"/>
      <c r="B338" s="11" t="s">
        <v>92</v>
      </c>
      <c r="C338" s="19"/>
      <c r="D338" s="20"/>
      <c r="E338" s="20"/>
      <c r="F338" s="20"/>
      <c r="G338" s="20"/>
      <c r="H338" s="20"/>
      <c r="I338" s="20"/>
      <c r="J338" s="20"/>
      <c r="K338" s="20"/>
      <c r="L338" s="20"/>
      <c r="M338" s="20"/>
      <c r="N338" s="20"/>
      <c r="O338" s="20"/>
      <c r="P338" s="20"/>
      <c r="Q338" s="20"/>
      <c r="R338" s="20"/>
      <c r="S338" s="14">
        <f t="shared" si="45"/>
        <v>0</v>
      </c>
    </row>
    <row r="339" spans="1:19" ht="12">
      <c r="A339" s="61"/>
      <c r="B339" s="21" t="s">
        <v>95</v>
      </c>
      <c r="C339" s="22">
        <f>SUM(C333,C335,C337)</f>
        <v>0</v>
      </c>
      <c r="D339" s="23">
        <f aca="true" t="shared" si="52" ref="D339:R340">SUM(D333,D335,D337)</f>
        <v>0</v>
      </c>
      <c r="E339" s="23">
        <f t="shared" si="52"/>
        <v>0</v>
      </c>
      <c r="F339" s="23">
        <f t="shared" si="52"/>
        <v>0</v>
      </c>
      <c r="G339" s="23">
        <f t="shared" si="52"/>
        <v>0</v>
      </c>
      <c r="H339" s="23">
        <f t="shared" si="52"/>
        <v>0</v>
      </c>
      <c r="I339" s="23">
        <f t="shared" si="52"/>
        <v>0</v>
      </c>
      <c r="J339" s="23">
        <f t="shared" si="52"/>
        <v>0</v>
      </c>
      <c r="K339" s="23">
        <f t="shared" si="52"/>
        <v>0</v>
      </c>
      <c r="L339" s="23">
        <f t="shared" si="52"/>
        <v>0</v>
      </c>
      <c r="M339" s="23">
        <f t="shared" si="52"/>
        <v>0</v>
      </c>
      <c r="N339" s="23">
        <f t="shared" si="52"/>
        <v>0</v>
      </c>
      <c r="O339" s="23">
        <f t="shared" si="52"/>
        <v>0</v>
      </c>
      <c r="P339" s="23">
        <f t="shared" si="52"/>
        <v>0</v>
      </c>
      <c r="Q339" s="23">
        <f t="shared" si="52"/>
        <v>0</v>
      </c>
      <c r="R339" s="23">
        <f t="shared" si="52"/>
        <v>0</v>
      </c>
      <c r="S339" s="24">
        <f t="shared" si="45"/>
        <v>0</v>
      </c>
    </row>
    <row r="340" spans="1:19" ht="12">
      <c r="A340" s="61"/>
      <c r="B340" s="25" t="s">
        <v>226</v>
      </c>
      <c r="C340" s="26">
        <f>SUM(C334,C336,C338)</f>
        <v>0</v>
      </c>
      <c r="D340" s="27">
        <f t="shared" si="52"/>
        <v>0</v>
      </c>
      <c r="E340" s="27">
        <f t="shared" si="52"/>
        <v>0</v>
      </c>
      <c r="F340" s="27">
        <f t="shared" si="52"/>
        <v>0</v>
      </c>
      <c r="G340" s="27">
        <f t="shared" si="52"/>
        <v>0</v>
      </c>
      <c r="H340" s="27">
        <f t="shared" si="52"/>
        <v>0</v>
      </c>
      <c r="I340" s="27">
        <f t="shared" si="52"/>
        <v>0</v>
      </c>
      <c r="J340" s="27">
        <f t="shared" si="52"/>
        <v>0</v>
      </c>
      <c r="K340" s="27">
        <f t="shared" si="52"/>
        <v>0</v>
      </c>
      <c r="L340" s="27">
        <f t="shared" si="52"/>
        <v>0</v>
      </c>
      <c r="M340" s="27">
        <f t="shared" si="52"/>
        <v>0</v>
      </c>
      <c r="N340" s="27">
        <f t="shared" si="52"/>
        <v>0</v>
      </c>
      <c r="O340" s="27">
        <f t="shared" si="52"/>
        <v>0</v>
      </c>
      <c r="P340" s="27">
        <f t="shared" si="52"/>
        <v>0</v>
      </c>
      <c r="Q340" s="27">
        <f t="shared" si="52"/>
        <v>0</v>
      </c>
      <c r="R340" s="27">
        <f t="shared" si="52"/>
        <v>0</v>
      </c>
      <c r="S340" s="28">
        <f t="shared" si="45"/>
        <v>0</v>
      </c>
    </row>
    <row r="341" spans="1:19" ht="12">
      <c r="A341" s="61"/>
      <c r="B341" s="21" t="s">
        <v>19</v>
      </c>
      <c r="C341" s="22">
        <f>SUM(C331,C339)</f>
        <v>0</v>
      </c>
      <c r="D341" s="23">
        <f aca="true" t="shared" si="53" ref="D341:R342">SUM(D331,D339)</f>
        <v>0</v>
      </c>
      <c r="E341" s="23">
        <f t="shared" si="53"/>
        <v>0</v>
      </c>
      <c r="F341" s="23">
        <f t="shared" si="53"/>
        <v>0</v>
      </c>
      <c r="G341" s="23">
        <f t="shared" si="53"/>
        <v>1</v>
      </c>
      <c r="H341" s="23">
        <f t="shared" si="53"/>
        <v>2</v>
      </c>
      <c r="I341" s="23">
        <f t="shared" si="53"/>
        <v>2</v>
      </c>
      <c r="J341" s="23">
        <f t="shared" si="53"/>
        <v>3</v>
      </c>
      <c r="K341" s="23">
        <f t="shared" si="53"/>
        <v>3</v>
      </c>
      <c r="L341" s="23">
        <f t="shared" si="53"/>
        <v>3</v>
      </c>
      <c r="M341" s="23">
        <f t="shared" si="53"/>
        <v>6</v>
      </c>
      <c r="N341" s="23">
        <f t="shared" si="53"/>
        <v>23</v>
      </c>
      <c r="O341" s="23">
        <f t="shared" si="53"/>
        <v>12</v>
      </c>
      <c r="P341" s="23">
        <f t="shared" si="53"/>
        <v>14</v>
      </c>
      <c r="Q341" s="23">
        <f t="shared" si="53"/>
        <v>4</v>
      </c>
      <c r="R341" s="23">
        <f t="shared" si="53"/>
        <v>4</v>
      </c>
      <c r="S341" s="24">
        <f t="shared" si="45"/>
        <v>77</v>
      </c>
    </row>
    <row r="342" spans="1:19" ht="12">
      <c r="A342" s="62"/>
      <c r="B342" s="25" t="s">
        <v>20</v>
      </c>
      <c r="C342" s="26">
        <f>SUM(C332,C340)</f>
        <v>0</v>
      </c>
      <c r="D342" s="27">
        <f t="shared" si="53"/>
        <v>0</v>
      </c>
      <c r="E342" s="27">
        <f t="shared" si="53"/>
        <v>1</v>
      </c>
      <c r="F342" s="27">
        <f t="shared" si="53"/>
        <v>2</v>
      </c>
      <c r="G342" s="27">
        <f t="shared" si="53"/>
        <v>7</v>
      </c>
      <c r="H342" s="27">
        <f t="shared" si="53"/>
        <v>11</v>
      </c>
      <c r="I342" s="27">
        <f t="shared" si="53"/>
        <v>24</v>
      </c>
      <c r="J342" s="27">
        <f t="shared" si="53"/>
        <v>15</v>
      </c>
      <c r="K342" s="27">
        <f t="shared" si="53"/>
        <v>19</v>
      </c>
      <c r="L342" s="27">
        <f t="shared" si="53"/>
        <v>17</v>
      </c>
      <c r="M342" s="27">
        <f t="shared" si="53"/>
        <v>63</v>
      </c>
      <c r="N342" s="27">
        <f t="shared" si="53"/>
        <v>48</v>
      </c>
      <c r="O342" s="27">
        <f t="shared" si="53"/>
        <v>36</v>
      </c>
      <c r="P342" s="27">
        <f t="shared" si="53"/>
        <v>21</v>
      </c>
      <c r="Q342" s="27">
        <f t="shared" si="53"/>
        <v>9</v>
      </c>
      <c r="R342" s="27">
        <f t="shared" si="53"/>
        <v>7</v>
      </c>
      <c r="S342" s="28">
        <f t="shared" si="45"/>
        <v>280</v>
      </c>
    </row>
    <row r="343" spans="1:19" ht="12" customHeight="1">
      <c r="A343" s="60" t="s">
        <v>135</v>
      </c>
      <c r="B343" s="11" t="s">
        <v>5</v>
      </c>
      <c r="C343" s="12">
        <v>5</v>
      </c>
      <c r="D343" s="13">
        <v>8</v>
      </c>
      <c r="E343" s="13">
        <v>7</v>
      </c>
      <c r="F343" s="13">
        <v>7</v>
      </c>
      <c r="G343" s="13">
        <v>15</v>
      </c>
      <c r="H343" s="13">
        <v>26</v>
      </c>
      <c r="I343" s="13">
        <v>15</v>
      </c>
      <c r="J343" s="13">
        <v>18</v>
      </c>
      <c r="K343" s="13">
        <v>22</v>
      </c>
      <c r="L343" s="13">
        <v>36</v>
      </c>
      <c r="M343" s="13">
        <v>44</v>
      </c>
      <c r="N343" s="13">
        <v>55</v>
      </c>
      <c r="O343" s="13">
        <v>23</v>
      </c>
      <c r="P343" s="13">
        <v>23</v>
      </c>
      <c r="Q343" s="13">
        <v>9</v>
      </c>
      <c r="R343" s="13">
        <v>11</v>
      </c>
      <c r="S343" s="14">
        <f t="shared" si="45"/>
        <v>324</v>
      </c>
    </row>
    <row r="344" spans="1:19" ht="12">
      <c r="A344" s="61"/>
      <c r="B344" s="15" t="s">
        <v>6</v>
      </c>
      <c r="C344" s="16"/>
      <c r="D344" s="17"/>
      <c r="E344" s="17"/>
      <c r="F344" s="17"/>
      <c r="G344" s="17">
        <v>1</v>
      </c>
      <c r="H344" s="17"/>
      <c r="I344" s="17"/>
      <c r="J344" s="17"/>
      <c r="K344" s="17"/>
      <c r="L344" s="17"/>
      <c r="M344" s="17"/>
      <c r="N344" s="17"/>
      <c r="O344" s="17"/>
      <c r="P344" s="17"/>
      <c r="Q344" s="17">
        <v>1</v>
      </c>
      <c r="R344" s="17"/>
      <c r="S344" s="18">
        <f t="shared" si="45"/>
        <v>2</v>
      </c>
    </row>
    <row r="345" spans="1:19" ht="12">
      <c r="A345" s="61"/>
      <c r="B345" s="15" t="s">
        <v>7</v>
      </c>
      <c r="C345" s="16"/>
      <c r="D345" s="17"/>
      <c r="E345" s="17"/>
      <c r="F345" s="17"/>
      <c r="G345" s="17">
        <v>1</v>
      </c>
      <c r="H345" s="17"/>
      <c r="I345" s="17"/>
      <c r="J345" s="17"/>
      <c r="K345" s="17"/>
      <c r="L345" s="17"/>
      <c r="M345" s="17"/>
      <c r="N345" s="17"/>
      <c r="O345" s="17"/>
      <c r="P345" s="17"/>
      <c r="Q345" s="17">
        <v>1</v>
      </c>
      <c r="R345" s="17"/>
      <c r="S345" s="18">
        <f t="shared" si="45"/>
        <v>2</v>
      </c>
    </row>
    <row r="346" spans="1:19" ht="12">
      <c r="A346" s="61"/>
      <c r="B346" s="11" t="s">
        <v>85</v>
      </c>
      <c r="C346" s="19"/>
      <c r="D346" s="20"/>
      <c r="E346" s="20"/>
      <c r="F346" s="20"/>
      <c r="G346" s="20"/>
      <c r="H346" s="20"/>
      <c r="I346" s="20"/>
      <c r="J346" s="20"/>
      <c r="K346" s="20"/>
      <c r="L346" s="20"/>
      <c r="M346" s="20"/>
      <c r="N346" s="20"/>
      <c r="O346" s="20"/>
      <c r="P346" s="20"/>
      <c r="Q346" s="20"/>
      <c r="R346" s="20"/>
      <c r="S346" s="14">
        <f t="shared" si="45"/>
        <v>0</v>
      </c>
    </row>
    <row r="347" spans="1:19" ht="12">
      <c r="A347" s="61"/>
      <c r="B347" s="11" t="s">
        <v>86</v>
      </c>
      <c r="C347" s="19"/>
      <c r="D347" s="20"/>
      <c r="E347" s="20"/>
      <c r="F347" s="20"/>
      <c r="G347" s="20"/>
      <c r="H347" s="20"/>
      <c r="I347" s="20"/>
      <c r="J347" s="20"/>
      <c r="K347" s="20"/>
      <c r="L347" s="20"/>
      <c r="M347" s="20"/>
      <c r="N347" s="20"/>
      <c r="O347" s="20"/>
      <c r="P347" s="20"/>
      <c r="Q347" s="20"/>
      <c r="R347" s="20"/>
      <c r="S347" s="14">
        <f t="shared" si="45"/>
        <v>0</v>
      </c>
    </row>
    <row r="348" spans="1:19" ht="12">
      <c r="A348" s="61"/>
      <c r="B348" s="15" t="s">
        <v>105</v>
      </c>
      <c r="C348" s="16"/>
      <c r="D348" s="17"/>
      <c r="E348" s="17"/>
      <c r="F348" s="17"/>
      <c r="G348" s="17"/>
      <c r="H348" s="17"/>
      <c r="I348" s="17"/>
      <c r="J348" s="17"/>
      <c r="K348" s="17"/>
      <c r="L348" s="17"/>
      <c r="M348" s="17"/>
      <c r="N348" s="17"/>
      <c r="O348" s="17"/>
      <c r="P348" s="17"/>
      <c r="Q348" s="17"/>
      <c r="R348" s="17"/>
      <c r="S348" s="18">
        <f t="shared" si="45"/>
        <v>0</v>
      </c>
    </row>
    <row r="349" spans="1:19" ht="12">
      <c r="A349" s="61"/>
      <c r="B349" s="15" t="s">
        <v>190</v>
      </c>
      <c r="C349" s="16"/>
      <c r="D349" s="17"/>
      <c r="E349" s="17"/>
      <c r="F349" s="17"/>
      <c r="G349" s="17"/>
      <c r="H349" s="17"/>
      <c r="I349" s="17"/>
      <c r="J349" s="17"/>
      <c r="K349" s="17"/>
      <c r="L349" s="17"/>
      <c r="M349" s="17"/>
      <c r="N349" s="17"/>
      <c r="O349" s="17"/>
      <c r="P349" s="17"/>
      <c r="Q349" s="17"/>
      <c r="R349" s="17"/>
      <c r="S349" s="18">
        <f t="shared" si="45"/>
        <v>0</v>
      </c>
    </row>
    <row r="350" spans="1:19" ht="12">
      <c r="A350" s="61"/>
      <c r="B350" s="15" t="s">
        <v>201</v>
      </c>
      <c r="C350" s="16"/>
      <c r="D350" s="17"/>
      <c r="E350" s="17"/>
      <c r="F350" s="17"/>
      <c r="G350" s="17"/>
      <c r="H350" s="17"/>
      <c r="I350" s="17"/>
      <c r="J350" s="17"/>
      <c r="K350" s="17"/>
      <c r="L350" s="17"/>
      <c r="M350" s="17"/>
      <c r="N350" s="17"/>
      <c r="O350" s="17"/>
      <c r="P350" s="17"/>
      <c r="Q350" s="17"/>
      <c r="R350" s="17"/>
      <c r="S350" s="18">
        <f t="shared" si="45"/>
        <v>0</v>
      </c>
    </row>
    <row r="351" spans="1:19" ht="12">
      <c r="A351" s="61"/>
      <c r="B351" s="15" t="s">
        <v>8</v>
      </c>
      <c r="C351" s="16"/>
      <c r="D351" s="17"/>
      <c r="E351" s="17"/>
      <c r="F351" s="17"/>
      <c r="G351" s="17"/>
      <c r="H351" s="17"/>
      <c r="I351" s="17"/>
      <c r="J351" s="17"/>
      <c r="K351" s="17"/>
      <c r="L351" s="17"/>
      <c r="M351" s="17"/>
      <c r="N351" s="17"/>
      <c r="O351" s="17"/>
      <c r="P351" s="17"/>
      <c r="Q351" s="17"/>
      <c r="R351" s="17"/>
      <c r="S351" s="18">
        <f t="shared" si="45"/>
        <v>0</v>
      </c>
    </row>
    <row r="352" spans="1:19" ht="12">
      <c r="A352" s="61"/>
      <c r="B352" s="15" t="s">
        <v>9</v>
      </c>
      <c r="C352" s="16"/>
      <c r="D352" s="17"/>
      <c r="E352" s="17"/>
      <c r="F352" s="17"/>
      <c r="G352" s="17"/>
      <c r="H352" s="17"/>
      <c r="I352" s="17"/>
      <c r="J352" s="17"/>
      <c r="K352" s="17"/>
      <c r="L352" s="17"/>
      <c r="M352" s="17"/>
      <c r="N352" s="17"/>
      <c r="O352" s="17"/>
      <c r="P352" s="17"/>
      <c r="Q352" s="17"/>
      <c r="R352" s="17"/>
      <c r="S352" s="18">
        <f t="shared" si="45"/>
        <v>0</v>
      </c>
    </row>
    <row r="353" spans="1:19" ht="12">
      <c r="A353" s="61"/>
      <c r="B353" s="11" t="s">
        <v>10</v>
      </c>
      <c r="C353" s="19"/>
      <c r="D353" s="20"/>
      <c r="E353" s="20"/>
      <c r="F353" s="20"/>
      <c r="G353" s="20"/>
      <c r="H353" s="20"/>
      <c r="I353" s="20"/>
      <c r="J353" s="20"/>
      <c r="K353" s="20"/>
      <c r="L353" s="20"/>
      <c r="M353" s="20"/>
      <c r="N353" s="20"/>
      <c r="O353" s="20"/>
      <c r="P353" s="20"/>
      <c r="Q353" s="20"/>
      <c r="R353" s="20"/>
      <c r="S353" s="14">
        <f t="shared" si="45"/>
        <v>0</v>
      </c>
    </row>
    <row r="354" spans="1:19" ht="12">
      <c r="A354" s="61"/>
      <c r="B354" s="11" t="s">
        <v>11</v>
      </c>
      <c r="C354" s="19"/>
      <c r="D354" s="20"/>
      <c r="E354" s="20"/>
      <c r="F354" s="20"/>
      <c r="G354" s="20"/>
      <c r="H354" s="20"/>
      <c r="I354" s="20"/>
      <c r="J354" s="20"/>
      <c r="K354" s="20"/>
      <c r="L354" s="20"/>
      <c r="M354" s="20"/>
      <c r="N354" s="20"/>
      <c r="O354" s="20"/>
      <c r="P354" s="20"/>
      <c r="Q354" s="20"/>
      <c r="R354" s="20"/>
      <c r="S354" s="14">
        <f t="shared" si="45"/>
        <v>0</v>
      </c>
    </row>
    <row r="355" spans="1:19" ht="12">
      <c r="A355" s="61"/>
      <c r="B355" s="15" t="s">
        <v>87</v>
      </c>
      <c r="C355" s="16"/>
      <c r="D355" s="17"/>
      <c r="E355" s="17"/>
      <c r="F355" s="17"/>
      <c r="G355" s="17"/>
      <c r="H355" s="17"/>
      <c r="I355" s="17"/>
      <c r="J355" s="17"/>
      <c r="K355" s="17"/>
      <c r="L355" s="17"/>
      <c r="M355" s="17"/>
      <c r="N355" s="17"/>
      <c r="O355" s="17"/>
      <c r="P355" s="17"/>
      <c r="Q355" s="17"/>
      <c r="R355" s="17"/>
      <c r="S355" s="18">
        <f t="shared" si="45"/>
        <v>0</v>
      </c>
    </row>
    <row r="356" spans="1:19" ht="12">
      <c r="A356" s="61"/>
      <c r="B356" s="15" t="s">
        <v>88</v>
      </c>
      <c r="C356" s="16"/>
      <c r="D356" s="17"/>
      <c r="E356" s="17"/>
      <c r="F356" s="17"/>
      <c r="G356" s="17"/>
      <c r="H356" s="17"/>
      <c r="I356" s="17"/>
      <c r="J356" s="17"/>
      <c r="K356" s="17"/>
      <c r="L356" s="17"/>
      <c r="M356" s="17"/>
      <c r="N356" s="17"/>
      <c r="O356" s="17"/>
      <c r="P356" s="17"/>
      <c r="Q356" s="17"/>
      <c r="R356" s="17"/>
      <c r="S356" s="18">
        <f t="shared" si="45"/>
        <v>0</v>
      </c>
    </row>
    <row r="357" spans="1:19" ht="12">
      <c r="A357" s="61"/>
      <c r="B357" s="11" t="s">
        <v>12</v>
      </c>
      <c r="C357" s="19"/>
      <c r="D357" s="20"/>
      <c r="E357" s="20"/>
      <c r="F357" s="20"/>
      <c r="G357" s="20"/>
      <c r="H357" s="20"/>
      <c r="I357" s="20"/>
      <c r="J357" s="20"/>
      <c r="K357" s="20"/>
      <c r="L357" s="20"/>
      <c r="M357" s="20"/>
      <c r="N357" s="20"/>
      <c r="O357" s="20"/>
      <c r="P357" s="20"/>
      <c r="Q357" s="20"/>
      <c r="R357" s="20"/>
      <c r="S357" s="14">
        <f t="shared" si="45"/>
        <v>0</v>
      </c>
    </row>
    <row r="358" spans="1:19" ht="12">
      <c r="A358" s="61"/>
      <c r="B358" s="11" t="s">
        <v>13</v>
      </c>
      <c r="C358" s="19"/>
      <c r="D358" s="20"/>
      <c r="E358" s="20"/>
      <c r="F358" s="20"/>
      <c r="G358" s="20"/>
      <c r="H358" s="20"/>
      <c r="I358" s="20"/>
      <c r="J358" s="20"/>
      <c r="K358" s="20"/>
      <c r="L358" s="20"/>
      <c r="M358" s="20"/>
      <c r="N358" s="20"/>
      <c r="O358" s="20"/>
      <c r="P358" s="20"/>
      <c r="Q358" s="20"/>
      <c r="R358" s="20"/>
      <c r="S358" s="14">
        <f t="shared" si="45"/>
        <v>0</v>
      </c>
    </row>
    <row r="359" spans="1:19" ht="12">
      <c r="A359" s="61"/>
      <c r="B359" s="21" t="s">
        <v>14</v>
      </c>
      <c r="C359" s="22">
        <f>SUM(C344,C346,C351,C353,C355,C357)</f>
        <v>0</v>
      </c>
      <c r="D359" s="23">
        <f aca="true" t="shared" si="54" ref="D359:R359">SUM(D344,D346,D351,D353,D355,D357)</f>
        <v>0</v>
      </c>
      <c r="E359" s="23">
        <f t="shared" si="54"/>
        <v>0</v>
      </c>
      <c r="F359" s="23">
        <f t="shared" si="54"/>
        <v>0</v>
      </c>
      <c r="G359" s="23">
        <f t="shared" si="54"/>
        <v>1</v>
      </c>
      <c r="H359" s="23">
        <f t="shared" si="54"/>
        <v>0</v>
      </c>
      <c r="I359" s="23">
        <f t="shared" si="54"/>
        <v>0</v>
      </c>
      <c r="J359" s="23">
        <f t="shared" si="54"/>
        <v>0</v>
      </c>
      <c r="K359" s="23">
        <f t="shared" si="54"/>
        <v>0</v>
      </c>
      <c r="L359" s="23">
        <f t="shared" si="54"/>
        <v>0</v>
      </c>
      <c r="M359" s="23">
        <f t="shared" si="54"/>
        <v>0</v>
      </c>
      <c r="N359" s="23">
        <f t="shared" si="54"/>
        <v>0</v>
      </c>
      <c r="O359" s="23">
        <f t="shared" si="54"/>
        <v>0</v>
      </c>
      <c r="P359" s="23">
        <f t="shared" si="54"/>
        <v>0</v>
      </c>
      <c r="Q359" s="23">
        <f t="shared" si="54"/>
        <v>1</v>
      </c>
      <c r="R359" s="23">
        <f t="shared" si="54"/>
        <v>0</v>
      </c>
      <c r="S359" s="24">
        <f t="shared" si="45"/>
        <v>2</v>
      </c>
    </row>
    <row r="360" spans="1:19" ht="12">
      <c r="A360" s="61"/>
      <c r="B360" s="25" t="s">
        <v>225</v>
      </c>
      <c r="C360" s="26">
        <f>SUM(C343,C345,C347,C352,C354,C356,C358)</f>
        <v>5</v>
      </c>
      <c r="D360" s="27">
        <f aca="true" t="shared" si="55" ref="D360:R360">SUM(D343,D345,D347,D352,D354,D356,D358)</f>
        <v>8</v>
      </c>
      <c r="E360" s="27">
        <f t="shared" si="55"/>
        <v>7</v>
      </c>
      <c r="F360" s="27">
        <f t="shared" si="55"/>
        <v>7</v>
      </c>
      <c r="G360" s="27">
        <f t="shared" si="55"/>
        <v>16</v>
      </c>
      <c r="H360" s="27">
        <f t="shared" si="55"/>
        <v>26</v>
      </c>
      <c r="I360" s="27">
        <f t="shared" si="55"/>
        <v>15</v>
      </c>
      <c r="J360" s="27">
        <f t="shared" si="55"/>
        <v>18</v>
      </c>
      <c r="K360" s="27">
        <f t="shared" si="55"/>
        <v>22</v>
      </c>
      <c r="L360" s="27">
        <f t="shared" si="55"/>
        <v>36</v>
      </c>
      <c r="M360" s="27">
        <f t="shared" si="55"/>
        <v>44</v>
      </c>
      <c r="N360" s="27">
        <f t="shared" si="55"/>
        <v>55</v>
      </c>
      <c r="O360" s="27">
        <f t="shared" si="55"/>
        <v>23</v>
      </c>
      <c r="P360" s="27">
        <f t="shared" si="55"/>
        <v>23</v>
      </c>
      <c r="Q360" s="27">
        <f t="shared" si="55"/>
        <v>10</v>
      </c>
      <c r="R360" s="27">
        <f t="shared" si="55"/>
        <v>11</v>
      </c>
      <c r="S360" s="28">
        <f t="shared" si="45"/>
        <v>326</v>
      </c>
    </row>
    <row r="361" spans="1:19" ht="12">
      <c r="A361" s="61"/>
      <c r="B361" s="11" t="s">
        <v>15</v>
      </c>
      <c r="C361" s="19"/>
      <c r="D361" s="20"/>
      <c r="E361" s="20"/>
      <c r="F361" s="20"/>
      <c r="G361" s="20"/>
      <c r="H361" s="20"/>
      <c r="I361" s="20"/>
      <c r="J361" s="20"/>
      <c r="K361" s="20"/>
      <c r="L361" s="20"/>
      <c r="M361" s="20"/>
      <c r="N361" s="20"/>
      <c r="O361" s="20"/>
      <c r="P361" s="20"/>
      <c r="Q361" s="20"/>
      <c r="R361" s="20"/>
      <c r="S361" s="14">
        <f t="shared" si="45"/>
        <v>0</v>
      </c>
    </row>
    <row r="362" spans="1:19" ht="12">
      <c r="A362" s="61"/>
      <c r="B362" s="11" t="s">
        <v>16</v>
      </c>
      <c r="C362" s="19"/>
      <c r="D362" s="20"/>
      <c r="E362" s="20"/>
      <c r="F362" s="20"/>
      <c r="G362" s="20"/>
      <c r="H362" s="20"/>
      <c r="I362" s="20"/>
      <c r="J362" s="20"/>
      <c r="K362" s="20"/>
      <c r="L362" s="20"/>
      <c r="M362" s="20"/>
      <c r="N362" s="20"/>
      <c r="O362" s="20"/>
      <c r="P362" s="20"/>
      <c r="Q362" s="20"/>
      <c r="R362" s="20"/>
      <c r="S362" s="14">
        <f t="shared" si="45"/>
        <v>0</v>
      </c>
    </row>
    <row r="363" spans="1:19" ht="12">
      <c r="A363" s="61"/>
      <c r="B363" s="15" t="s">
        <v>17</v>
      </c>
      <c r="C363" s="16"/>
      <c r="D363" s="17"/>
      <c r="E363" s="17"/>
      <c r="F363" s="17"/>
      <c r="G363" s="17"/>
      <c r="H363" s="17"/>
      <c r="I363" s="17"/>
      <c r="J363" s="17"/>
      <c r="K363" s="17"/>
      <c r="L363" s="17"/>
      <c r="M363" s="17"/>
      <c r="N363" s="17"/>
      <c r="O363" s="17"/>
      <c r="P363" s="17"/>
      <c r="Q363" s="17"/>
      <c r="R363" s="17"/>
      <c r="S363" s="18">
        <f aca="true" t="shared" si="56" ref="S363:S426">SUM(C363:R363)</f>
        <v>0</v>
      </c>
    </row>
    <row r="364" spans="1:19" ht="12">
      <c r="A364" s="61"/>
      <c r="B364" s="15" t="s">
        <v>18</v>
      </c>
      <c r="C364" s="16"/>
      <c r="D364" s="17"/>
      <c r="E364" s="17"/>
      <c r="F364" s="17"/>
      <c r="G364" s="17"/>
      <c r="H364" s="17"/>
      <c r="I364" s="17"/>
      <c r="J364" s="17"/>
      <c r="K364" s="17"/>
      <c r="L364" s="17"/>
      <c r="M364" s="17"/>
      <c r="N364" s="17"/>
      <c r="O364" s="17"/>
      <c r="P364" s="17"/>
      <c r="Q364" s="17"/>
      <c r="R364" s="17"/>
      <c r="S364" s="18">
        <f t="shared" si="56"/>
        <v>0</v>
      </c>
    </row>
    <row r="365" spans="1:19" ht="12">
      <c r="A365" s="61"/>
      <c r="B365" s="11" t="s">
        <v>91</v>
      </c>
      <c r="C365" s="19"/>
      <c r="D365" s="20"/>
      <c r="E365" s="20"/>
      <c r="F365" s="20"/>
      <c r="G365" s="20"/>
      <c r="H365" s="20"/>
      <c r="I365" s="20"/>
      <c r="J365" s="20"/>
      <c r="K365" s="20"/>
      <c r="L365" s="20"/>
      <c r="M365" s="20"/>
      <c r="N365" s="20"/>
      <c r="O365" s="20"/>
      <c r="P365" s="20"/>
      <c r="Q365" s="20"/>
      <c r="R365" s="20"/>
      <c r="S365" s="14">
        <f t="shared" si="56"/>
        <v>0</v>
      </c>
    </row>
    <row r="366" spans="1:19" ht="12">
      <c r="A366" s="61"/>
      <c r="B366" s="11" t="s">
        <v>92</v>
      </c>
      <c r="C366" s="19"/>
      <c r="D366" s="20"/>
      <c r="E366" s="20"/>
      <c r="F366" s="20"/>
      <c r="G366" s="20"/>
      <c r="H366" s="20"/>
      <c r="I366" s="20"/>
      <c r="J366" s="20"/>
      <c r="K366" s="20"/>
      <c r="L366" s="20"/>
      <c r="M366" s="20"/>
      <c r="N366" s="20"/>
      <c r="O366" s="20"/>
      <c r="P366" s="20"/>
      <c r="Q366" s="20"/>
      <c r="R366" s="20"/>
      <c r="S366" s="14">
        <f t="shared" si="56"/>
        <v>0</v>
      </c>
    </row>
    <row r="367" spans="1:19" ht="12">
      <c r="A367" s="61"/>
      <c r="B367" s="21" t="s">
        <v>95</v>
      </c>
      <c r="C367" s="22">
        <f>SUM(C361,C363,C365)</f>
        <v>0</v>
      </c>
      <c r="D367" s="23">
        <f aca="true" t="shared" si="57" ref="D367:R368">SUM(D361,D363,D365)</f>
        <v>0</v>
      </c>
      <c r="E367" s="23">
        <f t="shared" si="57"/>
        <v>0</v>
      </c>
      <c r="F367" s="23">
        <f t="shared" si="57"/>
        <v>0</v>
      </c>
      <c r="G367" s="23">
        <f t="shared" si="57"/>
        <v>0</v>
      </c>
      <c r="H367" s="23">
        <f t="shared" si="57"/>
        <v>0</v>
      </c>
      <c r="I367" s="23">
        <f t="shared" si="57"/>
        <v>0</v>
      </c>
      <c r="J367" s="23">
        <f t="shared" si="57"/>
        <v>0</v>
      </c>
      <c r="K367" s="23">
        <f t="shared" si="57"/>
        <v>0</v>
      </c>
      <c r="L367" s="23">
        <f t="shared" si="57"/>
        <v>0</v>
      </c>
      <c r="M367" s="23">
        <f t="shared" si="57"/>
        <v>0</v>
      </c>
      <c r="N367" s="23">
        <f t="shared" si="57"/>
        <v>0</v>
      </c>
      <c r="O367" s="23">
        <f t="shared" si="57"/>
        <v>0</v>
      </c>
      <c r="P367" s="23">
        <f t="shared" si="57"/>
        <v>0</v>
      </c>
      <c r="Q367" s="23">
        <f t="shared" si="57"/>
        <v>0</v>
      </c>
      <c r="R367" s="23">
        <f t="shared" si="57"/>
        <v>0</v>
      </c>
      <c r="S367" s="24">
        <f t="shared" si="56"/>
        <v>0</v>
      </c>
    </row>
    <row r="368" spans="1:19" ht="12">
      <c r="A368" s="61"/>
      <c r="B368" s="25" t="s">
        <v>226</v>
      </c>
      <c r="C368" s="26">
        <f>SUM(C362,C364,C366)</f>
        <v>0</v>
      </c>
      <c r="D368" s="27">
        <f t="shared" si="57"/>
        <v>0</v>
      </c>
      <c r="E368" s="27">
        <f t="shared" si="57"/>
        <v>0</v>
      </c>
      <c r="F368" s="27">
        <f t="shared" si="57"/>
        <v>0</v>
      </c>
      <c r="G368" s="27">
        <f t="shared" si="57"/>
        <v>0</v>
      </c>
      <c r="H368" s="27">
        <f t="shared" si="57"/>
        <v>0</v>
      </c>
      <c r="I368" s="27">
        <f t="shared" si="57"/>
        <v>0</v>
      </c>
      <c r="J368" s="27">
        <f t="shared" si="57"/>
        <v>0</v>
      </c>
      <c r="K368" s="27">
        <f t="shared" si="57"/>
        <v>0</v>
      </c>
      <c r="L368" s="27">
        <f t="shared" si="57"/>
        <v>0</v>
      </c>
      <c r="M368" s="27">
        <f t="shared" si="57"/>
        <v>0</v>
      </c>
      <c r="N368" s="27">
        <f t="shared" si="57"/>
        <v>0</v>
      </c>
      <c r="O368" s="27">
        <f t="shared" si="57"/>
        <v>0</v>
      </c>
      <c r="P368" s="27">
        <f t="shared" si="57"/>
        <v>0</v>
      </c>
      <c r="Q368" s="27">
        <f t="shared" si="57"/>
        <v>0</v>
      </c>
      <c r="R368" s="27">
        <f t="shared" si="57"/>
        <v>0</v>
      </c>
      <c r="S368" s="28">
        <f t="shared" si="56"/>
        <v>0</v>
      </c>
    </row>
    <row r="369" spans="1:19" ht="12">
      <c r="A369" s="61"/>
      <c r="B369" s="21" t="s">
        <v>19</v>
      </c>
      <c r="C369" s="22">
        <f>SUM(C359,C367)</f>
        <v>0</v>
      </c>
      <c r="D369" s="23">
        <f aca="true" t="shared" si="58" ref="D369:R370">SUM(D359,D367)</f>
        <v>0</v>
      </c>
      <c r="E369" s="23">
        <f t="shared" si="58"/>
        <v>0</v>
      </c>
      <c r="F369" s="23">
        <f t="shared" si="58"/>
        <v>0</v>
      </c>
      <c r="G369" s="23">
        <f t="shared" si="58"/>
        <v>1</v>
      </c>
      <c r="H369" s="23">
        <f t="shared" si="58"/>
        <v>0</v>
      </c>
      <c r="I369" s="23">
        <f t="shared" si="58"/>
        <v>0</v>
      </c>
      <c r="J369" s="23">
        <f t="shared" si="58"/>
        <v>0</v>
      </c>
      <c r="K369" s="23">
        <f t="shared" si="58"/>
        <v>0</v>
      </c>
      <c r="L369" s="23">
        <f t="shared" si="58"/>
        <v>0</v>
      </c>
      <c r="M369" s="23">
        <f t="shared" si="58"/>
        <v>0</v>
      </c>
      <c r="N369" s="23">
        <f t="shared" si="58"/>
        <v>0</v>
      </c>
      <c r="O369" s="23">
        <f t="shared" si="58"/>
        <v>0</v>
      </c>
      <c r="P369" s="23">
        <f t="shared" si="58"/>
        <v>0</v>
      </c>
      <c r="Q369" s="23">
        <f t="shared" si="58"/>
        <v>1</v>
      </c>
      <c r="R369" s="23">
        <f t="shared" si="58"/>
        <v>0</v>
      </c>
      <c r="S369" s="24">
        <f t="shared" si="56"/>
        <v>2</v>
      </c>
    </row>
    <row r="370" spans="1:19" ht="12">
      <c r="A370" s="62"/>
      <c r="B370" s="25" t="s">
        <v>20</v>
      </c>
      <c r="C370" s="26">
        <f>SUM(C360,C368)</f>
        <v>5</v>
      </c>
      <c r="D370" s="27">
        <f t="shared" si="58"/>
        <v>8</v>
      </c>
      <c r="E370" s="27">
        <f t="shared" si="58"/>
        <v>7</v>
      </c>
      <c r="F370" s="27">
        <f t="shared" si="58"/>
        <v>7</v>
      </c>
      <c r="G370" s="27">
        <f t="shared" si="58"/>
        <v>16</v>
      </c>
      <c r="H370" s="27">
        <f t="shared" si="58"/>
        <v>26</v>
      </c>
      <c r="I370" s="27">
        <f t="shared" si="58"/>
        <v>15</v>
      </c>
      <c r="J370" s="27">
        <f t="shared" si="58"/>
        <v>18</v>
      </c>
      <c r="K370" s="27">
        <f t="shared" si="58"/>
        <v>22</v>
      </c>
      <c r="L370" s="27">
        <f t="shared" si="58"/>
        <v>36</v>
      </c>
      <c r="M370" s="27">
        <f t="shared" si="58"/>
        <v>44</v>
      </c>
      <c r="N370" s="27">
        <f t="shared" si="58"/>
        <v>55</v>
      </c>
      <c r="O370" s="27">
        <f t="shared" si="58"/>
        <v>23</v>
      </c>
      <c r="P370" s="27">
        <f t="shared" si="58"/>
        <v>23</v>
      </c>
      <c r="Q370" s="27">
        <f t="shared" si="58"/>
        <v>10</v>
      </c>
      <c r="R370" s="27">
        <f t="shared" si="58"/>
        <v>11</v>
      </c>
      <c r="S370" s="28">
        <f t="shared" si="56"/>
        <v>326</v>
      </c>
    </row>
    <row r="371" spans="1:19" ht="12" customHeight="1">
      <c r="A371" s="60" t="s">
        <v>136</v>
      </c>
      <c r="B371" s="11" t="s">
        <v>5</v>
      </c>
      <c r="C371" s="12">
        <v>4</v>
      </c>
      <c r="D371" s="13">
        <v>9</v>
      </c>
      <c r="E371" s="13">
        <v>9</v>
      </c>
      <c r="F371" s="13">
        <v>17</v>
      </c>
      <c r="G371" s="13">
        <v>24</v>
      </c>
      <c r="H371" s="13">
        <v>47</v>
      </c>
      <c r="I371" s="13">
        <v>91</v>
      </c>
      <c r="J371" s="13">
        <v>42</v>
      </c>
      <c r="K371" s="13">
        <v>50</v>
      </c>
      <c r="L371" s="13">
        <v>64</v>
      </c>
      <c r="M371" s="13">
        <v>46</v>
      </c>
      <c r="N371" s="13">
        <v>53</v>
      </c>
      <c r="O371" s="13">
        <v>50</v>
      </c>
      <c r="P371" s="13">
        <v>45</v>
      </c>
      <c r="Q371" s="13">
        <v>14</v>
      </c>
      <c r="R371" s="13">
        <v>15</v>
      </c>
      <c r="S371" s="14">
        <f t="shared" si="56"/>
        <v>580</v>
      </c>
    </row>
    <row r="372" spans="1:19" ht="12">
      <c r="A372" s="61"/>
      <c r="B372" s="15" t="s">
        <v>6</v>
      </c>
      <c r="C372" s="16"/>
      <c r="D372" s="17">
        <v>2</v>
      </c>
      <c r="E372" s="17"/>
      <c r="F372" s="17">
        <v>1</v>
      </c>
      <c r="G372" s="17"/>
      <c r="H372" s="17">
        <v>2</v>
      </c>
      <c r="I372" s="17">
        <v>2</v>
      </c>
      <c r="J372" s="17"/>
      <c r="K372" s="17">
        <v>4</v>
      </c>
      <c r="L372" s="17">
        <v>4</v>
      </c>
      <c r="M372" s="17">
        <v>6</v>
      </c>
      <c r="N372" s="17">
        <v>10</v>
      </c>
      <c r="O372" s="17">
        <v>13</v>
      </c>
      <c r="P372" s="17">
        <v>6</v>
      </c>
      <c r="Q372" s="17"/>
      <c r="R372" s="17"/>
      <c r="S372" s="18">
        <f t="shared" si="56"/>
        <v>50</v>
      </c>
    </row>
    <row r="373" spans="1:19" ht="12">
      <c r="A373" s="61"/>
      <c r="B373" s="15" t="s">
        <v>7</v>
      </c>
      <c r="C373" s="16"/>
      <c r="D373" s="17">
        <v>2</v>
      </c>
      <c r="E373" s="17"/>
      <c r="F373" s="17">
        <v>1</v>
      </c>
      <c r="G373" s="17"/>
      <c r="H373" s="17">
        <v>2</v>
      </c>
      <c r="I373" s="17">
        <v>2</v>
      </c>
      <c r="J373" s="17"/>
      <c r="K373" s="17">
        <v>4</v>
      </c>
      <c r="L373" s="17">
        <v>4</v>
      </c>
      <c r="M373" s="17">
        <v>6</v>
      </c>
      <c r="N373" s="17">
        <v>10</v>
      </c>
      <c r="O373" s="17">
        <v>13</v>
      </c>
      <c r="P373" s="17">
        <v>6</v>
      </c>
      <c r="Q373" s="17"/>
      <c r="R373" s="17"/>
      <c r="S373" s="18">
        <f t="shared" si="56"/>
        <v>50</v>
      </c>
    </row>
    <row r="374" spans="1:19" ht="12">
      <c r="A374" s="61"/>
      <c r="B374" s="11" t="s">
        <v>85</v>
      </c>
      <c r="C374" s="19">
        <v>1</v>
      </c>
      <c r="D374" s="20"/>
      <c r="E374" s="20"/>
      <c r="F374" s="20"/>
      <c r="G374" s="20">
        <v>1</v>
      </c>
      <c r="H374" s="20">
        <v>1</v>
      </c>
      <c r="I374" s="20">
        <v>3</v>
      </c>
      <c r="J374" s="20"/>
      <c r="K374" s="20">
        <v>1</v>
      </c>
      <c r="L374" s="20">
        <v>4</v>
      </c>
      <c r="M374" s="20">
        <v>3</v>
      </c>
      <c r="N374" s="20"/>
      <c r="O374" s="20">
        <v>2</v>
      </c>
      <c r="P374" s="20">
        <v>1</v>
      </c>
      <c r="Q374" s="20"/>
      <c r="R374" s="20"/>
      <c r="S374" s="14">
        <f t="shared" si="56"/>
        <v>17</v>
      </c>
    </row>
    <row r="375" spans="1:19" ht="12">
      <c r="A375" s="61"/>
      <c r="B375" s="11" t="s">
        <v>86</v>
      </c>
      <c r="C375" s="19">
        <v>1</v>
      </c>
      <c r="D375" s="20"/>
      <c r="E375" s="20"/>
      <c r="F375" s="20"/>
      <c r="G375" s="20">
        <v>1</v>
      </c>
      <c r="H375" s="20">
        <v>1</v>
      </c>
      <c r="I375" s="20">
        <v>3</v>
      </c>
      <c r="J375" s="20"/>
      <c r="K375" s="20">
        <v>1</v>
      </c>
      <c r="L375" s="20">
        <v>4</v>
      </c>
      <c r="M375" s="20">
        <v>3</v>
      </c>
      <c r="N375" s="20"/>
      <c r="O375" s="20">
        <v>2</v>
      </c>
      <c r="P375" s="20">
        <v>1</v>
      </c>
      <c r="Q375" s="20"/>
      <c r="R375" s="20"/>
      <c r="S375" s="14">
        <f t="shared" si="56"/>
        <v>17</v>
      </c>
    </row>
    <row r="376" spans="1:19" ht="12">
      <c r="A376" s="61"/>
      <c r="B376" s="15" t="s">
        <v>105</v>
      </c>
      <c r="C376" s="16">
        <v>102</v>
      </c>
      <c r="D376" s="17">
        <v>158</v>
      </c>
      <c r="E376" s="17">
        <v>159</v>
      </c>
      <c r="F376" s="17">
        <v>195</v>
      </c>
      <c r="G376" s="17">
        <v>207</v>
      </c>
      <c r="H376" s="17">
        <v>263</v>
      </c>
      <c r="I376" s="17">
        <v>245</v>
      </c>
      <c r="J376" s="17">
        <v>265</v>
      </c>
      <c r="K376" s="17">
        <v>304</v>
      </c>
      <c r="L376" s="17">
        <v>303</v>
      </c>
      <c r="M376" s="17">
        <v>319</v>
      </c>
      <c r="N376" s="17">
        <v>308</v>
      </c>
      <c r="O376" s="17">
        <v>185</v>
      </c>
      <c r="P376" s="17">
        <v>154</v>
      </c>
      <c r="Q376" s="17">
        <v>101</v>
      </c>
      <c r="R376" s="17">
        <v>69</v>
      </c>
      <c r="S376" s="18">
        <f t="shared" si="56"/>
        <v>3337</v>
      </c>
    </row>
    <row r="377" spans="1:19" ht="12">
      <c r="A377" s="61"/>
      <c r="B377" s="15" t="s">
        <v>190</v>
      </c>
      <c r="C377" s="16">
        <v>4</v>
      </c>
      <c r="D377" s="17">
        <v>7</v>
      </c>
      <c r="E377" s="17">
        <v>6</v>
      </c>
      <c r="F377" s="17">
        <v>10</v>
      </c>
      <c r="G377" s="17">
        <v>39</v>
      </c>
      <c r="H377" s="17">
        <v>68</v>
      </c>
      <c r="I377" s="17">
        <v>52</v>
      </c>
      <c r="J377" s="17">
        <v>49</v>
      </c>
      <c r="K377" s="17">
        <v>50</v>
      </c>
      <c r="L377" s="17">
        <v>102</v>
      </c>
      <c r="M377" s="17">
        <v>125</v>
      </c>
      <c r="N377" s="17">
        <v>87</v>
      </c>
      <c r="O377" s="17">
        <v>64</v>
      </c>
      <c r="P377" s="17">
        <v>54</v>
      </c>
      <c r="Q377" s="17">
        <v>53</v>
      </c>
      <c r="R377" s="17">
        <v>27</v>
      </c>
      <c r="S377" s="18">
        <f t="shared" si="56"/>
        <v>797</v>
      </c>
    </row>
    <row r="378" spans="1:19" ht="12">
      <c r="A378" s="61"/>
      <c r="B378" s="15" t="s">
        <v>201</v>
      </c>
      <c r="C378" s="16">
        <v>9</v>
      </c>
      <c r="D378" s="17">
        <v>14</v>
      </c>
      <c r="E378" s="17">
        <v>12</v>
      </c>
      <c r="F378" s="17">
        <v>23</v>
      </c>
      <c r="G378" s="17">
        <v>81</v>
      </c>
      <c r="H378" s="17">
        <v>143</v>
      </c>
      <c r="I378" s="17">
        <v>112</v>
      </c>
      <c r="J378" s="17">
        <v>102</v>
      </c>
      <c r="K378" s="17">
        <v>104</v>
      </c>
      <c r="L378" s="17">
        <v>220</v>
      </c>
      <c r="M378" s="17">
        <v>256</v>
      </c>
      <c r="N378" s="17">
        <v>185</v>
      </c>
      <c r="O378" s="17">
        <v>145</v>
      </c>
      <c r="P378" s="17">
        <v>114</v>
      </c>
      <c r="Q378" s="17">
        <v>116</v>
      </c>
      <c r="R378" s="17">
        <v>60</v>
      </c>
      <c r="S378" s="18">
        <f t="shared" si="56"/>
        <v>1696</v>
      </c>
    </row>
    <row r="379" spans="1:19" ht="12">
      <c r="A379" s="61"/>
      <c r="B379" s="15" t="s">
        <v>8</v>
      </c>
      <c r="C379" s="16">
        <v>106</v>
      </c>
      <c r="D379" s="17">
        <v>165</v>
      </c>
      <c r="E379" s="17">
        <v>165</v>
      </c>
      <c r="F379" s="17">
        <v>205</v>
      </c>
      <c r="G379" s="17">
        <v>246</v>
      </c>
      <c r="H379" s="17">
        <v>331</v>
      </c>
      <c r="I379" s="17">
        <v>297</v>
      </c>
      <c r="J379" s="17">
        <v>314</v>
      </c>
      <c r="K379" s="17">
        <v>354</v>
      </c>
      <c r="L379" s="17">
        <v>405</v>
      </c>
      <c r="M379" s="17">
        <v>444</v>
      </c>
      <c r="N379" s="17">
        <v>395</v>
      </c>
      <c r="O379" s="17">
        <v>249</v>
      </c>
      <c r="P379" s="17">
        <v>208</v>
      </c>
      <c r="Q379" s="17">
        <v>154</v>
      </c>
      <c r="R379" s="17">
        <v>96</v>
      </c>
      <c r="S379" s="18">
        <f t="shared" si="56"/>
        <v>4134</v>
      </c>
    </row>
    <row r="380" spans="1:19" ht="12">
      <c r="A380" s="61"/>
      <c r="B380" s="15" t="s">
        <v>9</v>
      </c>
      <c r="C380" s="16">
        <v>111</v>
      </c>
      <c r="D380" s="17">
        <v>172</v>
      </c>
      <c r="E380" s="17">
        <v>171</v>
      </c>
      <c r="F380" s="17">
        <v>218</v>
      </c>
      <c r="G380" s="17">
        <v>288</v>
      </c>
      <c r="H380" s="17">
        <v>406</v>
      </c>
      <c r="I380" s="17">
        <v>357</v>
      </c>
      <c r="J380" s="17">
        <v>367</v>
      </c>
      <c r="K380" s="17">
        <v>408</v>
      </c>
      <c r="L380" s="17">
        <v>523</v>
      </c>
      <c r="M380" s="17">
        <v>575</v>
      </c>
      <c r="N380" s="17">
        <v>493</v>
      </c>
      <c r="O380" s="17">
        <v>330</v>
      </c>
      <c r="P380" s="17">
        <v>268</v>
      </c>
      <c r="Q380" s="17">
        <v>217</v>
      </c>
      <c r="R380" s="17">
        <v>129</v>
      </c>
      <c r="S380" s="18">
        <f t="shared" si="56"/>
        <v>5033</v>
      </c>
    </row>
    <row r="381" spans="1:19" ht="12">
      <c r="A381" s="61"/>
      <c r="B381" s="11" t="s">
        <v>10</v>
      </c>
      <c r="C381" s="19"/>
      <c r="D381" s="20"/>
      <c r="E381" s="20"/>
      <c r="F381" s="20"/>
      <c r="G381" s="20"/>
      <c r="H381" s="20"/>
      <c r="I381" s="20"/>
      <c r="J381" s="20"/>
      <c r="K381" s="20"/>
      <c r="L381" s="20"/>
      <c r="M381" s="20">
        <v>1</v>
      </c>
      <c r="N381" s="20"/>
      <c r="O381" s="20"/>
      <c r="P381" s="20"/>
      <c r="Q381" s="20"/>
      <c r="R381" s="20"/>
      <c r="S381" s="14">
        <f t="shared" si="56"/>
        <v>1</v>
      </c>
    </row>
    <row r="382" spans="1:19" ht="12">
      <c r="A382" s="61"/>
      <c r="B382" s="11" t="s">
        <v>11</v>
      </c>
      <c r="C382" s="19"/>
      <c r="D382" s="20"/>
      <c r="E382" s="20"/>
      <c r="F382" s="20"/>
      <c r="G382" s="20"/>
      <c r="H382" s="20"/>
      <c r="I382" s="20"/>
      <c r="J382" s="20"/>
      <c r="K382" s="20"/>
      <c r="L382" s="20"/>
      <c r="M382" s="20">
        <v>11</v>
      </c>
      <c r="N382" s="20"/>
      <c r="O382" s="20"/>
      <c r="P382" s="20"/>
      <c r="Q382" s="20"/>
      <c r="R382" s="20"/>
      <c r="S382" s="14">
        <f t="shared" si="56"/>
        <v>11</v>
      </c>
    </row>
    <row r="383" spans="1:19" ht="12">
      <c r="A383" s="61"/>
      <c r="B383" s="15" t="s">
        <v>87</v>
      </c>
      <c r="C383" s="16">
        <v>1</v>
      </c>
      <c r="D383" s="17">
        <v>2</v>
      </c>
      <c r="E383" s="17">
        <v>2</v>
      </c>
      <c r="F383" s="17">
        <v>2</v>
      </c>
      <c r="G383" s="17">
        <v>2</v>
      </c>
      <c r="H383" s="17">
        <v>2</v>
      </c>
      <c r="I383" s="17">
        <v>2</v>
      </c>
      <c r="J383" s="17">
        <v>2</v>
      </c>
      <c r="K383" s="17">
        <v>2</v>
      </c>
      <c r="L383" s="17">
        <v>2</v>
      </c>
      <c r="M383" s="17">
        <v>2</v>
      </c>
      <c r="N383" s="17">
        <v>2</v>
      </c>
      <c r="O383" s="17">
        <v>2</v>
      </c>
      <c r="P383" s="17">
        <v>1</v>
      </c>
      <c r="Q383" s="17"/>
      <c r="R383" s="17">
        <v>1</v>
      </c>
      <c r="S383" s="18">
        <f t="shared" si="56"/>
        <v>27</v>
      </c>
    </row>
    <row r="384" spans="1:19" ht="12">
      <c r="A384" s="61"/>
      <c r="B384" s="15" t="s">
        <v>88</v>
      </c>
      <c r="C384" s="16">
        <v>15</v>
      </c>
      <c r="D384" s="17">
        <v>54</v>
      </c>
      <c r="E384" s="17">
        <v>46</v>
      </c>
      <c r="F384" s="17">
        <v>38</v>
      </c>
      <c r="G384" s="17">
        <v>27</v>
      </c>
      <c r="H384" s="17">
        <v>26</v>
      </c>
      <c r="I384" s="17">
        <v>19</v>
      </c>
      <c r="J384" s="17">
        <v>19</v>
      </c>
      <c r="K384" s="17">
        <v>10</v>
      </c>
      <c r="L384" s="17">
        <v>17</v>
      </c>
      <c r="M384" s="17">
        <v>20</v>
      </c>
      <c r="N384" s="17">
        <v>17</v>
      </c>
      <c r="O384" s="17">
        <v>8</v>
      </c>
      <c r="P384" s="17">
        <v>3</v>
      </c>
      <c r="Q384" s="17"/>
      <c r="R384" s="17"/>
      <c r="S384" s="18">
        <f t="shared" si="56"/>
        <v>319</v>
      </c>
    </row>
    <row r="385" spans="1:19" ht="12">
      <c r="A385" s="61"/>
      <c r="B385" s="11" t="s">
        <v>12</v>
      </c>
      <c r="C385" s="19">
        <v>2</v>
      </c>
      <c r="D385" s="20">
        <v>2</v>
      </c>
      <c r="E385" s="20">
        <v>2</v>
      </c>
      <c r="F385" s="20">
        <v>2</v>
      </c>
      <c r="G385" s="20">
        <v>2</v>
      </c>
      <c r="H385" s="20">
        <v>2</v>
      </c>
      <c r="I385" s="20">
        <v>2</v>
      </c>
      <c r="J385" s="20">
        <v>2</v>
      </c>
      <c r="K385" s="20">
        <v>2</v>
      </c>
      <c r="L385" s="20">
        <v>2</v>
      </c>
      <c r="M385" s="20">
        <v>2</v>
      </c>
      <c r="N385" s="20">
        <v>2</v>
      </c>
      <c r="O385" s="20">
        <v>2</v>
      </c>
      <c r="P385" s="20">
        <v>1</v>
      </c>
      <c r="Q385" s="20">
        <v>1</v>
      </c>
      <c r="R385" s="20">
        <v>2</v>
      </c>
      <c r="S385" s="14">
        <f t="shared" si="56"/>
        <v>30</v>
      </c>
    </row>
    <row r="386" spans="1:19" ht="12">
      <c r="A386" s="61"/>
      <c r="B386" s="11" t="s">
        <v>13</v>
      </c>
      <c r="C386" s="19">
        <v>2</v>
      </c>
      <c r="D386" s="20">
        <v>1</v>
      </c>
      <c r="E386" s="20">
        <v>3</v>
      </c>
      <c r="F386" s="20">
        <v>5</v>
      </c>
      <c r="G386" s="20">
        <v>9</v>
      </c>
      <c r="H386" s="20">
        <v>19</v>
      </c>
      <c r="I386" s="20">
        <v>24</v>
      </c>
      <c r="J386" s="20">
        <v>16</v>
      </c>
      <c r="K386" s="20">
        <v>31</v>
      </c>
      <c r="L386" s="20">
        <v>29</v>
      </c>
      <c r="M386" s="20">
        <v>27</v>
      </c>
      <c r="N386" s="20">
        <v>25</v>
      </c>
      <c r="O386" s="20">
        <v>19</v>
      </c>
      <c r="P386" s="20"/>
      <c r="Q386" s="20">
        <v>2</v>
      </c>
      <c r="R386" s="20">
        <v>8</v>
      </c>
      <c r="S386" s="14">
        <f t="shared" si="56"/>
        <v>220</v>
      </c>
    </row>
    <row r="387" spans="1:19" ht="12">
      <c r="A387" s="61"/>
      <c r="B387" s="21" t="s">
        <v>14</v>
      </c>
      <c r="C387" s="22">
        <f>SUM(C372,C374,C379,C381,C383,C385)</f>
        <v>110</v>
      </c>
      <c r="D387" s="23">
        <f aca="true" t="shared" si="59" ref="D387:R387">SUM(D372,D374,D379,D381,D383,D385)</f>
        <v>171</v>
      </c>
      <c r="E387" s="23">
        <f t="shared" si="59"/>
        <v>169</v>
      </c>
      <c r="F387" s="23">
        <f t="shared" si="59"/>
        <v>210</v>
      </c>
      <c r="G387" s="23">
        <f t="shared" si="59"/>
        <v>251</v>
      </c>
      <c r="H387" s="23">
        <f t="shared" si="59"/>
        <v>338</v>
      </c>
      <c r="I387" s="23">
        <f t="shared" si="59"/>
        <v>306</v>
      </c>
      <c r="J387" s="23">
        <f t="shared" si="59"/>
        <v>318</v>
      </c>
      <c r="K387" s="23">
        <f t="shared" si="59"/>
        <v>363</v>
      </c>
      <c r="L387" s="23">
        <f t="shared" si="59"/>
        <v>417</v>
      </c>
      <c r="M387" s="23">
        <f t="shared" si="59"/>
        <v>458</v>
      </c>
      <c r="N387" s="23">
        <f t="shared" si="59"/>
        <v>409</v>
      </c>
      <c r="O387" s="23">
        <f t="shared" si="59"/>
        <v>268</v>
      </c>
      <c r="P387" s="23">
        <f t="shared" si="59"/>
        <v>217</v>
      </c>
      <c r="Q387" s="23">
        <f t="shared" si="59"/>
        <v>155</v>
      </c>
      <c r="R387" s="23">
        <f t="shared" si="59"/>
        <v>99</v>
      </c>
      <c r="S387" s="24">
        <f t="shared" si="56"/>
        <v>4259</v>
      </c>
    </row>
    <row r="388" spans="1:19" ht="12">
      <c r="A388" s="61"/>
      <c r="B388" s="25" t="s">
        <v>225</v>
      </c>
      <c r="C388" s="26">
        <f>SUM(C371,C373,C375,C380,C382,C384,C386)</f>
        <v>133</v>
      </c>
      <c r="D388" s="27">
        <f aca="true" t="shared" si="60" ref="D388:R388">SUM(D371,D373,D375,D380,D382,D384,D386)</f>
        <v>238</v>
      </c>
      <c r="E388" s="27">
        <f t="shared" si="60"/>
        <v>229</v>
      </c>
      <c r="F388" s="27">
        <f t="shared" si="60"/>
        <v>279</v>
      </c>
      <c r="G388" s="27">
        <f t="shared" si="60"/>
        <v>349</v>
      </c>
      <c r="H388" s="27">
        <f t="shared" si="60"/>
        <v>501</v>
      </c>
      <c r="I388" s="27">
        <f t="shared" si="60"/>
        <v>496</v>
      </c>
      <c r="J388" s="27">
        <f t="shared" si="60"/>
        <v>444</v>
      </c>
      <c r="K388" s="27">
        <f t="shared" si="60"/>
        <v>504</v>
      </c>
      <c r="L388" s="27">
        <f t="shared" si="60"/>
        <v>641</v>
      </c>
      <c r="M388" s="27">
        <f t="shared" si="60"/>
        <v>688</v>
      </c>
      <c r="N388" s="27">
        <f t="shared" si="60"/>
        <v>598</v>
      </c>
      <c r="O388" s="27">
        <f t="shared" si="60"/>
        <v>422</v>
      </c>
      <c r="P388" s="27">
        <f t="shared" si="60"/>
        <v>323</v>
      </c>
      <c r="Q388" s="27">
        <f t="shared" si="60"/>
        <v>233</v>
      </c>
      <c r="R388" s="27">
        <f t="shared" si="60"/>
        <v>152</v>
      </c>
      <c r="S388" s="28">
        <f t="shared" si="56"/>
        <v>6230</v>
      </c>
    </row>
    <row r="389" spans="1:19" ht="12">
      <c r="A389" s="61"/>
      <c r="B389" s="11" t="s">
        <v>15</v>
      </c>
      <c r="C389" s="19">
        <v>6</v>
      </c>
      <c r="D389" s="20">
        <v>10</v>
      </c>
      <c r="E389" s="20">
        <v>8</v>
      </c>
      <c r="F389" s="20">
        <v>30</v>
      </c>
      <c r="G389" s="20">
        <v>19</v>
      </c>
      <c r="H389" s="20">
        <v>23</v>
      </c>
      <c r="I389" s="20">
        <v>17</v>
      </c>
      <c r="J389" s="20">
        <v>17</v>
      </c>
      <c r="K389" s="20">
        <v>30</v>
      </c>
      <c r="L389" s="20">
        <v>23</v>
      </c>
      <c r="M389" s="20">
        <v>18</v>
      </c>
      <c r="N389" s="20">
        <v>11</v>
      </c>
      <c r="O389" s="20">
        <v>12</v>
      </c>
      <c r="P389" s="20">
        <v>7</v>
      </c>
      <c r="Q389" s="20">
        <v>2</v>
      </c>
      <c r="R389" s="20">
        <v>5</v>
      </c>
      <c r="S389" s="14">
        <f t="shared" si="56"/>
        <v>238</v>
      </c>
    </row>
    <row r="390" spans="1:19" ht="12">
      <c r="A390" s="61"/>
      <c r="B390" s="11" t="s">
        <v>16</v>
      </c>
      <c r="C390" s="19">
        <v>6</v>
      </c>
      <c r="D390" s="20">
        <v>13</v>
      </c>
      <c r="E390" s="20">
        <v>8</v>
      </c>
      <c r="F390" s="20">
        <v>33</v>
      </c>
      <c r="G390" s="20">
        <v>25</v>
      </c>
      <c r="H390" s="20">
        <v>29</v>
      </c>
      <c r="I390" s="20">
        <v>23</v>
      </c>
      <c r="J390" s="20">
        <v>24</v>
      </c>
      <c r="K390" s="20">
        <v>41</v>
      </c>
      <c r="L390" s="20">
        <v>34</v>
      </c>
      <c r="M390" s="20">
        <v>20</v>
      </c>
      <c r="N390" s="20">
        <v>19</v>
      </c>
      <c r="O390" s="20">
        <v>20</v>
      </c>
      <c r="P390" s="20">
        <v>10</v>
      </c>
      <c r="Q390" s="20">
        <v>3</v>
      </c>
      <c r="R390" s="20">
        <v>6</v>
      </c>
      <c r="S390" s="14">
        <f t="shared" si="56"/>
        <v>314</v>
      </c>
    </row>
    <row r="391" spans="1:19" ht="12">
      <c r="A391" s="61"/>
      <c r="B391" s="15" t="s">
        <v>17</v>
      </c>
      <c r="C391" s="16"/>
      <c r="D391" s="17">
        <v>6</v>
      </c>
      <c r="E391" s="17">
        <v>5</v>
      </c>
      <c r="F391" s="17">
        <v>5</v>
      </c>
      <c r="G391" s="17">
        <v>7</v>
      </c>
      <c r="H391" s="17">
        <v>14</v>
      </c>
      <c r="I391" s="17">
        <v>9</v>
      </c>
      <c r="J391" s="17">
        <v>7</v>
      </c>
      <c r="K391" s="17">
        <v>7</v>
      </c>
      <c r="L391" s="17">
        <v>11</v>
      </c>
      <c r="M391" s="17">
        <v>3</v>
      </c>
      <c r="N391" s="17">
        <v>2</v>
      </c>
      <c r="O391" s="17">
        <v>3</v>
      </c>
      <c r="P391" s="17">
        <v>3</v>
      </c>
      <c r="Q391" s="17">
        <v>2</v>
      </c>
      <c r="R391" s="17">
        <v>1</v>
      </c>
      <c r="S391" s="18">
        <f t="shared" si="56"/>
        <v>85</v>
      </c>
    </row>
    <row r="392" spans="1:19" ht="12">
      <c r="A392" s="61"/>
      <c r="B392" s="15" t="s">
        <v>18</v>
      </c>
      <c r="C392" s="16"/>
      <c r="D392" s="17">
        <v>11</v>
      </c>
      <c r="E392" s="17">
        <v>5</v>
      </c>
      <c r="F392" s="17">
        <v>5</v>
      </c>
      <c r="G392" s="17">
        <v>7</v>
      </c>
      <c r="H392" s="17">
        <v>19</v>
      </c>
      <c r="I392" s="17">
        <v>10</v>
      </c>
      <c r="J392" s="17">
        <v>9</v>
      </c>
      <c r="K392" s="17">
        <v>10</v>
      </c>
      <c r="L392" s="17">
        <v>16</v>
      </c>
      <c r="M392" s="17">
        <v>5</v>
      </c>
      <c r="N392" s="17">
        <v>4</v>
      </c>
      <c r="O392" s="17">
        <v>4</v>
      </c>
      <c r="P392" s="17">
        <v>5</v>
      </c>
      <c r="Q392" s="17">
        <v>3</v>
      </c>
      <c r="R392" s="17">
        <v>1</v>
      </c>
      <c r="S392" s="18">
        <f t="shared" si="56"/>
        <v>114</v>
      </c>
    </row>
    <row r="393" spans="1:19" ht="12">
      <c r="A393" s="61"/>
      <c r="B393" s="11" t="s">
        <v>91</v>
      </c>
      <c r="C393" s="19"/>
      <c r="D393" s="20"/>
      <c r="E393" s="20"/>
      <c r="F393" s="20"/>
      <c r="G393" s="20"/>
      <c r="H393" s="20"/>
      <c r="I393" s="20"/>
      <c r="J393" s="20"/>
      <c r="K393" s="20"/>
      <c r="L393" s="20"/>
      <c r="M393" s="20"/>
      <c r="N393" s="20"/>
      <c r="O393" s="20"/>
      <c r="P393" s="20"/>
      <c r="Q393" s="20"/>
      <c r="R393" s="20"/>
      <c r="S393" s="14">
        <f t="shared" si="56"/>
        <v>0</v>
      </c>
    </row>
    <row r="394" spans="1:19" ht="12">
      <c r="A394" s="61"/>
      <c r="B394" s="11" t="s">
        <v>92</v>
      </c>
      <c r="C394" s="19"/>
      <c r="D394" s="20"/>
      <c r="E394" s="20"/>
      <c r="F394" s="20"/>
      <c r="G394" s="20"/>
      <c r="H394" s="20"/>
      <c r="I394" s="20"/>
      <c r="J394" s="20"/>
      <c r="K394" s="20"/>
      <c r="L394" s="20"/>
      <c r="M394" s="20"/>
      <c r="N394" s="20"/>
      <c r="O394" s="20"/>
      <c r="P394" s="20"/>
      <c r="Q394" s="20"/>
      <c r="R394" s="20"/>
      <c r="S394" s="14">
        <f t="shared" si="56"/>
        <v>0</v>
      </c>
    </row>
    <row r="395" spans="1:19" ht="12">
      <c r="A395" s="61"/>
      <c r="B395" s="21" t="s">
        <v>95</v>
      </c>
      <c r="C395" s="22">
        <f>SUM(C389,C391,C393)</f>
        <v>6</v>
      </c>
      <c r="D395" s="23">
        <f aca="true" t="shared" si="61" ref="D395:R396">SUM(D389,D391,D393)</f>
        <v>16</v>
      </c>
      <c r="E395" s="23">
        <f t="shared" si="61"/>
        <v>13</v>
      </c>
      <c r="F395" s="23">
        <f t="shared" si="61"/>
        <v>35</v>
      </c>
      <c r="G395" s="23">
        <f t="shared" si="61"/>
        <v>26</v>
      </c>
      <c r="H395" s="23">
        <f t="shared" si="61"/>
        <v>37</v>
      </c>
      <c r="I395" s="23">
        <f t="shared" si="61"/>
        <v>26</v>
      </c>
      <c r="J395" s="23">
        <f t="shared" si="61"/>
        <v>24</v>
      </c>
      <c r="K395" s="23">
        <f t="shared" si="61"/>
        <v>37</v>
      </c>
      <c r="L395" s="23">
        <f t="shared" si="61"/>
        <v>34</v>
      </c>
      <c r="M395" s="23">
        <f t="shared" si="61"/>
        <v>21</v>
      </c>
      <c r="N395" s="23">
        <f t="shared" si="61"/>
        <v>13</v>
      </c>
      <c r="O395" s="23">
        <f t="shared" si="61"/>
        <v>15</v>
      </c>
      <c r="P395" s="23">
        <f t="shared" si="61"/>
        <v>10</v>
      </c>
      <c r="Q395" s="23">
        <f t="shared" si="61"/>
        <v>4</v>
      </c>
      <c r="R395" s="23">
        <f t="shared" si="61"/>
        <v>6</v>
      </c>
      <c r="S395" s="24">
        <f t="shared" si="56"/>
        <v>323</v>
      </c>
    </row>
    <row r="396" spans="1:19" ht="12">
      <c r="A396" s="61"/>
      <c r="B396" s="25" t="s">
        <v>226</v>
      </c>
      <c r="C396" s="26">
        <f>SUM(C390,C392,C394)</f>
        <v>6</v>
      </c>
      <c r="D396" s="27">
        <f t="shared" si="61"/>
        <v>24</v>
      </c>
      <c r="E396" s="27">
        <f t="shared" si="61"/>
        <v>13</v>
      </c>
      <c r="F396" s="27">
        <f t="shared" si="61"/>
        <v>38</v>
      </c>
      <c r="G396" s="27">
        <f t="shared" si="61"/>
        <v>32</v>
      </c>
      <c r="H396" s="27">
        <f t="shared" si="61"/>
        <v>48</v>
      </c>
      <c r="I396" s="27">
        <f t="shared" si="61"/>
        <v>33</v>
      </c>
      <c r="J396" s="27">
        <f t="shared" si="61"/>
        <v>33</v>
      </c>
      <c r="K396" s="27">
        <f t="shared" si="61"/>
        <v>51</v>
      </c>
      <c r="L396" s="27">
        <f t="shared" si="61"/>
        <v>50</v>
      </c>
      <c r="M396" s="27">
        <f t="shared" si="61"/>
        <v>25</v>
      </c>
      <c r="N396" s="27">
        <f t="shared" si="61"/>
        <v>23</v>
      </c>
      <c r="O396" s="27">
        <f t="shared" si="61"/>
        <v>24</v>
      </c>
      <c r="P396" s="27">
        <f t="shared" si="61"/>
        <v>15</v>
      </c>
      <c r="Q396" s="27">
        <f t="shared" si="61"/>
        <v>6</v>
      </c>
      <c r="R396" s="27">
        <f t="shared" si="61"/>
        <v>7</v>
      </c>
      <c r="S396" s="28">
        <f t="shared" si="56"/>
        <v>428</v>
      </c>
    </row>
    <row r="397" spans="1:19" ht="12">
      <c r="A397" s="61"/>
      <c r="B397" s="21" t="s">
        <v>19</v>
      </c>
      <c r="C397" s="22">
        <f>SUM(C387,C395)</f>
        <v>116</v>
      </c>
      <c r="D397" s="23">
        <f aca="true" t="shared" si="62" ref="D397:R398">SUM(D387,D395)</f>
        <v>187</v>
      </c>
      <c r="E397" s="23">
        <f t="shared" si="62"/>
        <v>182</v>
      </c>
      <c r="F397" s="23">
        <f t="shared" si="62"/>
        <v>245</v>
      </c>
      <c r="G397" s="23">
        <f t="shared" si="62"/>
        <v>277</v>
      </c>
      <c r="H397" s="23">
        <f t="shared" si="62"/>
        <v>375</v>
      </c>
      <c r="I397" s="23">
        <f t="shared" si="62"/>
        <v>332</v>
      </c>
      <c r="J397" s="23">
        <f t="shared" si="62"/>
        <v>342</v>
      </c>
      <c r="K397" s="23">
        <f t="shared" si="62"/>
        <v>400</v>
      </c>
      <c r="L397" s="23">
        <f t="shared" si="62"/>
        <v>451</v>
      </c>
      <c r="M397" s="23">
        <f t="shared" si="62"/>
        <v>479</v>
      </c>
      <c r="N397" s="23">
        <f t="shared" si="62"/>
        <v>422</v>
      </c>
      <c r="O397" s="23">
        <f t="shared" si="62"/>
        <v>283</v>
      </c>
      <c r="P397" s="23">
        <f t="shared" si="62"/>
        <v>227</v>
      </c>
      <c r="Q397" s="23">
        <f t="shared" si="62"/>
        <v>159</v>
      </c>
      <c r="R397" s="23">
        <f t="shared" si="62"/>
        <v>105</v>
      </c>
      <c r="S397" s="24">
        <f t="shared" si="56"/>
        <v>4582</v>
      </c>
    </row>
    <row r="398" spans="1:19" ht="12">
      <c r="A398" s="62"/>
      <c r="B398" s="25" t="s">
        <v>20</v>
      </c>
      <c r="C398" s="26">
        <f>SUM(C388,C396)</f>
        <v>139</v>
      </c>
      <c r="D398" s="27">
        <f t="shared" si="62"/>
        <v>262</v>
      </c>
      <c r="E398" s="27">
        <f t="shared" si="62"/>
        <v>242</v>
      </c>
      <c r="F398" s="27">
        <f t="shared" si="62"/>
        <v>317</v>
      </c>
      <c r="G398" s="27">
        <f t="shared" si="62"/>
        <v>381</v>
      </c>
      <c r="H398" s="27">
        <f t="shared" si="62"/>
        <v>549</v>
      </c>
      <c r="I398" s="27">
        <f t="shared" si="62"/>
        <v>529</v>
      </c>
      <c r="J398" s="27">
        <f t="shared" si="62"/>
        <v>477</v>
      </c>
      <c r="K398" s="27">
        <f t="shared" si="62"/>
        <v>555</v>
      </c>
      <c r="L398" s="27">
        <f t="shared" si="62"/>
        <v>691</v>
      </c>
      <c r="M398" s="27">
        <f t="shared" si="62"/>
        <v>713</v>
      </c>
      <c r="N398" s="27">
        <f t="shared" si="62"/>
        <v>621</v>
      </c>
      <c r="O398" s="27">
        <f t="shared" si="62"/>
        <v>446</v>
      </c>
      <c r="P398" s="27">
        <f t="shared" si="62"/>
        <v>338</v>
      </c>
      <c r="Q398" s="27">
        <f t="shared" si="62"/>
        <v>239</v>
      </c>
      <c r="R398" s="27">
        <f t="shared" si="62"/>
        <v>159</v>
      </c>
      <c r="S398" s="28">
        <f t="shared" si="56"/>
        <v>6658</v>
      </c>
    </row>
    <row r="399" spans="1:19" ht="12" customHeight="1">
      <c r="A399" s="60" t="s">
        <v>137</v>
      </c>
      <c r="B399" s="11" t="s">
        <v>5</v>
      </c>
      <c r="C399" s="12"/>
      <c r="D399" s="13"/>
      <c r="E399" s="13"/>
      <c r="F399" s="13"/>
      <c r="G399" s="13"/>
      <c r="H399" s="13"/>
      <c r="I399" s="13"/>
      <c r="J399" s="13"/>
      <c r="K399" s="13"/>
      <c r="L399" s="13"/>
      <c r="M399" s="13"/>
      <c r="N399" s="13"/>
      <c r="O399" s="13"/>
      <c r="P399" s="13"/>
      <c r="Q399" s="13"/>
      <c r="R399" s="13"/>
      <c r="S399" s="14">
        <f t="shared" si="56"/>
        <v>0</v>
      </c>
    </row>
    <row r="400" spans="1:19" ht="12">
      <c r="A400" s="61"/>
      <c r="B400" s="15" t="s">
        <v>6</v>
      </c>
      <c r="C400" s="16"/>
      <c r="D400" s="17"/>
      <c r="E400" s="17"/>
      <c r="F400" s="17"/>
      <c r="G400" s="17"/>
      <c r="H400" s="17"/>
      <c r="I400" s="17"/>
      <c r="J400" s="17"/>
      <c r="K400" s="17"/>
      <c r="L400" s="17"/>
      <c r="M400" s="17"/>
      <c r="N400" s="17"/>
      <c r="O400" s="17"/>
      <c r="P400" s="17"/>
      <c r="Q400" s="17"/>
      <c r="R400" s="17"/>
      <c r="S400" s="18">
        <f t="shared" si="56"/>
        <v>0</v>
      </c>
    </row>
    <row r="401" spans="1:19" ht="12">
      <c r="A401" s="61"/>
      <c r="B401" s="15" t="s">
        <v>7</v>
      </c>
      <c r="C401" s="16"/>
      <c r="D401" s="17"/>
      <c r="E401" s="17"/>
      <c r="F401" s="17"/>
      <c r="G401" s="17"/>
      <c r="H401" s="17"/>
      <c r="I401" s="17"/>
      <c r="J401" s="17"/>
      <c r="K401" s="17"/>
      <c r="L401" s="17"/>
      <c r="M401" s="17"/>
      <c r="N401" s="17"/>
      <c r="O401" s="17"/>
      <c r="P401" s="17"/>
      <c r="Q401" s="17"/>
      <c r="R401" s="17"/>
      <c r="S401" s="18">
        <f t="shared" si="56"/>
        <v>0</v>
      </c>
    </row>
    <row r="402" spans="1:19" ht="12">
      <c r="A402" s="61"/>
      <c r="B402" s="11" t="s">
        <v>85</v>
      </c>
      <c r="C402" s="19"/>
      <c r="D402" s="20"/>
      <c r="E402" s="20"/>
      <c r="F402" s="20"/>
      <c r="G402" s="20"/>
      <c r="H402" s="20"/>
      <c r="I402" s="20"/>
      <c r="J402" s="20"/>
      <c r="K402" s="20"/>
      <c r="L402" s="20"/>
      <c r="M402" s="20"/>
      <c r="N402" s="20"/>
      <c r="O402" s="20">
        <v>1</v>
      </c>
      <c r="P402" s="20"/>
      <c r="Q402" s="20"/>
      <c r="R402" s="20"/>
      <c r="S402" s="14">
        <f t="shared" si="56"/>
        <v>1</v>
      </c>
    </row>
    <row r="403" spans="1:19" ht="12">
      <c r="A403" s="61"/>
      <c r="B403" s="11" t="s">
        <v>86</v>
      </c>
      <c r="C403" s="19"/>
      <c r="D403" s="20"/>
      <c r="E403" s="20"/>
      <c r="F403" s="20"/>
      <c r="G403" s="20"/>
      <c r="H403" s="20"/>
      <c r="I403" s="20"/>
      <c r="J403" s="20"/>
      <c r="K403" s="20"/>
      <c r="L403" s="20"/>
      <c r="M403" s="20"/>
      <c r="N403" s="20"/>
      <c r="O403" s="20">
        <v>1</v>
      </c>
      <c r="P403" s="20"/>
      <c r="Q403" s="20"/>
      <c r="R403" s="20"/>
      <c r="S403" s="14">
        <f t="shared" si="56"/>
        <v>1</v>
      </c>
    </row>
    <row r="404" spans="1:19" ht="12">
      <c r="A404" s="61"/>
      <c r="B404" s="15" t="s">
        <v>105</v>
      </c>
      <c r="C404" s="16">
        <v>2</v>
      </c>
      <c r="D404" s="17">
        <v>3</v>
      </c>
      <c r="E404" s="17"/>
      <c r="F404" s="17">
        <v>4</v>
      </c>
      <c r="G404" s="17">
        <v>6</v>
      </c>
      <c r="H404" s="17">
        <v>20</v>
      </c>
      <c r="I404" s="17">
        <v>30</v>
      </c>
      <c r="J404" s="17">
        <v>42</v>
      </c>
      <c r="K404" s="17">
        <v>42</v>
      </c>
      <c r="L404" s="17">
        <v>88</v>
      </c>
      <c r="M404" s="17">
        <v>126</v>
      </c>
      <c r="N404" s="17">
        <v>107</v>
      </c>
      <c r="O404" s="17">
        <v>48</v>
      </c>
      <c r="P404" s="17">
        <v>55</v>
      </c>
      <c r="Q404" s="17">
        <v>24</v>
      </c>
      <c r="R404" s="17">
        <v>6</v>
      </c>
      <c r="S404" s="18">
        <f t="shared" si="56"/>
        <v>603</v>
      </c>
    </row>
    <row r="405" spans="1:19" ht="12">
      <c r="A405" s="61"/>
      <c r="B405" s="15" t="s">
        <v>190</v>
      </c>
      <c r="C405" s="16"/>
      <c r="D405" s="17"/>
      <c r="E405" s="17"/>
      <c r="F405" s="17"/>
      <c r="G405" s="17">
        <v>1</v>
      </c>
      <c r="H405" s="17"/>
      <c r="I405" s="17"/>
      <c r="J405" s="17"/>
      <c r="K405" s="17">
        <v>1</v>
      </c>
      <c r="L405" s="17"/>
      <c r="M405" s="17">
        <v>5</v>
      </c>
      <c r="N405" s="17"/>
      <c r="O405" s="17">
        <v>1</v>
      </c>
      <c r="P405" s="17"/>
      <c r="Q405" s="17"/>
      <c r="R405" s="17"/>
      <c r="S405" s="18">
        <f t="shared" si="56"/>
        <v>8</v>
      </c>
    </row>
    <row r="406" spans="1:19" ht="12">
      <c r="A406" s="61"/>
      <c r="B406" s="15" t="s">
        <v>201</v>
      </c>
      <c r="C406" s="16"/>
      <c r="D406" s="17"/>
      <c r="E406" s="17"/>
      <c r="F406" s="17"/>
      <c r="G406" s="17">
        <v>2</v>
      </c>
      <c r="H406" s="17"/>
      <c r="I406" s="17"/>
      <c r="J406" s="17"/>
      <c r="K406" s="17">
        <v>2</v>
      </c>
      <c r="L406" s="17"/>
      <c r="M406" s="17">
        <v>10</v>
      </c>
      <c r="N406" s="17"/>
      <c r="O406" s="17">
        <v>2</v>
      </c>
      <c r="P406" s="17"/>
      <c r="Q406" s="17"/>
      <c r="R406" s="17"/>
      <c r="S406" s="18">
        <f t="shared" si="56"/>
        <v>16</v>
      </c>
    </row>
    <row r="407" spans="1:19" ht="12">
      <c r="A407" s="61"/>
      <c r="B407" s="15" t="s">
        <v>8</v>
      </c>
      <c r="C407" s="16">
        <v>2</v>
      </c>
      <c r="D407" s="17">
        <v>3</v>
      </c>
      <c r="E407" s="17"/>
      <c r="F407" s="17">
        <v>4</v>
      </c>
      <c r="G407" s="17">
        <v>7</v>
      </c>
      <c r="H407" s="17">
        <v>20</v>
      </c>
      <c r="I407" s="17">
        <v>30</v>
      </c>
      <c r="J407" s="17">
        <v>42</v>
      </c>
      <c r="K407" s="17">
        <v>43</v>
      </c>
      <c r="L407" s="17">
        <v>88</v>
      </c>
      <c r="M407" s="17">
        <v>131</v>
      </c>
      <c r="N407" s="17">
        <v>107</v>
      </c>
      <c r="O407" s="17">
        <v>49</v>
      </c>
      <c r="P407" s="17">
        <v>55</v>
      </c>
      <c r="Q407" s="17">
        <v>24</v>
      </c>
      <c r="R407" s="17">
        <v>6</v>
      </c>
      <c r="S407" s="18">
        <f t="shared" si="56"/>
        <v>611</v>
      </c>
    </row>
    <row r="408" spans="1:19" ht="12">
      <c r="A408" s="61"/>
      <c r="B408" s="15" t="s">
        <v>9</v>
      </c>
      <c r="C408" s="16">
        <v>2</v>
      </c>
      <c r="D408" s="17">
        <v>3</v>
      </c>
      <c r="E408" s="17"/>
      <c r="F408" s="17">
        <v>4</v>
      </c>
      <c r="G408" s="17">
        <v>8</v>
      </c>
      <c r="H408" s="17">
        <v>20</v>
      </c>
      <c r="I408" s="17">
        <v>30</v>
      </c>
      <c r="J408" s="17">
        <v>42</v>
      </c>
      <c r="K408" s="17">
        <v>44</v>
      </c>
      <c r="L408" s="17">
        <v>88</v>
      </c>
      <c r="M408" s="17">
        <v>136</v>
      </c>
      <c r="N408" s="17">
        <v>107</v>
      </c>
      <c r="O408" s="17">
        <v>50</v>
      </c>
      <c r="P408" s="17">
        <v>55</v>
      </c>
      <c r="Q408" s="17">
        <v>24</v>
      </c>
      <c r="R408" s="17">
        <v>6</v>
      </c>
      <c r="S408" s="18">
        <f t="shared" si="56"/>
        <v>619</v>
      </c>
    </row>
    <row r="409" spans="1:19" ht="12">
      <c r="A409" s="61"/>
      <c r="B409" s="11" t="s">
        <v>10</v>
      </c>
      <c r="C409" s="19"/>
      <c r="D409" s="20"/>
      <c r="E409" s="20"/>
      <c r="F409" s="20"/>
      <c r="G409" s="20"/>
      <c r="H409" s="20"/>
      <c r="I409" s="20"/>
      <c r="J409" s="20"/>
      <c r="K409" s="20"/>
      <c r="L409" s="20"/>
      <c r="M409" s="20"/>
      <c r="N409" s="20"/>
      <c r="O409" s="20"/>
      <c r="P409" s="20"/>
      <c r="Q409" s="20"/>
      <c r="R409" s="20"/>
      <c r="S409" s="14">
        <f t="shared" si="56"/>
        <v>0</v>
      </c>
    </row>
    <row r="410" spans="1:19" ht="12">
      <c r="A410" s="61"/>
      <c r="B410" s="11" t="s">
        <v>11</v>
      </c>
      <c r="C410" s="19"/>
      <c r="D410" s="20"/>
      <c r="E410" s="20"/>
      <c r="F410" s="20"/>
      <c r="G410" s="20"/>
      <c r="H410" s="20"/>
      <c r="I410" s="20"/>
      <c r="J410" s="20"/>
      <c r="K410" s="20"/>
      <c r="L410" s="20"/>
      <c r="M410" s="20"/>
      <c r="N410" s="20"/>
      <c r="O410" s="20"/>
      <c r="P410" s="20"/>
      <c r="Q410" s="20"/>
      <c r="R410" s="20"/>
      <c r="S410" s="14">
        <f t="shared" si="56"/>
        <v>0</v>
      </c>
    </row>
    <row r="411" spans="1:19" ht="12">
      <c r="A411" s="61"/>
      <c r="B411" s="15" t="s">
        <v>87</v>
      </c>
      <c r="C411" s="16"/>
      <c r="D411" s="17"/>
      <c r="E411" s="17"/>
      <c r="F411" s="17"/>
      <c r="G411" s="17"/>
      <c r="H411" s="17"/>
      <c r="I411" s="17"/>
      <c r="J411" s="17"/>
      <c r="K411" s="17"/>
      <c r="L411" s="17"/>
      <c r="M411" s="17"/>
      <c r="N411" s="17"/>
      <c r="O411" s="17"/>
      <c r="P411" s="17"/>
      <c r="Q411" s="17"/>
      <c r="R411" s="17"/>
      <c r="S411" s="18">
        <f t="shared" si="56"/>
        <v>0</v>
      </c>
    </row>
    <row r="412" spans="1:19" ht="12">
      <c r="A412" s="61"/>
      <c r="B412" s="15" t="s">
        <v>88</v>
      </c>
      <c r="C412" s="16"/>
      <c r="D412" s="17"/>
      <c r="E412" s="17"/>
      <c r="F412" s="17"/>
      <c r="G412" s="17"/>
      <c r="H412" s="17"/>
      <c r="I412" s="17"/>
      <c r="J412" s="17"/>
      <c r="K412" s="17"/>
      <c r="L412" s="17"/>
      <c r="M412" s="17"/>
      <c r="N412" s="17"/>
      <c r="O412" s="17"/>
      <c r="P412" s="17"/>
      <c r="Q412" s="17"/>
      <c r="R412" s="17"/>
      <c r="S412" s="18">
        <f t="shared" si="56"/>
        <v>0</v>
      </c>
    </row>
    <row r="413" spans="1:19" ht="12">
      <c r="A413" s="61"/>
      <c r="B413" s="11" t="s">
        <v>12</v>
      </c>
      <c r="C413" s="19"/>
      <c r="D413" s="20"/>
      <c r="E413" s="20"/>
      <c r="F413" s="20"/>
      <c r="G413" s="20"/>
      <c r="H413" s="20"/>
      <c r="I413" s="20"/>
      <c r="J413" s="20"/>
      <c r="K413" s="20"/>
      <c r="L413" s="20"/>
      <c r="M413" s="20"/>
      <c r="N413" s="20"/>
      <c r="O413" s="20"/>
      <c r="P413" s="20"/>
      <c r="Q413" s="20"/>
      <c r="R413" s="20"/>
      <c r="S413" s="14">
        <f t="shared" si="56"/>
        <v>0</v>
      </c>
    </row>
    <row r="414" spans="1:19" ht="12">
      <c r="A414" s="61"/>
      <c r="B414" s="11" t="s">
        <v>13</v>
      </c>
      <c r="C414" s="19"/>
      <c r="D414" s="20"/>
      <c r="E414" s="20"/>
      <c r="F414" s="20"/>
      <c r="G414" s="20"/>
      <c r="H414" s="20"/>
      <c r="I414" s="20"/>
      <c r="J414" s="20"/>
      <c r="K414" s="20"/>
      <c r="L414" s="20"/>
      <c r="M414" s="20"/>
      <c r="N414" s="20"/>
      <c r="O414" s="20"/>
      <c r="P414" s="20"/>
      <c r="Q414" s="20"/>
      <c r="R414" s="20"/>
      <c r="S414" s="14">
        <f t="shared" si="56"/>
        <v>0</v>
      </c>
    </row>
    <row r="415" spans="1:19" ht="12">
      <c r="A415" s="61"/>
      <c r="B415" s="21" t="s">
        <v>14</v>
      </c>
      <c r="C415" s="22">
        <f>SUM(C400,C402,C407,C409,C411,C413)</f>
        <v>2</v>
      </c>
      <c r="D415" s="23">
        <f aca="true" t="shared" si="63" ref="D415:R415">SUM(D400,D402,D407,D409,D411,D413)</f>
        <v>3</v>
      </c>
      <c r="E415" s="23">
        <f t="shared" si="63"/>
        <v>0</v>
      </c>
      <c r="F415" s="23">
        <f t="shared" si="63"/>
        <v>4</v>
      </c>
      <c r="G415" s="23">
        <f t="shared" si="63"/>
        <v>7</v>
      </c>
      <c r="H415" s="23">
        <f t="shared" si="63"/>
        <v>20</v>
      </c>
      <c r="I415" s="23">
        <f t="shared" si="63"/>
        <v>30</v>
      </c>
      <c r="J415" s="23">
        <f t="shared" si="63"/>
        <v>42</v>
      </c>
      <c r="K415" s="23">
        <f t="shared" si="63"/>
        <v>43</v>
      </c>
      <c r="L415" s="23">
        <f t="shared" si="63"/>
        <v>88</v>
      </c>
      <c r="M415" s="23">
        <f t="shared" si="63"/>
        <v>131</v>
      </c>
      <c r="N415" s="23">
        <f t="shared" si="63"/>
        <v>107</v>
      </c>
      <c r="O415" s="23">
        <f t="shared" si="63"/>
        <v>50</v>
      </c>
      <c r="P415" s="23">
        <f t="shared" si="63"/>
        <v>55</v>
      </c>
      <c r="Q415" s="23">
        <f t="shared" si="63"/>
        <v>24</v>
      </c>
      <c r="R415" s="23">
        <f t="shared" si="63"/>
        <v>6</v>
      </c>
      <c r="S415" s="24">
        <f t="shared" si="56"/>
        <v>612</v>
      </c>
    </row>
    <row r="416" spans="1:19" ht="12">
      <c r="A416" s="61"/>
      <c r="B416" s="25" t="s">
        <v>225</v>
      </c>
      <c r="C416" s="26">
        <f>SUM(C399,C401,C403,C408,C410,C412,C414)</f>
        <v>2</v>
      </c>
      <c r="D416" s="27">
        <f aca="true" t="shared" si="64" ref="D416:R416">SUM(D399,D401,D403,D408,D410,D412,D414)</f>
        <v>3</v>
      </c>
      <c r="E416" s="27">
        <f t="shared" si="64"/>
        <v>0</v>
      </c>
      <c r="F416" s="27">
        <f t="shared" si="64"/>
        <v>4</v>
      </c>
      <c r="G416" s="27">
        <f t="shared" si="64"/>
        <v>8</v>
      </c>
      <c r="H416" s="27">
        <f t="shared" si="64"/>
        <v>20</v>
      </c>
      <c r="I416" s="27">
        <f t="shared" si="64"/>
        <v>30</v>
      </c>
      <c r="J416" s="27">
        <f t="shared" si="64"/>
        <v>42</v>
      </c>
      <c r="K416" s="27">
        <f t="shared" si="64"/>
        <v>44</v>
      </c>
      <c r="L416" s="27">
        <f t="shared" si="64"/>
        <v>88</v>
      </c>
      <c r="M416" s="27">
        <f t="shared" si="64"/>
        <v>136</v>
      </c>
      <c r="N416" s="27">
        <f t="shared" si="64"/>
        <v>107</v>
      </c>
      <c r="O416" s="27">
        <f t="shared" si="64"/>
        <v>51</v>
      </c>
      <c r="P416" s="27">
        <f t="shared" si="64"/>
        <v>55</v>
      </c>
      <c r="Q416" s="27">
        <f t="shared" si="64"/>
        <v>24</v>
      </c>
      <c r="R416" s="27">
        <f t="shared" si="64"/>
        <v>6</v>
      </c>
      <c r="S416" s="28">
        <f t="shared" si="56"/>
        <v>620</v>
      </c>
    </row>
    <row r="417" spans="1:19" ht="12">
      <c r="A417" s="61"/>
      <c r="B417" s="11" t="s">
        <v>15</v>
      </c>
      <c r="C417" s="19"/>
      <c r="D417" s="20"/>
      <c r="E417" s="20"/>
      <c r="F417" s="20"/>
      <c r="G417" s="20"/>
      <c r="H417" s="20"/>
      <c r="I417" s="20"/>
      <c r="J417" s="20"/>
      <c r="K417" s="20"/>
      <c r="L417" s="20"/>
      <c r="M417" s="20"/>
      <c r="N417" s="20"/>
      <c r="O417" s="20"/>
      <c r="P417" s="20"/>
      <c r="Q417" s="20"/>
      <c r="R417" s="20"/>
      <c r="S417" s="14">
        <f t="shared" si="56"/>
        <v>0</v>
      </c>
    </row>
    <row r="418" spans="1:19" ht="12">
      <c r="A418" s="61"/>
      <c r="B418" s="11" t="s">
        <v>16</v>
      </c>
      <c r="C418" s="19"/>
      <c r="D418" s="20"/>
      <c r="E418" s="20"/>
      <c r="F418" s="20"/>
      <c r="G418" s="20"/>
      <c r="H418" s="20"/>
      <c r="I418" s="20"/>
      <c r="J418" s="20"/>
      <c r="K418" s="20"/>
      <c r="L418" s="20"/>
      <c r="M418" s="20"/>
      <c r="N418" s="20"/>
      <c r="O418" s="20"/>
      <c r="P418" s="20"/>
      <c r="Q418" s="20"/>
      <c r="R418" s="20"/>
      <c r="S418" s="14">
        <f t="shared" si="56"/>
        <v>0</v>
      </c>
    </row>
    <row r="419" spans="1:19" ht="12">
      <c r="A419" s="61"/>
      <c r="B419" s="15" t="s">
        <v>17</v>
      </c>
      <c r="C419" s="16"/>
      <c r="D419" s="17"/>
      <c r="E419" s="17"/>
      <c r="F419" s="17"/>
      <c r="G419" s="17">
        <v>1</v>
      </c>
      <c r="H419" s="17">
        <v>1</v>
      </c>
      <c r="I419" s="17"/>
      <c r="J419" s="17"/>
      <c r="K419" s="17">
        <v>1</v>
      </c>
      <c r="L419" s="17">
        <v>1</v>
      </c>
      <c r="M419" s="17">
        <v>1</v>
      </c>
      <c r="N419" s="17"/>
      <c r="O419" s="17"/>
      <c r="P419" s="17">
        <v>3</v>
      </c>
      <c r="Q419" s="17">
        <v>1</v>
      </c>
      <c r="R419" s="17">
        <v>1</v>
      </c>
      <c r="S419" s="18">
        <f t="shared" si="56"/>
        <v>10</v>
      </c>
    </row>
    <row r="420" spans="1:19" ht="12">
      <c r="A420" s="61"/>
      <c r="B420" s="15" t="s">
        <v>18</v>
      </c>
      <c r="C420" s="16"/>
      <c r="D420" s="17"/>
      <c r="E420" s="17"/>
      <c r="F420" s="17"/>
      <c r="G420" s="17">
        <v>1</v>
      </c>
      <c r="H420" s="17">
        <v>1</v>
      </c>
      <c r="I420" s="17"/>
      <c r="J420" s="17"/>
      <c r="K420" s="17">
        <v>1</v>
      </c>
      <c r="L420" s="17">
        <v>1</v>
      </c>
      <c r="M420" s="17">
        <v>1</v>
      </c>
      <c r="N420" s="17"/>
      <c r="O420" s="17"/>
      <c r="P420" s="17">
        <v>3</v>
      </c>
      <c r="Q420" s="17">
        <v>1</v>
      </c>
      <c r="R420" s="17">
        <v>1</v>
      </c>
      <c r="S420" s="18">
        <f t="shared" si="56"/>
        <v>10</v>
      </c>
    </row>
    <row r="421" spans="1:19" ht="12">
      <c r="A421" s="61"/>
      <c r="B421" s="11" t="s">
        <v>91</v>
      </c>
      <c r="C421" s="19"/>
      <c r="D421" s="20"/>
      <c r="E421" s="20"/>
      <c r="F421" s="20"/>
      <c r="G421" s="20"/>
      <c r="H421" s="20"/>
      <c r="I421" s="20"/>
      <c r="J421" s="20"/>
      <c r="K421" s="20"/>
      <c r="L421" s="20"/>
      <c r="M421" s="20"/>
      <c r="N421" s="20"/>
      <c r="O421" s="20"/>
      <c r="P421" s="20"/>
      <c r="Q421" s="20"/>
      <c r="R421" s="20"/>
      <c r="S421" s="14">
        <f t="shared" si="56"/>
        <v>0</v>
      </c>
    </row>
    <row r="422" spans="1:19" ht="12">
      <c r="A422" s="61"/>
      <c r="B422" s="11" t="s">
        <v>92</v>
      </c>
      <c r="C422" s="19"/>
      <c r="D422" s="20"/>
      <c r="E422" s="20"/>
      <c r="F422" s="20"/>
      <c r="G422" s="20"/>
      <c r="H422" s="20"/>
      <c r="I422" s="20"/>
      <c r="J422" s="20"/>
      <c r="K422" s="20"/>
      <c r="L422" s="20"/>
      <c r="M422" s="20"/>
      <c r="N422" s="20"/>
      <c r="O422" s="20"/>
      <c r="P422" s="20"/>
      <c r="Q422" s="20"/>
      <c r="R422" s="20"/>
      <c r="S422" s="14">
        <f t="shared" si="56"/>
        <v>0</v>
      </c>
    </row>
    <row r="423" spans="1:19" ht="12">
      <c r="A423" s="61"/>
      <c r="B423" s="21" t="s">
        <v>95</v>
      </c>
      <c r="C423" s="22">
        <f>SUM(C417,C419,C421)</f>
        <v>0</v>
      </c>
      <c r="D423" s="23">
        <f aca="true" t="shared" si="65" ref="D423:R424">SUM(D417,D419,D421)</f>
        <v>0</v>
      </c>
      <c r="E423" s="23">
        <f t="shared" si="65"/>
        <v>0</v>
      </c>
      <c r="F423" s="23">
        <f t="shared" si="65"/>
        <v>0</v>
      </c>
      <c r="G423" s="23">
        <f t="shared" si="65"/>
        <v>1</v>
      </c>
      <c r="H423" s="23">
        <f t="shared" si="65"/>
        <v>1</v>
      </c>
      <c r="I423" s="23">
        <f t="shared" si="65"/>
        <v>0</v>
      </c>
      <c r="J423" s="23">
        <f t="shared" si="65"/>
        <v>0</v>
      </c>
      <c r="K423" s="23">
        <f t="shared" si="65"/>
        <v>1</v>
      </c>
      <c r="L423" s="23">
        <f t="shared" si="65"/>
        <v>1</v>
      </c>
      <c r="M423" s="23">
        <f t="shared" si="65"/>
        <v>1</v>
      </c>
      <c r="N423" s="23">
        <f t="shared" si="65"/>
        <v>0</v>
      </c>
      <c r="O423" s="23">
        <f t="shared" si="65"/>
        <v>0</v>
      </c>
      <c r="P423" s="23">
        <f t="shared" si="65"/>
        <v>3</v>
      </c>
      <c r="Q423" s="23">
        <f t="shared" si="65"/>
        <v>1</v>
      </c>
      <c r="R423" s="23">
        <f t="shared" si="65"/>
        <v>1</v>
      </c>
      <c r="S423" s="24">
        <f t="shared" si="56"/>
        <v>10</v>
      </c>
    </row>
    <row r="424" spans="1:19" ht="12">
      <c r="A424" s="61"/>
      <c r="B424" s="25" t="s">
        <v>226</v>
      </c>
      <c r="C424" s="26">
        <f>SUM(C418,C420,C422)</f>
        <v>0</v>
      </c>
      <c r="D424" s="27">
        <f t="shared" si="65"/>
        <v>0</v>
      </c>
      <c r="E424" s="27">
        <f t="shared" si="65"/>
        <v>0</v>
      </c>
      <c r="F424" s="27">
        <f t="shared" si="65"/>
        <v>0</v>
      </c>
      <c r="G424" s="27">
        <f t="shared" si="65"/>
        <v>1</v>
      </c>
      <c r="H424" s="27">
        <f t="shared" si="65"/>
        <v>1</v>
      </c>
      <c r="I424" s="27">
        <f t="shared" si="65"/>
        <v>0</v>
      </c>
      <c r="J424" s="27">
        <f t="shared" si="65"/>
        <v>0</v>
      </c>
      <c r="K424" s="27">
        <f t="shared" si="65"/>
        <v>1</v>
      </c>
      <c r="L424" s="27">
        <f t="shared" si="65"/>
        <v>1</v>
      </c>
      <c r="M424" s="27">
        <f t="shared" si="65"/>
        <v>1</v>
      </c>
      <c r="N424" s="27">
        <f t="shared" si="65"/>
        <v>0</v>
      </c>
      <c r="O424" s="27">
        <f t="shared" si="65"/>
        <v>0</v>
      </c>
      <c r="P424" s="27">
        <f t="shared" si="65"/>
        <v>3</v>
      </c>
      <c r="Q424" s="27">
        <f t="shared" si="65"/>
        <v>1</v>
      </c>
      <c r="R424" s="27">
        <f t="shared" si="65"/>
        <v>1</v>
      </c>
      <c r="S424" s="28">
        <f t="shared" si="56"/>
        <v>10</v>
      </c>
    </row>
    <row r="425" spans="1:19" ht="12">
      <c r="A425" s="61"/>
      <c r="B425" s="21" t="s">
        <v>19</v>
      </c>
      <c r="C425" s="22">
        <f>SUM(C415,C423)</f>
        <v>2</v>
      </c>
      <c r="D425" s="23">
        <f aca="true" t="shared" si="66" ref="D425:R426">SUM(D415,D423)</f>
        <v>3</v>
      </c>
      <c r="E425" s="23">
        <f t="shared" si="66"/>
        <v>0</v>
      </c>
      <c r="F425" s="23">
        <f t="shared" si="66"/>
        <v>4</v>
      </c>
      <c r="G425" s="23">
        <f t="shared" si="66"/>
        <v>8</v>
      </c>
      <c r="H425" s="23">
        <f t="shared" si="66"/>
        <v>21</v>
      </c>
      <c r="I425" s="23">
        <f t="shared" si="66"/>
        <v>30</v>
      </c>
      <c r="J425" s="23">
        <f t="shared" si="66"/>
        <v>42</v>
      </c>
      <c r="K425" s="23">
        <f t="shared" si="66"/>
        <v>44</v>
      </c>
      <c r="L425" s="23">
        <f t="shared" si="66"/>
        <v>89</v>
      </c>
      <c r="M425" s="23">
        <f t="shared" si="66"/>
        <v>132</v>
      </c>
      <c r="N425" s="23">
        <f t="shared" si="66"/>
        <v>107</v>
      </c>
      <c r="O425" s="23">
        <f t="shared" si="66"/>
        <v>50</v>
      </c>
      <c r="P425" s="23">
        <f t="shared" si="66"/>
        <v>58</v>
      </c>
      <c r="Q425" s="23">
        <f t="shared" si="66"/>
        <v>25</v>
      </c>
      <c r="R425" s="23">
        <f t="shared" si="66"/>
        <v>7</v>
      </c>
      <c r="S425" s="24">
        <f t="shared" si="56"/>
        <v>622</v>
      </c>
    </row>
    <row r="426" spans="1:19" ht="12">
      <c r="A426" s="62"/>
      <c r="B426" s="25" t="s">
        <v>20</v>
      </c>
      <c r="C426" s="26">
        <f>SUM(C416,C424)</f>
        <v>2</v>
      </c>
      <c r="D426" s="27">
        <f t="shared" si="66"/>
        <v>3</v>
      </c>
      <c r="E426" s="27">
        <f t="shared" si="66"/>
        <v>0</v>
      </c>
      <c r="F426" s="27">
        <f t="shared" si="66"/>
        <v>4</v>
      </c>
      <c r="G426" s="27">
        <f t="shared" si="66"/>
        <v>9</v>
      </c>
      <c r="H426" s="27">
        <f t="shared" si="66"/>
        <v>21</v>
      </c>
      <c r="I426" s="27">
        <f t="shared" si="66"/>
        <v>30</v>
      </c>
      <c r="J426" s="27">
        <f t="shared" si="66"/>
        <v>42</v>
      </c>
      <c r="K426" s="27">
        <f t="shared" si="66"/>
        <v>45</v>
      </c>
      <c r="L426" s="27">
        <f t="shared" si="66"/>
        <v>89</v>
      </c>
      <c r="M426" s="27">
        <f t="shared" si="66"/>
        <v>137</v>
      </c>
      <c r="N426" s="27">
        <f t="shared" si="66"/>
        <v>107</v>
      </c>
      <c r="O426" s="27">
        <f t="shared" si="66"/>
        <v>51</v>
      </c>
      <c r="P426" s="27">
        <f t="shared" si="66"/>
        <v>58</v>
      </c>
      <c r="Q426" s="27">
        <f t="shared" si="66"/>
        <v>25</v>
      </c>
      <c r="R426" s="27">
        <f t="shared" si="66"/>
        <v>7</v>
      </c>
      <c r="S426" s="28">
        <f t="shared" si="56"/>
        <v>630</v>
      </c>
    </row>
    <row r="427" spans="1:19" ht="12" customHeight="1">
      <c r="A427" s="60" t="s">
        <v>138</v>
      </c>
      <c r="B427" s="11" t="s">
        <v>5</v>
      </c>
      <c r="C427" s="12"/>
      <c r="D427" s="13"/>
      <c r="E427" s="13"/>
      <c r="F427" s="13"/>
      <c r="G427" s="13">
        <v>2</v>
      </c>
      <c r="H427" s="13"/>
      <c r="I427" s="13">
        <v>1</v>
      </c>
      <c r="J427" s="13"/>
      <c r="K427" s="13"/>
      <c r="L427" s="13"/>
      <c r="M427" s="13"/>
      <c r="N427" s="13"/>
      <c r="O427" s="13"/>
      <c r="P427" s="13"/>
      <c r="Q427" s="13"/>
      <c r="R427" s="13"/>
      <c r="S427" s="14">
        <f aca="true" t="shared" si="67" ref="S427:S482">SUM(C427:R427)</f>
        <v>3</v>
      </c>
    </row>
    <row r="428" spans="1:19" ht="12">
      <c r="A428" s="61"/>
      <c r="B428" s="15" t="s">
        <v>6</v>
      </c>
      <c r="C428" s="16"/>
      <c r="D428" s="17"/>
      <c r="E428" s="17"/>
      <c r="F428" s="17"/>
      <c r="G428" s="17"/>
      <c r="H428" s="17"/>
      <c r="I428" s="17"/>
      <c r="J428" s="17"/>
      <c r="K428" s="17"/>
      <c r="L428" s="17"/>
      <c r="M428" s="17"/>
      <c r="N428" s="17"/>
      <c r="O428" s="17"/>
      <c r="P428" s="17"/>
      <c r="Q428" s="17"/>
      <c r="R428" s="17"/>
      <c r="S428" s="18">
        <f t="shared" si="67"/>
        <v>0</v>
      </c>
    </row>
    <row r="429" spans="1:19" ht="12">
      <c r="A429" s="61"/>
      <c r="B429" s="15" t="s">
        <v>7</v>
      </c>
      <c r="C429" s="16"/>
      <c r="D429" s="17"/>
      <c r="E429" s="17"/>
      <c r="F429" s="17"/>
      <c r="G429" s="17"/>
      <c r="H429" s="17"/>
      <c r="I429" s="17"/>
      <c r="J429" s="17"/>
      <c r="K429" s="17"/>
      <c r="L429" s="17"/>
      <c r="M429" s="17"/>
      <c r="N429" s="17"/>
      <c r="O429" s="17"/>
      <c r="P429" s="17"/>
      <c r="Q429" s="17"/>
      <c r="R429" s="17"/>
      <c r="S429" s="18">
        <f t="shared" si="67"/>
        <v>0</v>
      </c>
    </row>
    <row r="430" spans="1:19" ht="12">
      <c r="A430" s="61"/>
      <c r="B430" s="11" t="s">
        <v>85</v>
      </c>
      <c r="C430" s="19"/>
      <c r="D430" s="20"/>
      <c r="E430" s="20"/>
      <c r="F430" s="20"/>
      <c r="G430" s="20"/>
      <c r="H430" s="20"/>
      <c r="I430" s="20"/>
      <c r="J430" s="20"/>
      <c r="K430" s="20"/>
      <c r="L430" s="20"/>
      <c r="M430" s="20"/>
      <c r="N430" s="20"/>
      <c r="O430" s="20"/>
      <c r="P430" s="20"/>
      <c r="Q430" s="20"/>
      <c r="R430" s="20"/>
      <c r="S430" s="14">
        <f t="shared" si="67"/>
        <v>0</v>
      </c>
    </row>
    <row r="431" spans="1:19" ht="12">
      <c r="A431" s="61"/>
      <c r="B431" s="11" t="s">
        <v>86</v>
      </c>
      <c r="C431" s="19"/>
      <c r="D431" s="20"/>
      <c r="E431" s="20"/>
      <c r="F431" s="20"/>
      <c r="G431" s="20"/>
      <c r="H431" s="20"/>
      <c r="I431" s="20"/>
      <c r="J431" s="20"/>
      <c r="K431" s="20"/>
      <c r="L431" s="20"/>
      <c r="M431" s="20"/>
      <c r="N431" s="20"/>
      <c r="O431" s="20"/>
      <c r="P431" s="20"/>
      <c r="Q431" s="20"/>
      <c r="R431" s="20"/>
      <c r="S431" s="14">
        <f t="shared" si="67"/>
        <v>0</v>
      </c>
    </row>
    <row r="432" spans="1:19" ht="12">
      <c r="A432" s="61"/>
      <c r="B432" s="15" t="s">
        <v>105</v>
      </c>
      <c r="C432" s="16"/>
      <c r="D432" s="17">
        <v>2</v>
      </c>
      <c r="E432" s="17">
        <v>6</v>
      </c>
      <c r="F432" s="17">
        <v>3</v>
      </c>
      <c r="G432" s="17">
        <v>8</v>
      </c>
      <c r="H432" s="17">
        <v>14</v>
      </c>
      <c r="I432" s="17">
        <v>15</v>
      </c>
      <c r="J432" s="17">
        <v>15</v>
      </c>
      <c r="K432" s="17">
        <v>23</v>
      </c>
      <c r="L432" s="17">
        <v>57</v>
      </c>
      <c r="M432" s="17">
        <v>116</v>
      </c>
      <c r="N432" s="17">
        <v>111</v>
      </c>
      <c r="O432" s="17">
        <v>27</v>
      </c>
      <c r="P432" s="17">
        <v>38</v>
      </c>
      <c r="Q432" s="17">
        <v>12</v>
      </c>
      <c r="R432" s="17">
        <v>5</v>
      </c>
      <c r="S432" s="18">
        <f t="shared" si="67"/>
        <v>452</v>
      </c>
    </row>
    <row r="433" spans="1:19" ht="12">
      <c r="A433" s="61"/>
      <c r="B433" s="15" t="s">
        <v>190</v>
      </c>
      <c r="C433" s="16"/>
      <c r="D433" s="17"/>
      <c r="E433" s="17"/>
      <c r="F433" s="17"/>
      <c r="G433" s="17"/>
      <c r="H433" s="17">
        <v>1</v>
      </c>
      <c r="I433" s="17"/>
      <c r="J433" s="17"/>
      <c r="K433" s="17"/>
      <c r="L433" s="17">
        <v>2</v>
      </c>
      <c r="M433" s="17">
        <v>3</v>
      </c>
      <c r="N433" s="17"/>
      <c r="O433" s="17"/>
      <c r="P433" s="17"/>
      <c r="Q433" s="17">
        <v>2</v>
      </c>
      <c r="R433" s="17"/>
      <c r="S433" s="18">
        <f t="shared" si="67"/>
        <v>8</v>
      </c>
    </row>
    <row r="434" spans="1:19" ht="12">
      <c r="A434" s="61"/>
      <c r="B434" s="15" t="s">
        <v>201</v>
      </c>
      <c r="C434" s="16"/>
      <c r="D434" s="17"/>
      <c r="E434" s="17"/>
      <c r="F434" s="17"/>
      <c r="G434" s="17"/>
      <c r="H434" s="17">
        <v>2</v>
      </c>
      <c r="I434" s="17"/>
      <c r="J434" s="17"/>
      <c r="K434" s="17"/>
      <c r="L434" s="17">
        <v>4</v>
      </c>
      <c r="M434" s="17">
        <v>6</v>
      </c>
      <c r="N434" s="17"/>
      <c r="O434" s="17"/>
      <c r="P434" s="17"/>
      <c r="Q434" s="17">
        <v>4</v>
      </c>
      <c r="R434" s="17"/>
      <c r="S434" s="18">
        <f t="shared" si="67"/>
        <v>16</v>
      </c>
    </row>
    <row r="435" spans="1:19" ht="12">
      <c r="A435" s="61"/>
      <c r="B435" s="15" t="s">
        <v>8</v>
      </c>
      <c r="C435" s="16"/>
      <c r="D435" s="17">
        <v>2</v>
      </c>
      <c r="E435" s="17">
        <v>6</v>
      </c>
      <c r="F435" s="17">
        <v>3</v>
      </c>
      <c r="G435" s="17">
        <v>8</v>
      </c>
      <c r="H435" s="17">
        <v>15</v>
      </c>
      <c r="I435" s="17">
        <v>15</v>
      </c>
      <c r="J435" s="17">
        <v>15</v>
      </c>
      <c r="K435" s="17">
        <v>23</v>
      </c>
      <c r="L435" s="17">
        <v>59</v>
      </c>
      <c r="M435" s="17">
        <v>119</v>
      </c>
      <c r="N435" s="17">
        <v>111</v>
      </c>
      <c r="O435" s="17">
        <v>27</v>
      </c>
      <c r="P435" s="17">
        <v>38</v>
      </c>
      <c r="Q435" s="17">
        <v>14</v>
      </c>
      <c r="R435" s="17">
        <v>5</v>
      </c>
      <c r="S435" s="18">
        <f t="shared" si="67"/>
        <v>460</v>
      </c>
    </row>
    <row r="436" spans="1:19" ht="12">
      <c r="A436" s="61"/>
      <c r="B436" s="15" t="s">
        <v>9</v>
      </c>
      <c r="C436" s="16"/>
      <c r="D436" s="17">
        <v>2</v>
      </c>
      <c r="E436" s="17">
        <v>6</v>
      </c>
      <c r="F436" s="17">
        <v>3</v>
      </c>
      <c r="G436" s="17">
        <v>8</v>
      </c>
      <c r="H436" s="17">
        <v>16</v>
      </c>
      <c r="I436" s="17">
        <v>15</v>
      </c>
      <c r="J436" s="17">
        <v>15</v>
      </c>
      <c r="K436" s="17">
        <v>23</v>
      </c>
      <c r="L436" s="17">
        <v>61</v>
      </c>
      <c r="M436" s="17">
        <v>122</v>
      </c>
      <c r="N436" s="17">
        <v>111</v>
      </c>
      <c r="O436" s="17">
        <v>27</v>
      </c>
      <c r="P436" s="17">
        <v>38</v>
      </c>
      <c r="Q436" s="17">
        <v>16</v>
      </c>
      <c r="R436" s="17">
        <v>5</v>
      </c>
      <c r="S436" s="18">
        <f t="shared" si="67"/>
        <v>468</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67"/>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67"/>
        <v>0</v>
      </c>
    </row>
    <row r="439" spans="1:19" ht="12">
      <c r="A439" s="61"/>
      <c r="B439" s="15" t="s">
        <v>87</v>
      </c>
      <c r="C439" s="16"/>
      <c r="D439" s="17"/>
      <c r="E439" s="17"/>
      <c r="F439" s="17"/>
      <c r="G439" s="17"/>
      <c r="H439" s="17"/>
      <c r="I439" s="17"/>
      <c r="J439" s="17"/>
      <c r="K439" s="17"/>
      <c r="L439" s="17"/>
      <c r="M439" s="17"/>
      <c r="N439" s="17"/>
      <c r="O439" s="17"/>
      <c r="P439" s="17"/>
      <c r="Q439" s="17"/>
      <c r="R439" s="17"/>
      <c r="S439" s="18">
        <f t="shared" si="67"/>
        <v>0</v>
      </c>
    </row>
    <row r="440" spans="1:19" ht="12">
      <c r="A440" s="61"/>
      <c r="B440" s="15" t="s">
        <v>88</v>
      </c>
      <c r="C440" s="16"/>
      <c r="D440" s="17"/>
      <c r="E440" s="17"/>
      <c r="F440" s="17"/>
      <c r="G440" s="17"/>
      <c r="H440" s="17"/>
      <c r="I440" s="17"/>
      <c r="J440" s="17"/>
      <c r="K440" s="17"/>
      <c r="L440" s="17"/>
      <c r="M440" s="17"/>
      <c r="N440" s="17"/>
      <c r="O440" s="17"/>
      <c r="P440" s="17"/>
      <c r="Q440" s="17"/>
      <c r="R440" s="17"/>
      <c r="S440" s="18">
        <f t="shared" si="67"/>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67"/>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67"/>
        <v>0</v>
      </c>
    </row>
    <row r="443" spans="1:19" ht="12">
      <c r="A443" s="61"/>
      <c r="B443" s="21" t="s">
        <v>14</v>
      </c>
      <c r="C443" s="22">
        <f>SUM(C428,C430,C435,C437,C439,C441)</f>
        <v>0</v>
      </c>
      <c r="D443" s="23">
        <f aca="true" t="shared" si="68" ref="D443:R443">SUM(D428,D430,D435,D437,D439,D441)</f>
        <v>2</v>
      </c>
      <c r="E443" s="23">
        <f t="shared" si="68"/>
        <v>6</v>
      </c>
      <c r="F443" s="23">
        <f t="shared" si="68"/>
        <v>3</v>
      </c>
      <c r="G443" s="23">
        <f t="shared" si="68"/>
        <v>8</v>
      </c>
      <c r="H443" s="23">
        <f t="shared" si="68"/>
        <v>15</v>
      </c>
      <c r="I443" s="23">
        <f t="shared" si="68"/>
        <v>15</v>
      </c>
      <c r="J443" s="23">
        <f t="shared" si="68"/>
        <v>15</v>
      </c>
      <c r="K443" s="23">
        <f t="shared" si="68"/>
        <v>23</v>
      </c>
      <c r="L443" s="23">
        <f t="shared" si="68"/>
        <v>59</v>
      </c>
      <c r="M443" s="23">
        <f t="shared" si="68"/>
        <v>119</v>
      </c>
      <c r="N443" s="23">
        <f t="shared" si="68"/>
        <v>111</v>
      </c>
      <c r="O443" s="23">
        <f t="shared" si="68"/>
        <v>27</v>
      </c>
      <c r="P443" s="23">
        <f t="shared" si="68"/>
        <v>38</v>
      </c>
      <c r="Q443" s="23">
        <f t="shared" si="68"/>
        <v>14</v>
      </c>
      <c r="R443" s="23">
        <f t="shared" si="68"/>
        <v>5</v>
      </c>
      <c r="S443" s="24">
        <f t="shared" si="67"/>
        <v>460</v>
      </c>
    </row>
    <row r="444" spans="1:19" ht="12">
      <c r="A444" s="61"/>
      <c r="B444" s="25" t="s">
        <v>225</v>
      </c>
      <c r="C444" s="26">
        <f>SUM(C427,C429,C431,C436,C438,C440,C442)</f>
        <v>0</v>
      </c>
      <c r="D444" s="27">
        <f aca="true" t="shared" si="69" ref="D444:R444">SUM(D427,D429,D431,D436,D438,D440,D442)</f>
        <v>2</v>
      </c>
      <c r="E444" s="27">
        <f t="shared" si="69"/>
        <v>6</v>
      </c>
      <c r="F444" s="27">
        <f t="shared" si="69"/>
        <v>3</v>
      </c>
      <c r="G444" s="27">
        <f t="shared" si="69"/>
        <v>10</v>
      </c>
      <c r="H444" s="27">
        <f t="shared" si="69"/>
        <v>16</v>
      </c>
      <c r="I444" s="27">
        <f t="shared" si="69"/>
        <v>16</v>
      </c>
      <c r="J444" s="27">
        <f t="shared" si="69"/>
        <v>15</v>
      </c>
      <c r="K444" s="27">
        <f t="shared" si="69"/>
        <v>23</v>
      </c>
      <c r="L444" s="27">
        <f t="shared" si="69"/>
        <v>61</v>
      </c>
      <c r="M444" s="27">
        <f t="shared" si="69"/>
        <v>122</v>
      </c>
      <c r="N444" s="27">
        <f t="shared" si="69"/>
        <v>111</v>
      </c>
      <c r="O444" s="27">
        <f t="shared" si="69"/>
        <v>27</v>
      </c>
      <c r="P444" s="27">
        <f t="shared" si="69"/>
        <v>38</v>
      </c>
      <c r="Q444" s="27">
        <f t="shared" si="69"/>
        <v>16</v>
      </c>
      <c r="R444" s="27">
        <f t="shared" si="69"/>
        <v>5</v>
      </c>
      <c r="S444" s="28">
        <f t="shared" si="67"/>
        <v>471</v>
      </c>
    </row>
    <row r="445" spans="1:19" ht="12">
      <c r="A445" s="61"/>
      <c r="B445" s="11" t="s">
        <v>15</v>
      </c>
      <c r="C445" s="19"/>
      <c r="D445" s="20"/>
      <c r="E445" s="20"/>
      <c r="F445" s="20"/>
      <c r="G445" s="20"/>
      <c r="H445" s="20"/>
      <c r="I445" s="20"/>
      <c r="J445" s="20"/>
      <c r="K445" s="20"/>
      <c r="L445" s="20"/>
      <c r="M445" s="20"/>
      <c r="N445" s="20"/>
      <c r="O445" s="20"/>
      <c r="P445" s="20"/>
      <c r="Q445" s="20"/>
      <c r="R445" s="20"/>
      <c r="S445" s="14">
        <f t="shared" si="67"/>
        <v>0</v>
      </c>
    </row>
    <row r="446" spans="1:19" ht="12">
      <c r="A446" s="61"/>
      <c r="B446" s="11" t="s">
        <v>16</v>
      </c>
      <c r="C446" s="19"/>
      <c r="D446" s="20"/>
      <c r="E446" s="20"/>
      <c r="F446" s="20"/>
      <c r="G446" s="20"/>
      <c r="H446" s="20"/>
      <c r="I446" s="20"/>
      <c r="J446" s="20"/>
      <c r="K446" s="20"/>
      <c r="L446" s="20"/>
      <c r="M446" s="20"/>
      <c r="N446" s="20"/>
      <c r="O446" s="20"/>
      <c r="P446" s="20"/>
      <c r="Q446" s="20"/>
      <c r="R446" s="20"/>
      <c r="S446" s="14">
        <f t="shared" si="67"/>
        <v>0</v>
      </c>
    </row>
    <row r="447" spans="1:19" ht="12">
      <c r="A447" s="61"/>
      <c r="B447" s="15" t="s">
        <v>17</v>
      </c>
      <c r="C447" s="16">
        <v>2</v>
      </c>
      <c r="D447" s="17">
        <v>2</v>
      </c>
      <c r="E447" s="17">
        <v>2</v>
      </c>
      <c r="F447" s="17">
        <v>2</v>
      </c>
      <c r="G447" s="17">
        <v>4</v>
      </c>
      <c r="H447" s="17">
        <v>2</v>
      </c>
      <c r="I447" s="17">
        <v>2</v>
      </c>
      <c r="J447" s="17">
        <v>2</v>
      </c>
      <c r="K447" s="17">
        <v>2</v>
      </c>
      <c r="L447" s="17">
        <v>1</v>
      </c>
      <c r="M447" s="17">
        <v>1</v>
      </c>
      <c r="N447" s="17"/>
      <c r="O447" s="17">
        <v>1</v>
      </c>
      <c r="P447" s="17"/>
      <c r="Q447" s="17">
        <v>1</v>
      </c>
      <c r="R447" s="17">
        <v>1</v>
      </c>
      <c r="S447" s="18">
        <f t="shared" si="67"/>
        <v>25</v>
      </c>
    </row>
    <row r="448" spans="1:19" ht="12">
      <c r="A448" s="61"/>
      <c r="B448" s="15" t="s">
        <v>18</v>
      </c>
      <c r="C448" s="16">
        <v>2</v>
      </c>
      <c r="D448" s="17">
        <v>2</v>
      </c>
      <c r="E448" s="17">
        <v>2</v>
      </c>
      <c r="F448" s="17">
        <v>2</v>
      </c>
      <c r="G448" s="17">
        <v>4</v>
      </c>
      <c r="H448" s="17">
        <v>2</v>
      </c>
      <c r="I448" s="17">
        <v>2</v>
      </c>
      <c r="J448" s="17">
        <v>2</v>
      </c>
      <c r="K448" s="17">
        <v>2</v>
      </c>
      <c r="L448" s="17">
        <v>1</v>
      </c>
      <c r="M448" s="17">
        <v>1</v>
      </c>
      <c r="N448" s="17"/>
      <c r="O448" s="17">
        <v>1</v>
      </c>
      <c r="P448" s="17"/>
      <c r="Q448" s="17">
        <v>1</v>
      </c>
      <c r="R448" s="17">
        <v>1</v>
      </c>
      <c r="S448" s="18">
        <f t="shared" si="67"/>
        <v>25</v>
      </c>
    </row>
    <row r="449" spans="1:19" ht="12">
      <c r="A449" s="61"/>
      <c r="B449" s="11" t="s">
        <v>91</v>
      </c>
      <c r="C449" s="19"/>
      <c r="D449" s="20"/>
      <c r="E449" s="20"/>
      <c r="F449" s="20"/>
      <c r="G449" s="20"/>
      <c r="H449" s="20"/>
      <c r="I449" s="20"/>
      <c r="J449" s="20"/>
      <c r="K449" s="20"/>
      <c r="L449" s="20"/>
      <c r="M449" s="20"/>
      <c r="N449" s="20"/>
      <c r="O449" s="20"/>
      <c r="P449" s="20"/>
      <c r="Q449" s="20"/>
      <c r="R449" s="20"/>
      <c r="S449" s="14">
        <f t="shared" si="67"/>
        <v>0</v>
      </c>
    </row>
    <row r="450" spans="1:19" ht="12">
      <c r="A450" s="61"/>
      <c r="B450" s="11" t="s">
        <v>92</v>
      </c>
      <c r="C450" s="19"/>
      <c r="D450" s="20"/>
      <c r="E450" s="20"/>
      <c r="F450" s="20"/>
      <c r="G450" s="20"/>
      <c r="H450" s="20"/>
      <c r="I450" s="20"/>
      <c r="J450" s="20"/>
      <c r="K450" s="20"/>
      <c r="L450" s="20"/>
      <c r="M450" s="20"/>
      <c r="N450" s="20"/>
      <c r="O450" s="20"/>
      <c r="P450" s="20"/>
      <c r="Q450" s="20"/>
      <c r="R450" s="20"/>
      <c r="S450" s="14">
        <f t="shared" si="67"/>
        <v>0</v>
      </c>
    </row>
    <row r="451" spans="1:19" ht="12">
      <c r="A451" s="61"/>
      <c r="B451" s="21" t="s">
        <v>95</v>
      </c>
      <c r="C451" s="22">
        <f>SUM(C445,C447,C449)</f>
        <v>2</v>
      </c>
      <c r="D451" s="23">
        <f aca="true" t="shared" si="70" ref="D451:R452">SUM(D445,D447,D449)</f>
        <v>2</v>
      </c>
      <c r="E451" s="23">
        <f t="shared" si="70"/>
        <v>2</v>
      </c>
      <c r="F451" s="23">
        <f t="shared" si="70"/>
        <v>2</v>
      </c>
      <c r="G451" s="23">
        <f t="shared" si="70"/>
        <v>4</v>
      </c>
      <c r="H451" s="23">
        <f t="shared" si="70"/>
        <v>2</v>
      </c>
      <c r="I451" s="23">
        <f t="shared" si="70"/>
        <v>2</v>
      </c>
      <c r="J451" s="23">
        <f t="shared" si="70"/>
        <v>2</v>
      </c>
      <c r="K451" s="23">
        <f t="shared" si="70"/>
        <v>2</v>
      </c>
      <c r="L451" s="23">
        <f t="shared" si="70"/>
        <v>1</v>
      </c>
      <c r="M451" s="23">
        <f t="shared" si="70"/>
        <v>1</v>
      </c>
      <c r="N451" s="23">
        <f t="shared" si="70"/>
        <v>0</v>
      </c>
      <c r="O451" s="23">
        <f t="shared" si="70"/>
        <v>1</v>
      </c>
      <c r="P451" s="23">
        <f t="shared" si="70"/>
        <v>0</v>
      </c>
      <c r="Q451" s="23">
        <f t="shared" si="70"/>
        <v>1</v>
      </c>
      <c r="R451" s="23">
        <f t="shared" si="70"/>
        <v>1</v>
      </c>
      <c r="S451" s="24">
        <f t="shared" si="67"/>
        <v>25</v>
      </c>
    </row>
    <row r="452" spans="1:19" ht="12">
      <c r="A452" s="61"/>
      <c r="B452" s="25" t="s">
        <v>226</v>
      </c>
      <c r="C452" s="26">
        <f>SUM(C446,C448,C450)</f>
        <v>2</v>
      </c>
      <c r="D452" s="27">
        <f t="shared" si="70"/>
        <v>2</v>
      </c>
      <c r="E452" s="27">
        <f t="shared" si="70"/>
        <v>2</v>
      </c>
      <c r="F452" s="27">
        <f t="shared" si="70"/>
        <v>2</v>
      </c>
      <c r="G452" s="27">
        <f t="shared" si="70"/>
        <v>4</v>
      </c>
      <c r="H452" s="27">
        <f t="shared" si="70"/>
        <v>2</v>
      </c>
      <c r="I452" s="27">
        <f t="shared" si="70"/>
        <v>2</v>
      </c>
      <c r="J452" s="27">
        <f t="shared" si="70"/>
        <v>2</v>
      </c>
      <c r="K452" s="27">
        <f t="shared" si="70"/>
        <v>2</v>
      </c>
      <c r="L452" s="27">
        <f t="shared" si="70"/>
        <v>1</v>
      </c>
      <c r="M452" s="27">
        <f t="shared" si="70"/>
        <v>1</v>
      </c>
      <c r="N452" s="27">
        <f t="shared" si="70"/>
        <v>0</v>
      </c>
      <c r="O452" s="27">
        <f t="shared" si="70"/>
        <v>1</v>
      </c>
      <c r="P452" s="27">
        <f t="shared" si="70"/>
        <v>0</v>
      </c>
      <c r="Q452" s="27">
        <f t="shared" si="70"/>
        <v>1</v>
      </c>
      <c r="R452" s="27">
        <f t="shared" si="70"/>
        <v>1</v>
      </c>
      <c r="S452" s="28">
        <f t="shared" si="67"/>
        <v>25</v>
      </c>
    </row>
    <row r="453" spans="1:19" ht="12">
      <c r="A453" s="61"/>
      <c r="B453" s="21" t="s">
        <v>19</v>
      </c>
      <c r="C453" s="22">
        <f>SUM(C443,C451)</f>
        <v>2</v>
      </c>
      <c r="D453" s="23">
        <f aca="true" t="shared" si="71" ref="D453:R454">SUM(D443,D451)</f>
        <v>4</v>
      </c>
      <c r="E453" s="23">
        <f t="shared" si="71"/>
        <v>8</v>
      </c>
      <c r="F453" s="23">
        <f t="shared" si="71"/>
        <v>5</v>
      </c>
      <c r="G453" s="23">
        <f t="shared" si="71"/>
        <v>12</v>
      </c>
      <c r="H453" s="23">
        <f t="shared" si="71"/>
        <v>17</v>
      </c>
      <c r="I453" s="23">
        <f t="shared" si="71"/>
        <v>17</v>
      </c>
      <c r="J453" s="23">
        <f t="shared" si="71"/>
        <v>17</v>
      </c>
      <c r="K453" s="23">
        <f t="shared" si="71"/>
        <v>25</v>
      </c>
      <c r="L453" s="23">
        <f t="shared" si="71"/>
        <v>60</v>
      </c>
      <c r="M453" s="23">
        <f t="shared" si="71"/>
        <v>120</v>
      </c>
      <c r="N453" s="23">
        <f t="shared" si="71"/>
        <v>111</v>
      </c>
      <c r="O453" s="23">
        <f t="shared" si="71"/>
        <v>28</v>
      </c>
      <c r="P453" s="23">
        <f t="shared" si="71"/>
        <v>38</v>
      </c>
      <c r="Q453" s="23">
        <f t="shared" si="71"/>
        <v>15</v>
      </c>
      <c r="R453" s="23">
        <f t="shared" si="71"/>
        <v>6</v>
      </c>
      <c r="S453" s="24">
        <f t="shared" si="67"/>
        <v>485</v>
      </c>
    </row>
    <row r="454" spans="1:19" ht="12">
      <c r="A454" s="62"/>
      <c r="B454" s="25" t="s">
        <v>20</v>
      </c>
      <c r="C454" s="26">
        <f>SUM(C444,C452)</f>
        <v>2</v>
      </c>
      <c r="D454" s="27">
        <f t="shared" si="71"/>
        <v>4</v>
      </c>
      <c r="E454" s="27">
        <f t="shared" si="71"/>
        <v>8</v>
      </c>
      <c r="F454" s="27">
        <f t="shared" si="71"/>
        <v>5</v>
      </c>
      <c r="G454" s="27">
        <f t="shared" si="71"/>
        <v>14</v>
      </c>
      <c r="H454" s="27">
        <f t="shared" si="71"/>
        <v>18</v>
      </c>
      <c r="I454" s="27">
        <f t="shared" si="71"/>
        <v>18</v>
      </c>
      <c r="J454" s="27">
        <f t="shared" si="71"/>
        <v>17</v>
      </c>
      <c r="K454" s="27">
        <f t="shared" si="71"/>
        <v>25</v>
      </c>
      <c r="L454" s="27">
        <f t="shared" si="71"/>
        <v>62</v>
      </c>
      <c r="M454" s="27">
        <f t="shared" si="71"/>
        <v>123</v>
      </c>
      <c r="N454" s="27">
        <f t="shared" si="71"/>
        <v>111</v>
      </c>
      <c r="O454" s="27">
        <f t="shared" si="71"/>
        <v>28</v>
      </c>
      <c r="P454" s="27">
        <f t="shared" si="71"/>
        <v>38</v>
      </c>
      <c r="Q454" s="27">
        <f t="shared" si="71"/>
        <v>17</v>
      </c>
      <c r="R454" s="27">
        <f t="shared" si="71"/>
        <v>6</v>
      </c>
      <c r="S454" s="28">
        <f t="shared" si="67"/>
        <v>496</v>
      </c>
    </row>
    <row r="455" spans="1:19" ht="12" customHeight="1">
      <c r="A455" s="60" t="s">
        <v>139</v>
      </c>
      <c r="B455" s="11" t="s">
        <v>5</v>
      </c>
      <c r="C455" s="12"/>
      <c r="D455" s="13"/>
      <c r="E455" s="13"/>
      <c r="F455" s="13"/>
      <c r="G455" s="13"/>
      <c r="H455" s="13"/>
      <c r="I455" s="13"/>
      <c r="J455" s="13"/>
      <c r="K455" s="13"/>
      <c r="L455" s="13"/>
      <c r="M455" s="13"/>
      <c r="N455" s="13"/>
      <c r="O455" s="13"/>
      <c r="P455" s="13"/>
      <c r="Q455" s="13"/>
      <c r="R455" s="13"/>
      <c r="S455" s="14">
        <f t="shared" si="67"/>
        <v>0</v>
      </c>
    </row>
    <row r="456" spans="1:19" ht="12">
      <c r="A456" s="61"/>
      <c r="B456" s="15" t="s">
        <v>6</v>
      </c>
      <c r="C456" s="16"/>
      <c r="D456" s="17"/>
      <c r="E456" s="17"/>
      <c r="F456" s="17"/>
      <c r="G456" s="17"/>
      <c r="H456" s="17"/>
      <c r="I456" s="17"/>
      <c r="J456" s="17"/>
      <c r="K456" s="17"/>
      <c r="L456" s="17"/>
      <c r="M456" s="17"/>
      <c r="N456" s="17"/>
      <c r="O456" s="17"/>
      <c r="P456" s="17"/>
      <c r="Q456" s="17"/>
      <c r="R456" s="17"/>
      <c r="S456" s="18">
        <f t="shared" si="67"/>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67"/>
        <v>0</v>
      </c>
    </row>
    <row r="458" spans="1:19" ht="12">
      <c r="A458" s="61"/>
      <c r="B458" s="11" t="s">
        <v>85</v>
      </c>
      <c r="C458" s="19"/>
      <c r="D458" s="20"/>
      <c r="E458" s="20"/>
      <c r="F458" s="20"/>
      <c r="G458" s="20"/>
      <c r="H458" s="20"/>
      <c r="I458" s="20"/>
      <c r="J458" s="20"/>
      <c r="K458" s="20"/>
      <c r="L458" s="20"/>
      <c r="M458" s="20"/>
      <c r="N458" s="20"/>
      <c r="O458" s="20"/>
      <c r="P458" s="20"/>
      <c r="Q458" s="20"/>
      <c r="R458" s="20"/>
      <c r="S458" s="14">
        <f t="shared" si="67"/>
        <v>0</v>
      </c>
    </row>
    <row r="459" spans="1:19" ht="12">
      <c r="A459" s="61"/>
      <c r="B459" s="11" t="s">
        <v>86</v>
      </c>
      <c r="C459" s="19"/>
      <c r="D459" s="20"/>
      <c r="E459" s="20"/>
      <c r="F459" s="20"/>
      <c r="G459" s="20"/>
      <c r="H459" s="20"/>
      <c r="I459" s="20"/>
      <c r="J459" s="20"/>
      <c r="K459" s="20"/>
      <c r="L459" s="20"/>
      <c r="M459" s="20"/>
      <c r="N459" s="20"/>
      <c r="O459" s="20"/>
      <c r="P459" s="20"/>
      <c r="Q459" s="20"/>
      <c r="R459" s="20"/>
      <c r="S459" s="14">
        <f t="shared" si="67"/>
        <v>0</v>
      </c>
    </row>
    <row r="460" spans="1:19" ht="12">
      <c r="A460" s="61"/>
      <c r="B460" s="15" t="s">
        <v>105</v>
      </c>
      <c r="C460" s="16"/>
      <c r="D460" s="17">
        <v>1</v>
      </c>
      <c r="E460" s="17"/>
      <c r="F460" s="17"/>
      <c r="G460" s="17">
        <v>1</v>
      </c>
      <c r="H460" s="17">
        <v>1</v>
      </c>
      <c r="I460" s="17">
        <v>8</v>
      </c>
      <c r="J460" s="17">
        <v>5</v>
      </c>
      <c r="K460" s="17">
        <v>4</v>
      </c>
      <c r="L460" s="17">
        <v>18</v>
      </c>
      <c r="M460" s="17">
        <v>41</v>
      </c>
      <c r="N460" s="17">
        <v>34</v>
      </c>
      <c r="O460" s="17">
        <v>10</v>
      </c>
      <c r="P460" s="17">
        <v>4</v>
      </c>
      <c r="Q460" s="17"/>
      <c r="R460" s="17">
        <v>1</v>
      </c>
      <c r="S460" s="18">
        <f t="shared" si="67"/>
        <v>128</v>
      </c>
    </row>
    <row r="461" spans="1:19" ht="12">
      <c r="A461" s="61"/>
      <c r="B461" s="15" t="s">
        <v>190</v>
      </c>
      <c r="C461" s="16"/>
      <c r="D461" s="17"/>
      <c r="E461" s="17"/>
      <c r="F461" s="17"/>
      <c r="G461" s="17"/>
      <c r="H461" s="17"/>
      <c r="I461" s="17"/>
      <c r="J461" s="17"/>
      <c r="K461" s="17"/>
      <c r="L461" s="17"/>
      <c r="M461" s="17"/>
      <c r="N461" s="17">
        <v>3</v>
      </c>
      <c r="O461" s="17">
        <v>2</v>
      </c>
      <c r="P461" s="17">
        <v>2</v>
      </c>
      <c r="Q461" s="17"/>
      <c r="R461" s="17"/>
      <c r="S461" s="18">
        <f t="shared" si="67"/>
        <v>7</v>
      </c>
    </row>
    <row r="462" spans="1:19" ht="12">
      <c r="A462" s="61"/>
      <c r="B462" s="15" t="s">
        <v>201</v>
      </c>
      <c r="C462" s="16"/>
      <c r="D462" s="17"/>
      <c r="E462" s="17"/>
      <c r="F462" s="17"/>
      <c r="G462" s="17"/>
      <c r="H462" s="17"/>
      <c r="I462" s="17"/>
      <c r="J462" s="17"/>
      <c r="K462" s="17"/>
      <c r="L462" s="17"/>
      <c r="M462" s="17"/>
      <c r="N462" s="17">
        <v>7</v>
      </c>
      <c r="O462" s="17">
        <v>4</v>
      </c>
      <c r="P462" s="17">
        <v>4</v>
      </c>
      <c r="Q462" s="17"/>
      <c r="R462" s="17"/>
      <c r="S462" s="18">
        <f t="shared" si="67"/>
        <v>15</v>
      </c>
    </row>
    <row r="463" spans="1:19" ht="12">
      <c r="A463" s="61"/>
      <c r="B463" s="15" t="s">
        <v>8</v>
      </c>
      <c r="C463" s="16"/>
      <c r="D463" s="17">
        <v>1</v>
      </c>
      <c r="E463" s="17"/>
      <c r="F463" s="17"/>
      <c r="G463" s="17">
        <v>1</v>
      </c>
      <c r="H463" s="17">
        <v>1</v>
      </c>
      <c r="I463" s="17">
        <v>8</v>
      </c>
      <c r="J463" s="17">
        <v>5</v>
      </c>
      <c r="K463" s="17">
        <v>4</v>
      </c>
      <c r="L463" s="17">
        <v>18</v>
      </c>
      <c r="M463" s="17">
        <v>41</v>
      </c>
      <c r="N463" s="17">
        <v>37</v>
      </c>
      <c r="O463" s="17">
        <v>12</v>
      </c>
      <c r="P463" s="17">
        <v>6</v>
      </c>
      <c r="Q463" s="17"/>
      <c r="R463" s="17">
        <v>1</v>
      </c>
      <c r="S463" s="18">
        <f t="shared" si="67"/>
        <v>135</v>
      </c>
    </row>
    <row r="464" spans="1:19" ht="12">
      <c r="A464" s="61"/>
      <c r="B464" s="15" t="s">
        <v>9</v>
      </c>
      <c r="C464" s="16"/>
      <c r="D464" s="17">
        <v>1</v>
      </c>
      <c r="E464" s="17"/>
      <c r="F464" s="17"/>
      <c r="G464" s="17">
        <v>1</v>
      </c>
      <c r="H464" s="17">
        <v>1</v>
      </c>
      <c r="I464" s="17">
        <v>8</v>
      </c>
      <c r="J464" s="17">
        <v>5</v>
      </c>
      <c r="K464" s="17">
        <v>4</v>
      </c>
      <c r="L464" s="17">
        <v>18</v>
      </c>
      <c r="M464" s="17">
        <v>41</v>
      </c>
      <c r="N464" s="17">
        <v>41</v>
      </c>
      <c r="O464" s="17">
        <v>14</v>
      </c>
      <c r="P464" s="17">
        <v>8</v>
      </c>
      <c r="Q464" s="17"/>
      <c r="R464" s="17">
        <v>1</v>
      </c>
      <c r="S464" s="18">
        <f t="shared" si="67"/>
        <v>143</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67"/>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67"/>
        <v>0</v>
      </c>
    </row>
    <row r="467" spans="1:19" ht="12">
      <c r="A467" s="61"/>
      <c r="B467" s="15" t="s">
        <v>87</v>
      </c>
      <c r="C467" s="16"/>
      <c r="D467" s="17"/>
      <c r="E467" s="17"/>
      <c r="F467" s="17"/>
      <c r="G467" s="17"/>
      <c r="H467" s="17"/>
      <c r="I467" s="17"/>
      <c r="J467" s="17"/>
      <c r="K467" s="17"/>
      <c r="L467" s="17"/>
      <c r="M467" s="17"/>
      <c r="N467" s="17"/>
      <c r="O467" s="17"/>
      <c r="P467" s="17"/>
      <c r="Q467" s="17"/>
      <c r="R467" s="17"/>
      <c r="S467" s="18">
        <f t="shared" si="67"/>
        <v>0</v>
      </c>
    </row>
    <row r="468" spans="1:19" ht="12">
      <c r="A468" s="61"/>
      <c r="B468" s="15" t="s">
        <v>88</v>
      </c>
      <c r="C468" s="16"/>
      <c r="D468" s="17"/>
      <c r="E468" s="17"/>
      <c r="F468" s="17"/>
      <c r="G468" s="17"/>
      <c r="H468" s="17"/>
      <c r="I468" s="17"/>
      <c r="J468" s="17"/>
      <c r="K468" s="17"/>
      <c r="L468" s="17"/>
      <c r="M468" s="17"/>
      <c r="N468" s="17"/>
      <c r="O468" s="17"/>
      <c r="P468" s="17"/>
      <c r="Q468" s="17"/>
      <c r="R468" s="17"/>
      <c r="S468" s="18">
        <f t="shared" si="67"/>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67"/>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67"/>
        <v>0</v>
      </c>
    </row>
    <row r="471" spans="1:19" ht="12">
      <c r="A471" s="61"/>
      <c r="B471" s="21" t="s">
        <v>14</v>
      </c>
      <c r="C471" s="22">
        <f>SUM(C456,C458,C463,C465,C467,C469)</f>
        <v>0</v>
      </c>
      <c r="D471" s="23">
        <f aca="true" t="shared" si="72" ref="D471:R471">SUM(D456,D458,D463,D465,D467,D469)</f>
        <v>1</v>
      </c>
      <c r="E471" s="23">
        <f t="shared" si="72"/>
        <v>0</v>
      </c>
      <c r="F471" s="23">
        <f t="shared" si="72"/>
        <v>0</v>
      </c>
      <c r="G471" s="23">
        <f t="shared" si="72"/>
        <v>1</v>
      </c>
      <c r="H471" s="23">
        <f t="shared" si="72"/>
        <v>1</v>
      </c>
      <c r="I471" s="23">
        <f t="shared" si="72"/>
        <v>8</v>
      </c>
      <c r="J471" s="23">
        <f t="shared" si="72"/>
        <v>5</v>
      </c>
      <c r="K471" s="23">
        <f t="shared" si="72"/>
        <v>4</v>
      </c>
      <c r="L471" s="23">
        <f t="shared" si="72"/>
        <v>18</v>
      </c>
      <c r="M471" s="23">
        <f t="shared" si="72"/>
        <v>41</v>
      </c>
      <c r="N471" s="23">
        <f t="shared" si="72"/>
        <v>37</v>
      </c>
      <c r="O471" s="23">
        <f t="shared" si="72"/>
        <v>12</v>
      </c>
      <c r="P471" s="23">
        <f t="shared" si="72"/>
        <v>6</v>
      </c>
      <c r="Q471" s="23">
        <f t="shared" si="72"/>
        <v>0</v>
      </c>
      <c r="R471" s="23">
        <f t="shared" si="72"/>
        <v>1</v>
      </c>
      <c r="S471" s="24">
        <f t="shared" si="67"/>
        <v>135</v>
      </c>
    </row>
    <row r="472" spans="1:19" ht="12">
      <c r="A472" s="61"/>
      <c r="B472" s="25" t="s">
        <v>225</v>
      </c>
      <c r="C472" s="26">
        <f>SUM(C455,C457,C459,C464,C466,C468,C470)</f>
        <v>0</v>
      </c>
      <c r="D472" s="27">
        <f aca="true" t="shared" si="73" ref="D472:R472">SUM(D455,D457,D459,D464,D466,D468,D470)</f>
        <v>1</v>
      </c>
      <c r="E472" s="27">
        <f t="shared" si="73"/>
        <v>0</v>
      </c>
      <c r="F472" s="27">
        <f t="shared" si="73"/>
        <v>0</v>
      </c>
      <c r="G472" s="27">
        <f t="shared" si="73"/>
        <v>1</v>
      </c>
      <c r="H472" s="27">
        <f t="shared" si="73"/>
        <v>1</v>
      </c>
      <c r="I472" s="27">
        <f t="shared" si="73"/>
        <v>8</v>
      </c>
      <c r="J472" s="27">
        <f t="shared" si="73"/>
        <v>5</v>
      </c>
      <c r="K472" s="27">
        <f t="shared" si="73"/>
        <v>4</v>
      </c>
      <c r="L472" s="27">
        <f t="shared" si="73"/>
        <v>18</v>
      </c>
      <c r="M472" s="27">
        <f t="shared" si="73"/>
        <v>41</v>
      </c>
      <c r="N472" s="27">
        <f t="shared" si="73"/>
        <v>41</v>
      </c>
      <c r="O472" s="27">
        <f t="shared" si="73"/>
        <v>14</v>
      </c>
      <c r="P472" s="27">
        <f t="shared" si="73"/>
        <v>8</v>
      </c>
      <c r="Q472" s="27">
        <f t="shared" si="73"/>
        <v>0</v>
      </c>
      <c r="R472" s="27">
        <f t="shared" si="73"/>
        <v>1</v>
      </c>
      <c r="S472" s="28">
        <f t="shared" si="67"/>
        <v>143</v>
      </c>
    </row>
    <row r="473" spans="1:19" ht="12">
      <c r="A473" s="61"/>
      <c r="B473" s="11" t="s">
        <v>15</v>
      </c>
      <c r="C473" s="19"/>
      <c r="D473" s="20"/>
      <c r="E473" s="20"/>
      <c r="F473" s="20"/>
      <c r="G473" s="20"/>
      <c r="H473" s="20"/>
      <c r="I473" s="20"/>
      <c r="J473" s="20"/>
      <c r="K473" s="20"/>
      <c r="L473" s="20"/>
      <c r="M473" s="20"/>
      <c r="N473" s="20"/>
      <c r="O473" s="20"/>
      <c r="P473" s="20"/>
      <c r="Q473" s="20"/>
      <c r="R473" s="20"/>
      <c r="S473" s="14">
        <f t="shared" si="67"/>
        <v>0</v>
      </c>
    </row>
    <row r="474" spans="1:19" ht="12">
      <c r="A474" s="61"/>
      <c r="B474" s="11" t="s">
        <v>16</v>
      </c>
      <c r="C474" s="19"/>
      <c r="D474" s="20"/>
      <c r="E474" s="20"/>
      <c r="F474" s="20"/>
      <c r="G474" s="20"/>
      <c r="H474" s="20"/>
      <c r="I474" s="20"/>
      <c r="J474" s="20"/>
      <c r="K474" s="20"/>
      <c r="L474" s="20"/>
      <c r="M474" s="20"/>
      <c r="N474" s="20"/>
      <c r="O474" s="20"/>
      <c r="P474" s="20"/>
      <c r="Q474" s="20"/>
      <c r="R474" s="20"/>
      <c r="S474" s="14">
        <f t="shared" si="67"/>
        <v>0</v>
      </c>
    </row>
    <row r="475" spans="1:19" ht="12">
      <c r="A475" s="61"/>
      <c r="B475" s="15" t="s">
        <v>17</v>
      </c>
      <c r="C475" s="16"/>
      <c r="D475" s="17"/>
      <c r="E475" s="17"/>
      <c r="F475" s="17"/>
      <c r="G475" s="17"/>
      <c r="H475" s="17"/>
      <c r="I475" s="17"/>
      <c r="J475" s="17"/>
      <c r="K475" s="17">
        <v>1</v>
      </c>
      <c r="L475" s="17">
        <v>1</v>
      </c>
      <c r="M475" s="17"/>
      <c r="N475" s="17"/>
      <c r="O475" s="17"/>
      <c r="P475" s="17"/>
      <c r="Q475" s="17"/>
      <c r="R475" s="17"/>
      <c r="S475" s="18">
        <f t="shared" si="67"/>
        <v>2</v>
      </c>
    </row>
    <row r="476" spans="1:19" ht="12">
      <c r="A476" s="61"/>
      <c r="B476" s="15" t="s">
        <v>18</v>
      </c>
      <c r="C476" s="16"/>
      <c r="D476" s="17"/>
      <c r="E476" s="17"/>
      <c r="F476" s="17"/>
      <c r="G476" s="17"/>
      <c r="H476" s="17"/>
      <c r="I476" s="17"/>
      <c r="J476" s="17"/>
      <c r="K476" s="17">
        <v>1</v>
      </c>
      <c r="L476" s="17">
        <v>1</v>
      </c>
      <c r="M476" s="17"/>
      <c r="N476" s="17"/>
      <c r="O476" s="17"/>
      <c r="P476" s="17"/>
      <c r="Q476" s="17"/>
      <c r="R476" s="17"/>
      <c r="S476" s="18">
        <f t="shared" si="67"/>
        <v>2</v>
      </c>
    </row>
    <row r="477" spans="1:19" ht="12">
      <c r="A477" s="61"/>
      <c r="B477" s="11" t="s">
        <v>91</v>
      </c>
      <c r="C477" s="19"/>
      <c r="D477" s="20"/>
      <c r="E477" s="20"/>
      <c r="F477" s="20"/>
      <c r="G477" s="20"/>
      <c r="H477" s="20"/>
      <c r="I477" s="20"/>
      <c r="J477" s="20"/>
      <c r="K477" s="20"/>
      <c r="L477" s="20"/>
      <c r="M477" s="20"/>
      <c r="N477" s="20"/>
      <c r="O477" s="20"/>
      <c r="P477" s="20"/>
      <c r="Q477" s="20"/>
      <c r="R477" s="20"/>
      <c r="S477" s="14">
        <f t="shared" si="67"/>
        <v>0</v>
      </c>
    </row>
    <row r="478" spans="1:19" ht="12">
      <c r="A478" s="61"/>
      <c r="B478" s="11" t="s">
        <v>92</v>
      </c>
      <c r="C478" s="19"/>
      <c r="D478" s="20"/>
      <c r="E478" s="20"/>
      <c r="F478" s="20"/>
      <c r="G478" s="20"/>
      <c r="H478" s="20"/>
      <c r="I478" s="20"/>
      <c r="J478" s="20"/>
      <c r="K478" s="20"/>
      <c r="L478" s="20"/>
      <c r="M478" s="20"/>
      <c r="N478" s="20"/>
      <c r="O478" s="20"/>
      <c r="P478" s="20"/>
      <c r="Q478" s="20"/>
      <c r="R478" s="20"/>
      <c r="S478" s="14">
        <f t="shared" si="67"/>
        <v>0</v>
      </c>
    </row>
    <row r="479" spans="1:19" ht="12">
      <c r="A479" s="61"/>
      <c r="B479" s="21" t="s">
        <v>95</v>
      </c>
      <c r="C479" s="22">
        <f>SUM(C473,C475,C477)</f>
        <v>0</v>
      </c>
      <c r="D479" s="23">
        <f aca="true" t="shared" si="74" ref="D479:R480">SUM(D473,D475,D477)</f>
        <v>0</v>
      </c>
      <c r="E479" s="23">
        <f t="shared" si="74"/>
        <v>0</v>
      </c>
      <c r="F479" s="23">
        <f t="shared" si="74"/>
        <v>0</v>
      </c>
      <c r="G479" s="23">
        <f t="shared" si="74"/>
        <v>0</v>
      </c>
      <c r="H479" s="23">
        <f t="shared" si="74"/>
        <v>0</v>
      </c>
      <c r="I479" s="23">
        <f t="shared" si="74"/>
        <v>0</v>
      </c>
      <c r="J479" s="23">
        <f t="shared" si="74"/>
        <v>0</v>
      </c>
      <c r="K479" s="23">
        <f t="shared" si="74"/>
        <v>1</v>
      </c>
      <c r="L479" s="23">
        <f t="shared" si="74"/>
        <v>1</v>
      </c>
      <c r="M479" s="23">
        <f t="shared" si="74"/>
        <v>0</v>
      </c>
      <c r="N479" s="23">
        <f t="shared" si="74"/>
        <v>0</v>
      </c>
      <c r="O479" s="23">
        <f t="shared" si="74"/>
        <v>0</v>
      </c>
      <c r="P479" s="23">
        <f t="shared" si="74"/>
        <v>0</v>
      </c>
      <c r="Q479" s="23">
        <f t="shared" si="74"/>
        <v>0</v>
      </c>
      <c r="R479" s="23">
        <f t="shared" si="74"/>
        <v>0</v>
      </c>
      <c r="S479" s="24">
        <f t="shared" si="67"/>
        <v>2</v>
      </c>
    </row>
    <row r="480" spans="1:19" ht="12">
      <c r="A480" s="61"/>
      <c r="B480" s="25" t="s">
        <v>226</v>
      </c>
      <c r="C480" s="26">
        <f>SUM(C474,C476,C478)</f>
        <v>0</v>
      </c>
      <c r="D480" s="27">
        <f t="shared" si="74"/>
        <v>0</v>
      </c>
      <c r="E480" s="27">
        <f t="shared" si="74"/>
        <v>0</v>
      </c>
      <c r="F480" s="27">
        <f t="shared" si="74"/>
        <v>0</v>
      </c>
      <c r="G480" s="27">
        <f t="shared" si="74"/>
        <v>0</v>
      </c>
      <c r="H480" s="27">
        <f t="shared" si="74"/>
        <v>0</v>
      </c>
      <c r="I480" s="27">
        <f t="shared" si="74"/>
        <v>0</v>
      </c>
      <c r="J480" s="27">
        <f t="shared" si="74"/>
        <v>0</v>
      </c>
      <c r="K480" s="27">
        <f t="shared" si="74"/>
        <v>1</v>
      </c>
      <c r="L480" s="27">
        <f t="shared" si="74"/>
        <v>1</v>
      </c>
      <c r="M480" s="27">
        <f t="shared" si="74"/>
        <v>0</v>
      </c>
      <c r="N480" s="27">
        <f t="shared" si="74"/>
        <v>0</v>
      </c>
      <c r="O480" s="27">
        <f t="shared" si="74"/>
        <v>0</v>
      </c>
      <c r="P480" s="27">
        <f t="shared" si="74"/>
        <v>0</v>
      </c>
      <c r="Q480" s="27">
        <f t="shared" si="74"/>
        <v>0</v>
      </c>
      <c r="R480" s="27">
        <f t="shared" si="74"/>
        <v>0</v>
      </c>
      <c r="S480" s="28">
        <f t="shared" si="67"/>
        <v>2</v>
      </c>
    </row>
    <row r="481" spans="1:19" ht="12">
      <c r="A481" s="61"/>
      <c r="B481" s="21" t="s">
        <v>19</v>
      </c>
      <c r="C481" s="22">
        <f>SUM(C471,C479)</f>
        <v>0</v>
      </c>
      <c r="D481" s="23">
        <f aca="true" t="shared" si="75" ref="D481:R482">SUM(D471,D479)</f>
        <v>1</v>
      </c>
      <c r="E481" s="23">
        <f t="shared" si="75"/>
        <v>0</v>
      </c>
      <c r="F481" s="23">
        <f t="shared" si="75"/>
        <v>0</v>
      </c>
      <c r="G481" s="23">
        <f t="shared" si="75"/>
        <v>1</v>
      </c>
      <c r="H481" s="23">
        <f t="shared" si="75"/>
        <v>1</v>
      </c>
      <c r="I481" s="23">
        <f t="shared" si="75"/>
        <v>8</v>
      </c>
      <c r="J481" s="23">
        <f t="shared" si="75"/>
        <v>5</v>
      </c>
      <c r="K481" s="23">
        <f t="shared" si="75"/>
        <v>5</v>
      </c>
      <c r="L481" s="23">
        <f t="shared" si="75"/>
        <v>19</v>
      </c>
      <c r="M481" s="23">
        <f t="shared" si="75"/>
        <v>41</v>
      </c>
      <c r="N481" s="23">
        <f t="shared" si="75"/>
        <v>37</v>
      </c>
      <c r="O481" s="23">
        <f t="shared" si="75"/>
        <v>12</v>
      </c>
      <c r="P481" s="23">
        <f t="shared" si="75"/>
        <v>6</v>
      </c>
      <c r="Q481" s="23">
        <f t="shared" si="75"/>
        <v>0</v>
      </c>
      <c r="R481" s="23">
        <f t="shared" si="75"/>
        <v>1</v>
      </c>
      <c r="S481" s="24">
        <f t="shared" si="67"/>
        <v>137</v>
      </c>
    </row>
    <row r="482" spans="1:19" ht="12">
      <c r="A482" s="62"/>
      <c r="B482" s="25" t="s">
        <v>20</v>
      </c>
      <c r="C482" s="26">
        <f>SUM(C472,C480)</f>
        <v>0</v>
      </c>
      <c r="D482" s="27">
        <f t="shared" si="75"/>
        <v>1</v>
      </c>
      <c r="E482" s="27">
        <f t="shared" si="75"/>
        <v>0</v>
      </c>
      <c r="F482" s="27">
        <f t="shared" si="75"/>
        <v>0</v>
      </c>
      <c r="G482" s="27">
        <f t="shared" si="75"/>
        <v>1</v>
      </c>
      <c r="H482" s="27">
        <f t="shared" si="75"/>
        <v>1</v>
      </c>
      <c r="I482" s="27">
        <f t="shared" si="75"/>
        <v>8</v>
      </c>
      <c r="J482" s="27">
        <f t="shared" si="75"/>
        <v>5</v>
      </c>
      <c r="K482" s="27">
        <f t="shared" si="75"/>
        <v>5</v>
      </c>
      <c r="L482" s="27">
        <f t="shared" si="75"/>
        <v>19</v>
      </c>
      <c r="M482" s="27">
        <f t="shared" si="75"/>
        <v>41</v>
      </c>
      <c r="N482" s="27">
        <f t="shared" si="75"/>
        <v>41</v>
      </c>
      <c r="O482" s="27">
        <f t="shared" si="75"/>
        <v>14</v>
      </c>
      <c r="P482" s="27">
        <f t="shared" si="75"/>
        <v>8</v>
      </c>
      <c r="Q482" s="27">
        <f t="shared" si="75"/>
        <v>0</v>
      </c>
      <c r="R482" s="27">
        <f t="shared" si="75"/>
        <v>1</v>
      </c>
      <c r="S482" s="28">
        <f t="shared" si="67"/>
        <v>145</v>
      </c>
    </row>
  </sheetData>
  <sheetProtection/>
  <mergeCells count="20">
    <mergeCell ref="A2:S2"/>
    <mergeCell ref="A1:S1"/>
    <mergeCell ref="A4:A6"/>
    <mergeCell ref="A287:A314"/>
    <mergeCell ref="A147:A174"/>
    <mergeCell ref="A175:A202"/>
    <mergeCell ref="A7:A34"/>
    <mergeCell ref="A35:A62"/>
    <mergeCell ref="A63:A90"/>
    <mergeCell ref="A91:A118"/>
    <mergeCell ref="A119:A146"/>
    <mergeCell ref="A427:A454"/>
    <mergeCell ref="A455:A482"/>
    <mergeCell ref="A371:A398"/>
    <mergeCell ref="A399:A426"/>
    <mergeCell ref="A343:A370"/>
    <mergeCell ref="A203:A230"/>
    <mergeCell ref="A231:A258"/>
    <mergeCell ref="A259:A286"/>
    <mergeCell ref="A315:A342"/>
  </mergeCells>
  <printOptions horizontalCentered="1" verticalCentered="1"/>
  <pageMargins left="0.25" right="0.25" top="0.25" bottom="0.25" header="0" footer="0"/>
  <pageSetup horizontalDpi="600" verticalDpi="600" orientation="landscape" r:id="rId1"/>
  <rowBreaks count="16" manualBreakCount="16">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rowBreaks>
</worksheet>
</file>

<file path=xl/worksheets/sheet5.xml><?xml version="1.0" encoding="utf-8"?>
<worksheet xmlns="http://schemas.openxmlformats.org/spreadsheetml/2006/main" xmlns:r="http://schemas.openxmlformats.org/officeDocument/2006/relationships">
  <sheetPr transitionEvaluation="1"/>
  <dimension ref="A1:S19"/>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210</v>
      </c>
      <c r="B2" s="63"/>
      <c r="C2" s="63"/>
      <c r="D2" s="63"/>
      <c r="E2" s="63"/>
      <c r="F2" s="63"/>
      <c r="G2" s="63"/>
      <c r="H2" s="63"/>
      <c r="I2" s="63"/>
      <c r="J2" s="63"/>
      <c r="K2" s="63"/>
      <c r="L2" s="63"/>
      <c r="M2" s="63"/>
      <c r="N2" s="63"/>
      <c r="O2" s="63"/>
      <c r="P2" s="63"/>
      <c r="Q2" s="63"/>
      <c r="R2" s="63"/>
      <c r="S2" s="63"/>
    </row>
    <row r="4" spans="1:19" ht="12">
      <c r="A4" s="2" t="s">
        <v>155</v>
      </c>
      <c r="B4" s="2" t="s">
        <v>1</v>
      </c>
      <c r="C4" s="67" t="s">
        <v>156</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90</v>
      </c>
      <c r="B8" s="29">
        <v>30</v>
      </c>
      <c r="C8" s="13">
        <f>SUM('By Bus Stop Arriving'!C8,'By Bus Stop Arriving'!C14,'By Bus Stop Arriving'!C20,'By Bus Stop Arriving'!C26,'By Bus Stop Arriving'!C32,'By Bus Stop Arriving'!C38,'By Bus Stop Arriving'!C44,'By Bus Stop Arriving'!C50,'By Bus Stop Arriving'!C56,'By Bus Stop Arriving'!C62,'By Bus Stop Arriving'!C68,'By Bus Stop Arriving'!C74,'By Bus Stop Arriving'!C80,'By Bus Stop Arriving'!C86,'By Bus Stop Arriving'!C92,'By Bus Stop Arriving'!C98,'By Bus Stop Arriving'!C104,'By Bus Stop Arriving'!C110,'By Bus Stop Arriving'!C116,'By Bus Stop Arriving'!C122,'By Bus Stop Arriving'!C128)</f>
        <v>6</v>
      </c>
      <c r="D8" s="13">
        <f>SUM('By Bus Stop Arriving'!D8,'By Bus Stop Arriving'!D14,'By Bus Stop Arriving'!D20,'By Bus Stop Arriving'!D26,'By Bus Stop Arriving'!D32,'By Bus Stop Arriving'!D38,'By Bus Stop Arriving'!D44,'By Bus Stop Arriving'!D50,'By Bus Stop Arriving'!D56,'By Bus Stop Arriving'!D62,'By Bus Stop Arriving'!D68,'By Bus Stop Arriving'!D74,'By Bus Stop Arriving'!D80,'By Bus Stop Arriving'!D86,'By Bus Stop Arriving'!D92,'By Bus Stop Arriving'!D98,'By Bus Stop Arriving'!D104,'By Bus Stop Arriving'!D110,'By Bus Stop Arriving'!D116,'By Bus Stop Arriving'!D122,'By Bus Stop Arriving'!D128)</f>
        <v>21</v>
      </c>
      <c r="E8" s="13">
        <f>SUM('By Bus Stop Arriving'!E8,'By Bus Stop Arriving'!E14,'By Bus Stop Arriving'!E20,'By Bus Stop Arriving'!E26,'By Bus Stop Arriving'!E32,'By Bus Stop Arriving'!E38,'By Bus Stop Arriving'!E44,'By Bus Stop Arriving'!E50,'By Bus Stop Arriving'!E56,'By Bus Stop Arriving'!E62,'By Bus Stop Arriving'!E68,'By Bus Stop Arriving'!E74,'By Bus Stop Arriving'!E80,'By Bus Stop Arriving'!E86,'By Bus Stop Arriving'!E92,'By Bus Stop Arriving'!E98,'By Bus Stop Arriving'!E104,'By Bus Stop Arriving'!E110,'By Bus Stop Arriving'!E116,'By Bus Stop Arriving'!E122,'By Bus Stop Arriving'!E128)</f>
        <v>46</v>
      </c>
      <c r="F8" s="13">
        <f>SUM('By Bus Stop Arriving'!F8,'By Bus Stop Arriving'!F14,'By Bus Stop Arriving'!F20,'By Bus Stop Arriving'!F26,'By Bus Stop Arriving'!F32,'By Bus Stop Arriving'!F38,'By Bus Stop Arriving'!F44,'By Bus Stop Arriving'!F50,'By Bus Stop Arriving'!F56,'By Bus Stop Arriving'!F62,'By Bus Stop Arriving'!F68,'By Bus Stop Arriving'!F74,'By Bus Stop Arriving'!F80,'By Bus Stop Arriving'!F86,'By Bus Stop Arriving'!F92,'By Bus Stop Arriving'!F98,'By Bus Stop Arriving'!F104,'By Bus Stop Arriving'!F110,'By Bus Stop Arriving'!F116,'By Bus Stop Arriving'!F122,'By Bus Stop Arriving'!F128)</f>
        <v>50</v>
      </c>
      <c r="G8" s="13">
        <f>SUM('By Bus Stop Arriving'!G8,'By Bus Stop Arriving'!G14,'By Bus Stop Arriving'!G20,'By Bus Stop Arriving'!G26,'By Bus Stop Arriving'!G32,'By Bus Stop Arriving'!G38,'By Bus Stop Arriving'!G44,'By Bus Stop Arriving'!G50,'By Bus Stop Arriving'!G56,'By Bus Stop Arriving'!G62,'By Bus Stop Arriving'!G68,'By Bus Stop Arriving'!G74,'By Bus Stop Arriving'!G80,'By Bus Stop Arriving'!G86,'By Bus Stop Arriving'!G92,'By Bus Stop Arriving'!G98,'By Bus Stop Arriving'!G104,'By Bus Stop Arriving'!G110,'By Bus Stop Arriving'!G116,'By Bus Stop Arriving'!G122,'By Bus Stop Arriving'!G128)</f>
        <v>39</v>
      </c>
      <c r="H8" s="13">
        <f>SUM('By Bus Stop Arriving'!H8,'By Bus Stop Arriving'!H14,'By Bus Stop Arriving'!H20,'By Bus Stop Arriving'!H26,'By Bus Stop Arriving'!H32,'By Bus Stop Arriving'!H38,'By Bus Stop Arriving'!H44,'By Bus Stop Arriving'!H50,'By Bus Stop Arriving'!H56,'By Bus Stop Arriving'!H62,'By Bus Stop Arriving'!H68,'By Bus Stop Arriving'!H74,'By Bus Stop Arriving'!H80,'By Bus Stop Arriving'!H86,'By Bus Stop Arriving'!H92,'By Bus Stop Arriving'!H98,'By Bus Stop Arriving'!H104,'By Bus Stop Arriving'!H110,'By Bus Stop Arriving'!H116,'By Bus Stop Arriving'!H122,'By Bus Stop Arriving'!H128)</f>
        <v>32</v>
      </c>
      <c r="I8" s="13">
        <f>SUM('By Bus Stop Arriving'!I8,'By Bus Stop Arriving'!I14,'By Bus Stop Arriving'!I20,'By Bus Stop Arriving'!I26,'By Bus Stop Arriving'!I32,'By Bus Stop Arriving'!I38,'By Bus Stop Arriving'!I44,'By Bus Stop Arriving'!I50,'By Bus Stop Arriving'!I56,'By Bus Stop Arriving'!I62,'By Bus Stop Arriving'!I68,'By Bus Stop Arriving'!I74,'By Bus Stop Arriving'!I80,'By Bus Stop Arriving'!I86,'By Bus Stop Arriving'!I92,'By Bus Stop Arriving'!I98,'By Bus Stop Arriving'!I104,'By Bus Stop Arriving'!I110,'By Bus Stop Arriving'!I116,'By Bus Stop Arriving'!I122,'By Bus Stop Arriving'!I128)</f>
        <v>13</v>
      </c>
      <c r="J8" s="13">
        <f>SUM('By Bus Stop Arriving'!J8,'By Bus Stop Arriving'!J14,'By Bus Stop Arriving'!J20,'By Bus Stop Arriving'!J26,'By Bus Stop Arriving'!J32,'By Bus Stop Arriving'!J38,'By Bus Stop Arriving'!J44,'By Bus Stop Arriving'!J50,'By Bus Stop Arriving'!J56,'By Bus Stop Arriving'!J62,'By Bus Stop Arriving'!J68,'By Bus Stop Arriving'!J74,'By Bus Stop Arriving'!J80,'By Bus Stop Arriving'!J86,'By Bus Stop Arriving'!J92,'By Bus Stop Arriving'!J98,'By Bus Stop Arriving'!J104,'By Bus Stop Arriving'!J110,'By Bus Stop Arriving'!J116,'By Bus Stop Arriving'!J122,'By Bus Stop Arriving'!J128)</f>
        <v>10</v>
      </c>
      <c r="K8" s="13">
        <f>SUM('By Bus Stop Arriving'!K8,'By Bus Stop Arriving'!K14,'By Bus Stop Arriving'!K20,'By Bus Stop Arriving'!K26,'By Bus Stop Arriving'!K32,'By Bus Stop Arriving'!K38,'By Bus Stop Arriving'!K44,'By Bus Stop Arriving'!K50,'By Bus Stop Arriving'!K56,'By Bus Stop Arriving'!K62,'By Bus Stop Arriving'!K68,'By Bus Stop Arriving'!K74,'By Bus Stop Arriving'!K80,'By Bus Stop Arriving'!K86,'By Bus Stop Arriving'!K92,'By Bus Stop Arriving'!K98,'By Bus Stop Arriving'!K104,'By Bus Stop Arriving'!K110,'By Bus Stop Arriving'!K116,'By Bus Stop Arriving'!K122,'By Bus Stop Arriving'!K128)</f>
        <v>9</v>
      </c>
      <c r="L8" s="13">
        <f>SUM('By Bus Stop Arriving'!L8,'By Bus Stop Arriving'!L14,'By Bus Stop Arriving'!L20,'By Bus Stop Arriving'!L26,'By Bus Stop Arriving'!L32,'By Bus Stop Arriving'!L38,'By Bus Stop Arriving'!L44,'By Bus Stop Arriving'!L50,'By Bus Stop Arriving'!L56,'By Bus Stop Arriving'!L62,'By Bus Stop Arriving'!L68,'By Bus Stop Arriving'!L74,'By Bus Stop Arriving'!L80,'By Bus Stop Arriving'!L86,'By Bus Stop Arriving'!L92,'By Bus Stop Arriving'!L98,'By Bus Stop Arriving'!L104,'By Bus Stop Arriving'!L110,'By Bus Stop Arriving'!L116,'By Bus Stop Arriving'!L122,'By Bus Stop Arriving'!L128)</f>
        <v>15</v>
      </c>
      <c r="M8" s="13">
        <f>SUM('By Bus Stop Arriving'!M8,'By Bus Stop Arriving'!M14,'By Bus Stop Arriving'!M20,'By Bus Stop Arriving'!M26,'By Bus Stop Arriving'!M32,'By Bus Stop Arriving'!M38,'By Bus Stop Arriving'!M44,'By Bus Stop Arriving'!M50,'By Bus Stop Arriving'!M56,'By Bus Stop Arriving'!M62,'By Bus Stop Arriving'!M68,'By Bus Stop Arriving'!M74,'By Bus Stop Arriving'!M80,'By Bus Stop Arriving'!M86,'By Bus Stop Arriving'!M92,'By Bus Stop Arriving'!M98,'By Bus Stop Arriving'!M104,'By Bus Stop Arriving'!M110,'By Bus Stop Arriving'!M116,'By Bus Stop Arriving'!M122,'By Bus Stop Arriving'!M128)</f>
        <v>6</v>
      </c>
      <c r="N8" s="13">
        <f>SUM('By Bus Stop Arriving'!N8,'By Bus Stop Arriving'!N14,'By Bus Stop Arriving'!N20,'By Bus Stop Arriving'!N26,'By Bus Stop Arriving'!N32,'By Bus Stop Arriving'!N38,'By Bus Stop Arriving'!N44,'By Bus Stop Arriving'!N50,'By Bus Stop Arriving'!N56,'By Bus Stop Arriving'!N62,'By Bus Stop Arriving'!N68,'By Bus Stop Arriving'!N74,'By Bus Stop Arriving'!N80,'By Bus Stop Arriving'!N86,'By Bus Stop Arriving'!N92,'By Bus Stop Arriving'!N98,'By Bus Stop Arriving'!N104,'By Bus Stop Arriving'!N110,'By Bus Stop Arriving'!N116,'By Bus Stop Arriving'!N122,'By Bus Stop Arriving'!N128)</f>
        <v>1</v>
      </c>
      <c r="O8" s="13">
        <f>SUM('By Bus Stop Arriving'!O8,'By Bus Stop Arriving'!O14,'By Bus Stop Arriving'!O20,'By Bus Stop Arriving'!O26,'By Bus Stop Arriving'!O32,'By Bus Stop Arriving'!O38,'By Bus Stop Arriving'!O44,'By Bus Stop Arriving'!O50,'By Bus Stop Arriving'!O56,'By Bus Stop Arriving'!O62,'By Bus Stop Arriving'!O68,'By Bus Stop Arriving'!O74,'By Bus Stop Arriving'!O80,'By Bus Stop Arriving'!O86,'By Bus Stop Arriving'!O92,'By Bus Stop Arriving'!O98,'By Bus Stop Arriving'!O104,'By Bus Stop Arriving'!O110,'By Bus Stop Arriving'!O116,'By Bus Stop Arriving'!O122,'By Bus Stop Arriving'!O128)</f>
        <v>4</v>
      </c>
      <c r="P8" s="13">
        <f>SUM('By Bus Stop Arriving'!P8,'By Bus Stop Arriving'!P14,'By Bus Stop Arriving'!P20,'By Bus Stop Arriving'!P26,'By Bus Stop Arriving'!P32,'By Bus Stop Arriving'!P38,'By Bus Stop Arriving'!P44,'By Bus Stop Arriving'!P50,'By Bus Stop Arriving'!P56,'By Bus Stop Arriving'!P62,'By Bus Stop Arriving'!P68,'By Bus Stop Arriving'!P74,'By Bus Stop Arriving'!P80,'By Bus Stop Arriving'!P86,'By Bus Stop Arriving'!P92,'By Bus Stop Arriving'!P98,'By Bus Stop Arriving'!P104,'By Bus Stop Arriving'!P110,'By Bus Stop Arriving'!P116,'By Bus Stop Arriving'!P122,'By Bus Stop Arriving'!P128)</f>
        <v>0</v>
      </c>
      <c r="Q8" s="13">
        <f>SUM('By Bus Stop Arriving'!Q8,'By Bus Stop Arriving'!Q14,'By Bus Stop Arriving'!Q20,'By Bus Stop Arriving'!Q26,'By Bus Stop Arriving'!Q32,'By Bus Stop Arriving'!Q38,'By Bus Stop Arriving'!Q44,'By Bus Stop Arriving'!Q50,'By Bus Stop Arriving'!Q56,'By Bus Stop Arriving'!Q62,'By Bus Stop Arriving'!Q68,'By Bus Stop Arriving'!Q74,'By Bus Stop Arriving'!Q80,'By Bus Stop Arriving'!Q86,'By Bus Stop Arriving'!Q92,'By Bus Stop Arriving'!Q98,'By Bus Stop Arriving'!Q104,'By Bus Stop Arriving'!Q110,'By Bus Stop Arriving'!Q116,'By Bus Stop Arriving'!Q122,'By Bus Stop Arriving'!Q128)</f>
        <v>0</v>
      </c>
      <c r="R8" s="13">
        <f>SUM('By Bus Stop Arriving'!R8,'By Bus Stop Arriving'!R14,'By Bus Stop Arriving'!R20,'By Bus Stop Arriving'!R26,'By Bus Stop Arriving'!R32,'By Bus Stop Arriving'!R38,'By Bus Stop Arriving'!R44,'By Bus Stop Arriving'!R50,'By Bus Stop Arriving'!R56,'By Bus Stop Arriving'!R62,'By Bus Stop Arriving'!R68,'By Bus Stop Arriving'!R74,'By Bus Stop Arriving'!R80,'By Bus Stop Arriving'!R86,'By Bus Stop Arriving'!R92,'By Bus Stop Arriving'!R98,'By Bus Stop Arriving'!R104,'By Bus Stop Arriving'!R110,'By Bus Stop Arriving'!R116,'By Bus Stop Arriving'!R122,'By Bus Stop Arriving'!R128)</f>
        <v>0</v>
      </c>
      <c r="S8" s="29">
        <f aca="true" t="shared" si="0" ref="S8:S19">SUM(C8:R8)</f>
        <v>252</v>
      </c>
    </row>
    <row r="9" spans="1:19" ht="12">
      <c r="A9" s="14"/>
      <c r="B9" s="14">
        <v>34</v>
      </c>
      <c r="C9" s="20">
        <f>SUM('By Bus Stop Arriving'!C9,'By Bus Stop Arriving'!C15,'By Bus Stop Arriving'!C21,'By Bus Stop Arriving'!C27,'By Bus Stop Arriving'!C33,'By Bus Stop Arriving'!C39,'By Bus Stop Arriving'!C45,'By Bus Stop Arriving'!C51,'By Bus Stop Arriving'!C57,'By Bus Stop Arriving'!C63,'By Bus Stop Arriving'!C69,'By Bus Stop Arriving'!C75,'By Bus Stop Arriving'!C81,'By Bus Stop Arriving'!C87,'By Bus Stop Arriving'!C93,'By Bus Stop Arriving'!C99,'By Bus Stop Arriving'!C105,'By Bus Stop Arriving'!C111,'By Bus Stop Arriving'!C117,'By Bus Stop Arriving'!C123,'By Bus Stop Arriving'!C129)</f>
        <v>3</v>
      </c>
      <c r="D9" s="20">
        <f>SUM('By Bus Stop Arriving'!D9,'By Bus Stop Arriving'!D15,'By Bus Stop Arriving'!D21,'By Bus Stop Arriving'!D27,'By Bus Stop Arriving'!D33,'By Bus Stop Arriving'!D39,'By Bus Stop Arriving'!D45,'By Bus Stop Arriving'!D51,'By Bus Stop Arriving'!D57,'By Bus Stop Arriving'!D63,'By Bus Stop Arriving'!D69,'By Bus Stop Arriving'!D75,'By Bus Stop Arriving'!D81,'By Bus Stop Arriving'!D87,'By Bus Stop Arriving'!D93,'By Bus Stop Arriving'!D99,'By Bus Stop Arriving'!D105,'By Bus Stop Arriving'!D111,'By Bus Stop Arriving'!D117,'By Bus Stop Arriving'!D123,'By Bus Stop Arriving'!D129)</f>
        <v>48</v>
      </c>
      <c r="E9" s="20">
        <f>SUM('By Bus Stop Arriving'!E9,'By Bus Stop Arriving'!E15,'By Bus Stop Arriving'!E21,'By Bus Stop Arriving'!E27,'By Bus Stop Arriving'!E33,'By Bus Stop Arriving'!E39,'By Bus Stop Arriving'!E45,'By Bus Stop Arriving'!E51,'By Bus Stop Arriving'!E57,'By Bus Stop Arriving'!E63,'By Bus Stop Arriving'!E69,'By Bus Stop Arriving'!E75,'By Bus Stop Arriving'!E81,'By Bus Stop Arriving'!E87,'By Bus Stop Arriving'!E93,'By Bus Stop Arriving'!E99,'By Bus Stop Arriving'!E105,'By Bus Stop Arriving'!E111,'By Bus Stop Arriving'!E117,'By Bus Stop Arriving'!E123,'By Bus Stop Arriving'!E129)</f>
        <v>98</v>
      </c>
      <c r="F9" s="20">
        <f>SUM('By Bus Stop Arriving'!F9,'By Bus Stop Arriving'!F15,'By Bus Stop Arriving'!F21,'By Bus Stop Arriving'!F27,'By Bus Stop Arriving'!F33,'By Bus Stop Arriving'!F39,'By Bus Stop Arriving'!F45,'By Bus Stop Arriving'!F51,'By Bus Stop Arriving'!F57,'By Bus Stop Arriving'!F63,'By Bus Stop Arriving'!F69,'By Bus Stop Arriving'!F75,'By Bus Stop Arriving'!F81,'By Bus Stop Arriving'!F87,'By Bus Stop Arriving'!F93,'By Bus Stop Arriving'!F99,'By Bus Stop Arriving'!F105,'By Bus Stop Arriving'!F111,'By Bus Stop Arriving'!F117,'By Bus Stop Arriving'!F123,'By Bus Stop Arriving'!F129)</f>
        <v>92</v>
      </c>
      <c r="G9" s="20">
        <f>SUM('By Bus Stop Arriving'!G9,'By Bus Stop Arriving'!G15,'By Bus Stop Arriving'!G21,'By Bus Stop Arriving'!G27,'By Bus Stop Arriving'!G33,'By Bus Stop Arriving'!G39,'By Bus Stop Arriving'!G45,'By Bus Stop Arriving'!G51,'By Bus Stop Arriving'!G57,'By Bus Stop Arriving'!G63,'By Bus Stop Arriving'!G69,'By Bus Stop Arriving'!G75,'By Bus Stop Arriving'!G81,'By Bus Stop Arriving'!G87,'By Bus Stop Arriving'!G93,'By Bus Stop Arriving'!G99,'By Bus Stop Arriving'!G105,'By Bus Stop Arriving'!G111,'By Bus Stop Arriving'!G117,'By Bus Stop Arriving'!G123,'By Bus Stop Arriving'!G129)</f>
        <v>105</v>
      </c>
      <c r="H9" s="20">
        <f>SUM('By Bus Stop Arriving'!H9,'By Bus Stop Arriving'!H15,'By Bus Stop Arriving'!H21,'By Bus Stop Arriving'!H27,'By Bus Stop Arriving'!H33,'By Bus Stop Arriving'!H39,'By Bus Stop Arriving'!H45,'By Bus Stop Arriving'!H51,'By Bus Stop Arriving'!H57,'By Bus Stop Arriving'!H63,'By Bus Stop Arriving'!H69,'By Bus Stop Arriving'!H75,'By Bus Stop Arriving'!H81,'By Bus Stop Arriving'!H87,'By Bus Stop Arriving'!H93,'By Bus Stop Arriving'!H99,'By Bus Stop Arriving'!H105,'By Bus Stop Arriving'!H111,'By Bus Stop Arriving'!H117,'By Bus Stop Arriving'!H123,'By Bus Stop Arriving'!H129)</f>
        <v>36</v>
      </c>
      <c r="I9" s="20">
        <f>SUM('By Bus Stop Arriving'!I9,'By Bus Stop Arriving'!I15,'By Bus Stop Arriving'!I21,'By Bus Stop Arriving'!I27,'By Bus Stop Arriving'!I33,'By Bus Stop Arriving'!I39,'By Bus Stop Arriving'!I45,'By Bus Stop Arriving'!I51,'By Bus Stop Arriving'!I57,'By Bus Stop Arriving'!I63,'By Bus Stop Arriving'!I69,'By Bus Stop Arriving'!I75,'By Bus Stop Arriving'!I81,'By Bus Stop Arriving'!I87,'By Bus Stop Arriving'!I93,'By Bus Stop Arriving'!I99,'By Bus Stop Arriving'!I105,'By Bus Stop Arriving'!I111,'By Bus Stop Arriving'!I117,'By Bus Stop Arriving'!I123,'By Bus Stop Arriving'!I129)</f>
        <v>38</v>
      </c>
      <c r="J9" s="20">
        <f>SUM('By Bus Stop Arriving'!J9,'By Bus Stop Arriving'!J15,'By Bus Stop Arriving'!J21,'By Bus Stop Arriving'!J27,'By Bus Stop Arriving'!J33,'By Bus Stop Arriving'!J39,'By Bus Stop Arriving'!J45,'By Bus Stop Arriving'!J51,'By Bus Stop Arriving'!J57,'By Bus Stop Arriving'!J63,'By Bus Stop Arriving'!J69,'By Bus Stop Arriving'!J75,'By Bus Stop Arriving'!J81,'By Bus Stop Arriving'!J87,'By Bus Stop Arriving'!J93,'By Bus Stop Arriving'!J99,'By Bus Stop Arriving'!J105,'By Bus Stop Arriving'!J111,'By Bus Stop Arriving'!J117,'By Bus Stop Arriving'!J123,'By Bus Stop Arriving'!J129)</f>
        <v>29</v>
      </c>
      <c r="K9" s="20">
        <f>SUM('By Bus Stop Arriving'!K9,'By Bus Stop Arriving'!K15,'By Bus Stop Arriving'!K21,'By Bus Stop Arriving'!K27,'By Bus Stop Arriving'!K33,'By Bus Stop Arriving'!K39,'By Bus Stop Arriving'!K45,'By Bus Stop Arriving'!K51,'By Bus Stop Arriving'!K57,'By Bus Stop Arriving'!K63,'By Bus Stop Arriving'!K69,'By Bus Stop Arriving'!K75,'By Bus Stop Arriving'!K81,'By Bus Stop Arriving'!K87,'By Bus Stop Arriving'!K93,'By Bus Stop Arriving'!K99,'By Bus Stop Arriving'!K105,'By Bus Stop Arriving'!K111,'By Bus Stop Arriving'!K117,'By Bus Stop Arriving'!K123,'By Bus Stop Arriving'!K129)</f>
        <v>22</v>
      </c>
      <c r="L9" s="20">
        <f>SUM('By Bus Stop Arriving'!L9,'By Bus Stop Arriving'!L15,'By Bus Stop Arriving'!L21,'By Bus Stop Arriving'!L27,'By Bus Stop Arriving'!L33,'By Bus Stop Arriving'!L39,'By Bus Stop Arriving'!L45,'By Bus Stop Arriving'!L51,'By Bus Stop Arriving'!L57,'By Bus Stop Arriving'!L63,'By Bus Stop Arriving'!L69,'By Bus Stop Arriving'!L75,'By Bus Stop Arriving'!L81,'By Bus Stop Arriving'!L87,'By Bus Stop Arriving'!L93,'By Bus Stop Arriving'!L99,'By Bus Stop Arriving'!L105,'By Bus Stop Arriving'!L111,'By Bus Stop Arriving'!L117,'By Bus Stop Arriving'!L123,'By Bus Stop Arriving'!L129)</f>
        <v>8</v>
      </c>
      <c r="M9" s="20">
        <f>SUM('By Bus Stop Arriving'!M9,'By Bus Stop Arriving'!M15,'By Bus Stop Arriving'!M21,'By Bus Stop Arriving'!M27,'By Bus Stop Arriving'!M33,'By Bus Stop Arriving'!M39,'By Bus Stop Arriving'!M45,'By Bus Stop Arriving'!M51,'By Bus Stop Arriving'!M57,'By Bus Stop Arriving'!M63,'By Bus Stop Arriving'!M69,'By Bus Stop Arriving'!M75,'By Bus Stop Arriving'!M81,'By Bus Stop Arriving'!M87,'By Bus Stop Arriving'!M93,'By Bus Stop Arriving'!M99,'By Bus Stop Arriving'!M105,'By Bus Stop Arriving'!M111,'By Bus Stop Arriving'!M117,'By Bus Stop Arriving'!M123,'By Bus Stop Arriving'!M129)</f>
        <v>9</v>
      </c>
      <c r="N9" s="20">
        <f>SUM('By Bus Stop Arriving'!N9,'By Bus Stop Arriving'!N15,'By Bus Stop Arriving'!N21,'By Bus Stop Arriving'!N27,'By Bus Stop Arriving'!N33,'By Bus Stop Arriving'!N39,'By Bus Stop Arriving'!N45,'By Bus Stop Arriving'!N51,'By Bus Stop Arriving'!N57,'By Bus Stop Arriving'!N63,'By Bus Stop Arriving'!N69,'By Bus Stop Arriving'!N75,'By Bus Stop Arriving'!N81,'By Bus Stop Arriving'!N87,'By Bus Stop Arriving'!N93,'By Bus Stop Arriving'!N99,'By Bus Stop Arriving'!N105,'By Bus Stop Arriving'!N111,'By Bus Stop Arriving'!N117,'By Bus Stop Arriving'!N123,'By Bus Stop Arriving'!N129)</f>
        <v>10</v>
      </c>
      <c r="O9" s="20">
        <f>SUM('By Bus Stop Arriving'!O9,'By Bus Stop Arriving'!O15,'By Bus Stop Arriving'!O21,'By Bus Stop Arriving'!O27,'By Bus Stop Arriving'!O33,'By Bus Stop Arriving'!O39,'By Bus Stop Arriving'!O45,'By Bus Stop Arriving'!O51,'By Bus Stop Arriving'!O57,'By Bus Stop Arriving'!O63,'By Bus Stop Arriving'!O69,'By Bus Stop Arriving'!O75,'By Bus Stop Arriving'!O81,'By Bus Stop Arriving'!O87,'By Bus Stop Arriving'!O93,'By Bus Stop Arriving'!O99,'By Bus Stop Arriving'!O105,'By Bus Stop Arriving'!O111,'By Bus Stop Arriving'!O117,'By Bus Stop Arriving'!O123,'By Bus Stop Arriving'!O129)</f>
        <v>7</v>
      </c>
      <c r="P9" s="20">
        <f>SUM('By Bus Stop Arriving'!P9,'By Bus Stop Arriving'!P15,'By Bus Stop Arriving'!P21,'By Bus Stop Arriving'!P27,'By Bus Stop Arriving'!P33,'By Bus Stop Arriving'!P39,'By Bus Stop Arriving'!P45,'By Bus Stop Arriving'!P51,'By Bus Stop Arriving'!P57,'By Bus Stop Arriving'!P63,'By Bus Stop Arriving'!P69,'By Bus Stop Arriving'!P75,'By Bus Stop Arriving'!P81,'By Bus Stop Arriving'!P87,'By Bus Stop Arriving'!P93,'By Bus Stop Arriving'!P99,'By Bus Stop Arriving'!P105,'By Bus Stop Arriving'!P111,'By Bus Stop Arriving'!P117,'By Bus Stop Arriving'!P123,'By Bus Stop Arriving'!P129)</f>
        <v>10</v>
      </c>
      <c r="Q9" s="20">
        <f>SUM('By Bus Stop Arriving'!Q9,'By Bus Stop Arriving'!Q15,'By Bus Stop Arriving'!Q21,'By Bus Stop Arriving'!Q27,'By Bus Stop Arriving'!Q33,'By Bus Stop Arriving'!Q39,'By Bus Stop Arriving'!Q45,'By Bus Stop Arriving'!Q51,'By Bus Stop Arriving'!Q57,'By Bus Stop Arriving'!Q63,'By Bus Stop Arriving'!Q69,'By Bus Stop Arriving'!Q75,'By Bus Stop Arriving'!Q81,'By Bus Stop Arriving'!Q87,'By Bus Stop Arriving'!Q93,'By Bus Stop Arriving'!Q99,'By Bus Stop Arriving'!Q105,'By Bus Stop Arriving'!Q111,'By Bus Stop Arriving'!Q117,'By Bus Stop Arriving'!Q123,'By Bus Stop Arriving'!Q129)</f>
        <v>2</v>
      </c>
      <c r="R9" s="20">
        <f>SUM('By Bus Stop Arriving'!R9,'By Bus Stop Arriving'!R15,'By Bus Stop Arriving'!R21,'By Bus Stop Arriving'!R27,'By Bus Stop Arriving'!R33,'By Bus Stop Arriving'!R39,'By Bus Stop Arriving'!R45,'By Bus Stop Arriving'!R51,'By Bus Stop Arriving'!R57,'By Bus Stop Arriving'!R63,'By Bus Stop Arriving'!R69,'By Bus Stop Arriving'!R75,'By Bus Stop Arriving'!R81,'By Bus Stop Arriving'!R87,'By Bus Stop Arriving'!R93,'By Bus Stop Arriving'!R99,'By Bus Stop Arriving'!R105,'By Bus Stop Arriving'!R111,'By Bus Stop Arriving'!R117,'By Bus Stop Arriving'!R123,'By Bus Stop Arriving'!R129)</f>
        <v>2</v>
      </c>
      <c r="S9" s="14">
        <f t="shared" si="0"/>
        <v>519</v>
      </c>
    </row>
    <row r="10" spans="1:19" ht="12">
      <c r="A10" s="14"/>
      <c r="B10" s="14">
        <v>41</v>
      </c>
      <c r="C10" s="20">
        <f>SUM('By Bus Stop Arriving'!C10,'By Bus Stop Arriving'!C16,'By Bus Stop Arriving'!C22,'By Bus Stop Arriving'!C28,'By Bus Stop Arriving'!C34,'By Bus Stop Arriving'!C40,'By Bus Stop Arriving'!C46,'By Bus Stop Arriving'!C52,'By Bus Stop Arriving'!C58,'By Bus Stop Arriving'!C64,'By Bus Stop Arriving'!C70,'By Bus Stop Arriving'!C76,'By Bus Stop Arriving'!C82,'By Bus Stop Arriving'!C88,'By Bus Stop Arriving'!C94,'By Bus Stop Arriving'!C100,'By Bus Stop Arriving'!C106,'By Bus Stop Arriving'!C112,'By Bus Stop Arriving'!C118,'By Bus Stop Arriving'!C124,'By Bus Stop Arriving'!C130)</f>
        <v>6</v>
      </c>
      <c r="D10" s="20">
        <f>SUM('By Bus Stop Arriving'!D10,'By Bus Stop Arriving'!D16,'By Bus Stop Arriving'!D22,'By Bus Stop Arriving'!D28,'By Bus Stop Arriving'!D34,'By Bus Stop Arriving'!D40,'By Bus Stop Arriving'!D46,'By Bus Stop Arriving'!D52,'By Bus Stop Arriving'!D58,'By Bus Stop Arriving'!D64,'By Bus Stop Arriving'!D70,'By Bus Stop Arriving'!D76,'By Bus Stop Arriving'!D82,'By Bus Stop Arriving'!D88,'By Bus Stop Arriving'!D94,'By Bus Stop Arriving'!D100,'By Bus Stop Arriving'!D106,'By Bus Stop Arriving'!D112,'By Bus Stop Arriving'!D118,'By Bus Stop Arriving'!D124,'By Bus Stop Arriving'!D130)</f>
        <v>44</v>
      </c>
      <c r="E10" s="20">
        <f>SUM('By Bus Stop Arriving'!E10,'By Bus Stop Arriving'!E16,'By Bus Stop Arriving'!E22,'By Bus Stop Arriving'!E28,'By Bus Stop Arriving'!E34,'By Bus Stop Arriving'!E40,'By Bus Stop Arriving'!E46,'By Bus Stop Arriving'!E52,'By Bus Stop Arriving'!E58,'By Bus Stop Arriving'!E64,'By Bus Stop Arriving'!E70,'By Bus Stop Arriving'!E76,'By Bus Stop Arriving'!E82,'By Bus Stop Arriving'!E88,'By Bus Stop Arriving'!E94,'By Bus Stop Arriving'!E100,'By Bus Stop Arriving'!E106,'By Bus Stop Arriving'!E112,'By Bus Stop Arriving'!E118,'By Bus Stop Arriving'!E124,'By Bus Stop Arriving'!E130)</f>
        <v>84</v>
      </c>
      <c r="F10" s="20">
        <f>SUM('By Bus Stop Arriving'!F10,'By Bus Stop Arriving'!F16,'By Bus Stop Arriving'!F22,'By Bus Stop Arriving'!F28,'By Bus Stop Arriving'!F34,'By Bus Stop Arriving'!F40,'By Bus Stop Arriving'!F46,'By Bus Stop Arriving'!F52,'By Bus Stop Arriving'!F58,'By Bus Stop Arriving'!F64,'By Bus Stop Arriving'!F70,'By Bus Stop Arriving'!F76,'By Bus Stop Arriving'!F82,'By Bus Stop Arriving'!F88,'By Bus Stop Arriving'!F94,'By Bus Stop Arriving'!F100,'By Bus Stop Arriving'!F106,'By Bus Stop Arriving'!F112,'By Bus Stop Arriving'!F118,'By Bus Stop Arriving'!F124,'By Bus Stop Arriving'!F130)</f>
        <v>93</v>
      </c>
      <c r="G10" s="20">
        <f>SUM('By Bus Stop Arriving'!G10,'By Bus Stop Arriving'!G16,'By Bus Stop Arriving'!G22,'By Bus Stop Arriving'!G28,'By Bus Stop Arriving'!G34,'By Bus Stop Arriving'!G40,'By Bus Stop Arriving'!G46,'By Bus Stop Arriving'!G52,'By Bus Stop Arriving'!G58,'By Bus Stop Arriving'!G64,'By Bus Stop Arriving'!G70,'By Bus Stop Arriving'!G76,'By Bus Stop Arriving'!G82,'By Bus Stop Arriving'!G88,'By Bus Stop Arriving'!G94,'By Bus Stop Arriving'!G100,'By Bus Stop Arriving'!G106,'By Bus Stop Arriving'!G112,'By Bus Stop Arriving'!G118,'By Bus Stop Arriving'!G124,'By Bus Stop Arriving'!G130)</f>
        <v>39</v>
      </c>
      <c r="H10" s="20">
        <f>SUM('By Bus Stop Arriving'!H10,'By Bus Stop Arriving'!H16,'By Bus Stop Arriving'!H22,'By Bus Stop Arriving'!H28,'By Bus Stop Arriving'!H34,'By Bus Stop Arriving'!H40,'By Bus Stop Arriving'!H46,'By Bus Stop Arriving'!H52,'By Bus Stop Arriving'!H58,'By Bus Stop Arriving'!H64,'By Bus Stop Arriving'!H70,'By Bus Stop Arriving'!H76,'By Bus Stop Arriving'!H82,'By Bus Stop Arriving'!H88,'By Bus Stop Arriving'!H94,'By Bus Stop Arriving'!H100,'By Bus Stop Arriving'!H106,'By Bus Stop Arriving'!H112,'By Bus Stop Arriving'!H118,'By Bus Stop Arriving'!H124,'By Bus Stop Arriving'!H130)</f>
        <v>17</v>
      </c>
      <c r="I10" s="20">
        <f>SUM('By Bus Stop Arriving'!I10,'By Bus Stop Arriving'!I16,'By Bus Stop Arriving'!I22,'By Bus Stop Arriving'!I28,'By Bus Stop Arriving'!I34,'By Bus Stop Arriving'!I40,'By Bus Stop Arriving'!I46,'By Bus Stop Arriving'!I52,'By Bus Stop Arriving'!I58,'By Bus Stop Arriving'!I64,'By Bus Stop Arriving'!I70,'By Bus Stop Arriving'!I76,'By Bus Stop Arriving'!I82,'By Bus Stop Arriving'!I88,'By Bus Stop Arriving'!I94,'By Bus Stop Arriving'!I100,'By Bus Stop Arriving'!I106,'By Bus Stop Arriving'!I112,'By Bus Stop Arriving'!I118,'By Bus Stop Arriving'!I124,'By Bus Stop Arriving'!I130)</f>
        <v>47</v>
      </c>
      <c r="J10" s="20">
        <f>SUM('By Bus Stop Arriving'!J10,'By Bus Stop Arriving'!J16,'By Bus Stop Arriving'!J22,'By Bus Stop Arriving'!J28,'By Bus Stop Arriving'!J34,'By Bus Stop Arriving'!J40,'By Bus Stop Arriving'!J46,'By Bus Stop Arriving'!J52,'By Bus Stop Arriving'!J58,'By Bus Stop Arriving'!J64,'By Bus Stop Arriving'!J70,'By Bus Stop Arriving'!J76,'By Bus Stop Arriving'!J82,'By Bus Stop Arriving'!J88,'By Bus Stop Arriving'!J94,'By Bus Stop Arriving'!J100,'By Bus Stop Arriving'!J106,'By Bus Stop Arriving'!J112,'By Bus Stop Arriving'!J118,'By Bus Stop Arriving'!J124,'By Bus Stop Arriving'!J130)</f>
        <v>22</v>
      </c>
      <c r="K10" s="20">
        <f>SUM('By Bus Stop Arriving'!K10,'By Bus Stop Arriving'!K16,'By Bus Stop Arriving'!K22,'By Bus Stop Arriving'!K28,'By Bus Stop Arriving'!K34,'By Bus Stop Arriving'!K40,'By Bus Stop Arriving'!K46,'By Bus Stop Arriving'!K52,'By Bus Stop Arriving'!K58,'By Bus Stop Arriving'!K64,'By Bus Stop Arriving'!K70,'By Bus Stop Arriving'!K76,'By Bus Stop Arriving'!K82,'By Bus Stop Arriving'!K88,'By Bus Stop Arriving'!K94,'By Bus Stop Arriving'!K100,'By Bus Stop Arriving'!K106,'By Bus Stop Arriving'!K112,'By Bus Stop Arriving'!K118,'By Bus Stop Arriving'!K124,'By Bus Stop Arriving'!K130)</f>
        <v>27</v>
      </c>
      <c r="L10" s="20">
        <f>SUM('By Bus Stop Arriving'!L10,'By Bus Stop Arriving'!L16,'By Bus Stop Arriving'!L22,'By Bus Stop Arriving'!L28,'By Bus Stop Arriving'!L34,'By Bus Stop Arriving'!L40,'By Bus Stop Arriving'!L46,'By Bus Stop Arriving'!L52,'By Bus Stop Arriving'!L58,'By Bus Stop Arriving'!L64,'By Bus Stop Arriving'!L70,'By Bus Stop Arriving'!L76,'By Bus Stop Arriving'!L82,'By Bus Stop Arriving'!L88,'By Bus Stop Arriving'!L94,'By Bus Stop Arriving'!L100,'By Bus Stop Arriving'!L106,'By Bus Stop Arriving'!L112,'By Bus Stop Arriving'!L118,'By Bus Stop Arriving'!L124,'By Bus Stop Arriving'!L130)</f>
        <v>14</v>
      </c>
      <c r="M10" s="20">
        <f>SUM('By Bus Stop Arriving'!M10,'By Bus Stop Arriving'!M16,'By Bus Stop Arriving'!M22,'By Bus Stop Arriving'!M28,'By Bus Stop Arriving'!M34,'By Bus Stop Arriving'!M40,'By Bus Stop Arriving'!M46,'By Bus Stop Arriving'!M52,'By Bus Stop Arriving'!M58,'By Bus Stop Arriving'!M64,'By Bus Stop Arriving'!M70,'By Bus Stop Arriving'!M76,'By Bus Stop Arriving'!M82,'By Bus Stop Arriving'!M88,'By Bus Stop Arriving'!M94,'By Bus Stop Arriving'!M100,'By Bus Stop Arriving'!M106,'By Bus Stop Arriving'!M112,'By Bus Stop Arriving'!M118,'By Bus Stop Arriving'!M124,'By Bus Stop Arriving'!M130)</f>
        <v>8</v>
      </c>
      <c r="N10" s="20">
        <f>SUM('By Bus Stop Arriving'!N10,'By Bus Stop Arriving'!N16,'By Bus Stop Arriving'!N22,'By Bus Stop Arriving'!N28,'By Bus Stop Arriving'!N34,'By Bus Stop Arriving'!N40,'By Bus Stop Arriving'!N46,'By Bus Stop Arriving'!N52,'By Bus Stop Arriving'!N58,'By Bus Stop Arriving'!N64,'By Bus Stop Arriving'!N70,'By Bus Stop Arriving'!N76,'By Bus Stop Arriving'!N82,'By Bus Stop Arriving'!N88,'By Bus Stop Arriving'!N94,'By Bus Stop Arriving'!N100,'By Bus Stop Arriving'!N106,'By Bus Stop Arriving'!N112,'By Bus Stop Arriving'!N118,'By Bus Stop Arriving'!N124,'By Bus Stop Arriving'!N130)</f>
        <v>7</v>
      </c>
      <c r="O10" s="20">
        <f>SUM('By Bus Stop Arriving'!O10,'By Bus Stop Arriving'!O16,'By Bus Stop Arriving'!O22,'By Bus Stop Arriving'!O28,'By Bus Stop Arriving'!O34,'By Bus Stop Arriving'!O40,'By Bus Stop Arriving'!O46,'By Bus Stop Arriving'!O52,'By Bus Stop Arriving'!O58,'By Bus Stop Arriving'!O64,'By Bus Stop Arriving'!O70,'By Bus Stop Arriving'!O76,'By Bus Stop Arriving'!O82,'By Bus Stop Arriving'!O88,'By Bus Stop Arriving'!O94,'By Bus Stop Arriving'!O100,'By Bus Stop Arriving'!O106,'By Bus Stop Arriving'!O112,'By Bus Stop Arriving'!O118,'By Bus Stop Arriving'!O124,'By Bus Stop Arriving'!O130)</f>
        <v>4</v>
      </c>
      <c r="P10" s="20">
        <f>SUM('By Bus Stop Arriving'!P10,'By Bus Stop Arriving'!P16,'By Bus Stop Arriving'!P22,'By Bus Stop Arriving'!P28,'By Bus Stop Arriving'!P34,'By Bus Stop Arriving'!P40,'By Bus Stop Arriving'!P46,'By Bus Stop Arriving'!P52,'By Bus Stop Arriving'!P58,'By Bus Stop Arriving'!P64,'By Bus Stop Arriving'!P70,'By Bus Stop Arriving'!P76,'By Bus Stop Arriving'!P82,'By Bus Stop Arriving'!P88,'By Bus Stop Arriving'!P94,'By Bus Stop Arriving'!P100,'By Bus Stop Arriving'!P106,'By Bus Stop Arriving'!P112,'By Bus Stop Arriving'!P118,'By Bus Stop Arriving'!P124,'By Bus Stop Arriving'!P130)</f>
        <v>5</v>
      </c>
      <c r="Q10" s="20">
        <f>SUM('By Bus Stop Arriving'!Q10,'By Bus Stop Arriving'!Q16,'By Bus Stop Arriving'!Q22,'By Bus Stop Arriving'!Q28,'By Bus Stop Arriving'!Q34,'By Bus Stop Arriving'!Q40,'By Bus Stop Arriving'!Q46,'By Bus Stop Arriving'!Q52,'By Bus Stop Arriving'!Q58,'By Bus Stop Arriving'!Q64,'By Bus Stop Arriving'!Q70,'By Bus Stop Arriving'!Q76,'By Bus Stop Arriving'!Q82,'By Bus Stop Arriving'!Q88,'By Bus Stop Arriving'!Q94,'By Bus Stop Arriving'!Q100,'By Bus Stop Arriving'!Q106,'By Bus Stop Arriving'!Q112,'By Bus Stop Arriving'!Q118,'By Bus Stop Arriving'!Q124,'By Bus Stop Arriving'!Q130)</f>
        <v>1</v>
      </c>
      <c r="R10" s="20">
        <f>SUM('By Bus Stop Arriving'!R10,'By Bus Stop Arriving'!R16,'By Bus Stop Arriving'!R22,'By Bus Stop Arriving'!R28,'By Bus Stop Arriving'!R34,'By Bus Stop Arriving'!R40,'By Bus Stop Arriving'!R46,'By Bus Stop Arriving'!R52,'By Bus Stop Arriving'!R58,'By Bus Stop Arriving'!R64,'By Bus Stop Arriving'!R70,'By Bus Stop Arriving'!R76,'By Bus Stop Arriving'!R82,'By Bus Stop Arriving'!R88,'By Bus Stop Arriving'!R94,'By Bus Stop Arriving'!R100,'By Bus Stop Arriving'!R106,'By Bus Stop Arriving'!R112,'By Bus Stop Arriving'!R118,'By Bus Stop Arriving'!R124,'By Bus Stop Arriving'!R130)</f>
        <v>2</v>
      </c>
      <c r="S10" s="14">
        <f t="shared" si="0"/>
        <v>420</v>
      </c>
    </row>
    <row r="11" spans="1:19" ht="12">
      <c r="A11" s="14"/>
      <c r="B11" s="14">
        <v>150</v>
      </c>
      <c r="C11" s="20">
        <f>SUM('By Bus Stop Arriving'!C11,'By Bus Stop Arriving'!C17,'By Bus Stop Arriving'!C23,'By Bus Stop Arriving'!C29,'By Bus Stop Arriving'!C35,'By Bus Stop Arriving'!C41,'By Bus Stop Arriving'!C47,'By Bus Stop Arriving'!C53,'By Bus Stop Arriving'!C59,'By Bus Stop Arriving'!C65,'By Bus Stop Arriving'!C71,'By Bus Stop Arriving'!C77,'By Bus Stop Arriving'!C83,'By Bus Stop Arriving'!C89,'By Bus Stop Arriving'!C95,'By Bus Stop Arriving'!C101,'By Bus Stop Arriving'!C107,'By Bus Stop Arriving'!C113,'By Bus Stop Arriving'!C119,'By Bus Stop Arriving'!C125,'By Bus Stop Arriving'!C131)</f>
        <v>0</v>
      </c>
      <c r="D11" s="20">
        <f>SUM('By Bus Stop Arriving'!D11,'By Bus Stop Arriving'!D17,'By Bus Stop Arriving'!D23,'By Bus Stop Arriving'!D29,'By Bus Stop Arriving'!D35,'By Bus Stop Arriving'!D41,'By Bus Stop Arriving'!D47,'By Bus Stop Arriving'!D53,'By Bus Stop Arriving'!D59,'By Bus Stop Arriving'!D65,'By Bus Stop Arriving'!D71,'By Bus Stop Arriving'!D77,'By Bus Stop Arriving'!D83,'By Bus Stop Arriving'!D89,'By Bus Stop Arriving'!D95,'By Bus Stop Arriving'!D101,'By Bus Stop Arriving'!D107,'By Bus Stop Arriving'!D113,'By Bus Stop Arriving'!D119,'By Bus Stop Arriving'!D125,'By Bus Stop Arriving'!D131)</f>
        <v>16</v>
      </c>
      <c r="E11" s="20">
        <f>SUM('By Bus Stop Arriving'!E11,'By Bus Stop Arriving'!E17,'By Bus Stop Arriving'!E23,'By Bus Stop Arriving'!E29,'By Bus Stop Arriving'!E35,'By Bus Stop Arriving'!E41,'By Bus Stop Arriving'!E47,'By Bus Stop Arriving'!E53,'By Bus Stop Arriving'!E59,'By Bus Stop Arriving'!E65,'By Bus Stop Arriving'!E71,'By Bus Stop Arriving'!E77,'By Bus Stop Arriving'!E83,'By Bus Stop Arriving'!E89,'By Bus Stop Arriving'!E95,'By Bus Stop Arriving'!E101,'By Bus Stop Arriving'!E107,'By Bus Stop Arriving'!E113,'By Bus Stop Arriving'!E119,'By Bus Stop Arriving'!E125,'By Bus Stop Arriving'!E131)</f>
        <v>7</v>
      </c>
      <c r="F11" s="20">
        <f>SUM('By Bus Stop Arriving'!F11,'By Bus Stop Arriving'!F17,'By Bus Stop Arriving'!F23,'By Bus Stop Arriving'!F29,'By Bus Stop Arriving'!F35,'By Bus Stop Arriving'!F41,'By Bus Stop Arriving'!F47,'By Bus Stop Arriving'!F53,'By Bus Stop Arriving'!F59,'By Bus Stop Arriving'!F65,'By Bus Stop Arriving'!F71,'By Bus Stop Arriving'!F77,'By Bus Stop Arriving'!F83,'By Bus Stop Arriving'!F89,'By Bus Stop Arriving'!F95,'By Bus Stop Arriving'!F101,'By Bus Stop Arriving'!F107,'By Bus Stop Arriving'!F113,'By Bus Stop Arriving'!F119,'By Bus Stop Arriving'!F125,'By Bus Stop Arriving'!F131)</f>
        <v>16</v>
      </c>
      <c r="G11" s="20">
        <f>SUM('By Bus Stop Arriving'!G11,'By Bus Stop Arriving'!G17,'By Bus Stop Arriving'!G23,'By Bus Stop Arriving'!G29,'By Bus Stop Arriving'!G35,'By Bus Stop Arriving'!G41,'By Bus Stop Arriving'!G47,'By Bus Stop Arriving'!G53,'By Bus Stop Arriving'!G59,'By Bus Stop Arriving'!G65,'By Bus Stop Arriving'!G71,'By Bus Stop Arriving'!G77,'By Bus Stop Arriving'!G83,'By Bus Stop Arriving'!G89,'By Bus Stop Arriving'!G95,'By Bus Stop Arriving'!G101,'By Bus Stop Arriving'!G107,'By Bus Stop Arriving'!G113,'By Bus Stop Arriving'!G119,'By Bus Stop Arriving'!G125,'By Bus Stop Arriving'!G131)</f>
        <v>0</v>
      </c>
      <c r="H11" s="20">
        <f>SUM('By Bus Stop Arriving'!H11,'By Bus Stop Arriving'!H17,'By Bus Stop Arriving'!H23,'By Bus Stop Arriving'!H29,'By Bus Stop Arriving'!H35,'By Bus Stop Arriving'!H41,'By Bus Stop Arriving'!H47,'By Bus Stop Arriving'!H53,'By Bus Stop Arriving'!H59,'By Bus Stop Arriving'!H65,'By Bus Stop Arriving'!H71,'By Bus Stop Arriving'!H77,'By Bus Stop Arriving'!H83,'By Bus Stop Arriving'!H89,'By Bus Stop Arriving'!H95,'By Bus Stop Arriving'!H101,'By Bus Stop Arriving'!H107,'By Bus Stop Arriving'!H113,'By Bus Stop Arriving'!H119,'By Bus Stop Arriving'!H125,'By Bus Stop Arriving'!H131)</f>
        <v>0</v>
      </c>
      <c r="I11" s="20">
        <f>SUM('By Bus Stop Arriving'!I11,'By Bus Stop Arriving'!I17,'By Bus Stop Arriving'!I23,'By Bus Stop Arriving'!I29,'By Bus Stop Arriving'!I35,'By Bus Stop Arriving'!I41,'By Bus Stop Arriving'!I47,'By Bus Stop Arriving'!I53,'By Bus Stop Arriving'!I59,'By Bus Stop Arriving'!I65,'By Bus Stop Arriving'!I71,'By Bus Stop Arriving'!I77,'By Bus Stop Arriving'!I83,'By Bus Stop Arriving'!I89,'By Bus Stop Arriving'!I95,'By Bus Stop Arriving'!I101,'By Bus Stop Arriving'!I107,'By Bus Stop Arriving'!I113,'By Bus Stop Arriving'!I119,'By Bus Stop Arriving'!I125,'By Bus Stop Arriving'!I131)</f>
        <v>0</v>
      </c>
      <c r="J11" s="20">
        <f>SUM('By Bus Stop Arriving'!J11,'By Bus Stop Arriving'!J17,'By Bus Stop Arriving'!J23,'By Bus Stop Arriving'!J29,'By Bus Stop Arriving'!J35,'By Bus Stop Arriving'!J41,'By Bus Stop Arriving'!J47,'By Bus Stop Arriving'!J53,'By Bus Stop Arriving'!J59,'By Bus Stop Arriving'!J65,'By Bus Stop Arriving'!J71,'By Bus Stop Arriving'!J77,'By Bus Stop Arriving'!J83,'By Bus Stop Arriving'!J89,'By Bus Stop Arriving'!J95,'By Bus Stop Arriving'!J101,'By Bus Stop Arriving'!J107,'By Bus Stop Arriving'!J113,'By Bus Stop Arriving'!J119,'By Bus Stop Arriving'!J125,'By Bus Stop Arriving'!J131)</f>
        <v>0</v>
      </c>
      <c r="K11" s="20">
        <f>SUM('By Bus Stop Arriving'!K11,'By Bus Stop Arriving'!K17,'By Bus Stop Arriving'!K23,'By Bus Stop Arriving'!K29,'By Bus Stop Arriving'!K35,'By Bus Stop Arriving'!K41,'By Bus Stop Arriving'!K47,'By Bus Stop Arriving'!K53,'By Bus Stop Arriving'!K59,'By Bus Stop Arriving'!K65,'By Bus Stop Arriving'!K71,'By Bus Stop Arriving'!K77,'By Bus Stop Arriving'!K83,'By Bus Stop Arriving'!K89,'By Bus Stop Arriving'!K95,'By Bus Stop Arriving'!K101,'By Bus Stop Arriving'!K107,'By Bus Stop Arriving'!K113,'By Bus Stop Arriving'!K119,'By Bus Stop Arriving'!K125,'By Bus Stop Arriving'!K131)</f>
        <v>0</v>
      </c>
      <c r="L11" s="20">
        <f>SUM('By Bus Stop Arriving'!L11,'By Bus Stop Arriving'!L17,'By Bus Stop Arriving'!L23,'By Bus Stop Arriving'!L29,'By Bus Stop Arriving'!L35,'By Bus Stop Arriving'!L41,'By Bus Stop Arriving'!L47,'By Bus Stop Arriving'!L53,'By Bus Stop Arriving'!L59,'By Bus Stop Arriving'!L65,'By Bus Stop Arriving'!L71,'By Bus Stop Arriving'!L77,'By Bus Stop Arriving'!L83,'By Bus Stop Arriving'!L89,'By Bus Stop Arriving'!L95,'By Bus Stop Arriving'!L101,'By Bus Stop Arriving'!L107,'By Bus Stop Arriving'!L113,'By Bus Stop Arriving'!L119,'By Bus Stop Arriving'!L125,'By Bus Stop Arriving'!L131)</f>
        <v>0</v>
      </c>
      <c r="M11" s="20">
        <f>SUM('By Bus Stop Arriving'!M11,'By Bus Stop Arriving'!M17,'By Bus Stop Arriving'!M23,'By Bus Stop Arriving'!M29,'By Bus Stop Arriving'!M35,'By Bus Stop Arriving'!M41,'By Bus Stop Arriving'!M47,'By Bus Stop Arriving'!M53,'By Bus Stop Arriving'!M59,'By Bus Stop Arriving'!M65,'By Bus Stop Arriving'!M71,'By Bus Stop Arriving'!M77,'By Bus Stop Arriving'!M83,'By Bus Stop Arriving'!M89,'By Bus Stop Arriving'!M95,'By Bus Stop Arriving'!M101,'By Bus Stop Arriving'!M107,'By Bus Stop Arriving'!M113,'By Bus Stop Arriving'!M119,'By Bus Stop Arriving'!M125,'By Bus Stop Arriving'!M131)</f>
        <v>0</v>
      </c>
      <c r="N11" s="20">
        <f>SUM('By Bus Stop Arriving'!N11,'By Bus Stop Arriving'!N17,'By Bus Stop Arriving'!N23,'By Bus Stop Arriving'!N29,'By Bus Stop Arriving'!N35,'By Bus Stop Arriving'!N41,'By Bus Stop Arriving'!N47,'By Bus Stop Arriving'!N53,'By Bus Stop Arriving'!N59,'By Bus Stop Arriving'!N65,'By Bus Stop Arriving'!N71,'By Bus Stop Arriving'!N77,'By Bus Stop Arriving'!N83,'By Bus Stop Arriving'!N89,'By Bus Stop Arriving'!N95,'By Bus Stop Arriving'!N101,'By Bus Stop Arriving'!N107,'By Bus Stop Arriving'!N113,'By Bus Stop Arriving'!N119,'By Bus Stop Arriving'!N125,'By Bus Stop Arriving'!N131)</f>
        <v>1</v>
      </c>
      <c r="O11" s="20">
        <f>SUM('By Bus Stop Arriving'!O11,'By Bus Stop Arriving'!O17,'By Bus Stop Arriving'!O23,'By Bus Stop Arriving'!O29,'By Bus Stop Arriving'!O35,'By Bus Stop Arriving'!O41,'By Bus Stop Arriving'!O47,'By Bus Stop Arriving'!O53,'By Bus Stop Arriving'!O59,'By Bus Stop Arriving'!O65,'By Bus Stop Arriving'!O71,'By Bus Stop Arriving'!O77,'By Bus Stop Arriving'!O83,'By Bus Stop Arriving'!O89,'By Bus Stop Arriving'!O95,'By Bus Stop Arriving'!O101,'By Bus Stop Arriving'!O107,'By Bus Stop Arriving'!O113,'By Bus Stop Arriving'!O119,'By Bus Stop Arriving'!O125,'By Bus Stop Arriving'!O131)</f>
        <v>0</v>
      </c>
      <c r="P11" s="20">
        <f>SUM('By Bus Stop Arriving'!P11,'By Bus Stop Arriving'!P17,'By Bus Stop Arriving'!P23,'By Bus Stop Arriving'!P29,'By Bus Stop Arriving'!P35,'By Bus Stop Arriving'!P41,'By Bus Stop Arriving'!P47,'By Bus Stop Arriving'!P53,'By Bus Stop Arriving'!P59,'By Bus Stop Arriving'!P65,'By Bus Stop Arriving'!P71,'By Bus Stop Arriving'!P77,'By Bus Stop Arriving'!P83,'By Bus Stop Arriving'!P89,'By Bus Stop Arriving'!P95,'By Bus Stop Arriving'!P101,'By Bus Stop Arriving'!P107,'By Bus Stop Arriving'!P113,'By Bus Stop Arriving'!P119,'By Bus Stop Arriving'!P125,'By Bus Stop Arriving'!P131)</f>
        <v>0</v>
      </c>
      <c r="Q11" s="20">
        <f>SUM('By Bus Stop Arriving'!Q11,'By Bus Stop Arriving'!Q17,'By Bus Stop Arriving'!Q23,'By Bus Stop Arriving'!Q29,'By Bus Stop Arriving'!Q35,'By Bus Stop Arriving'!Q41,'By Bus Stop Arriving'!Q47,'By Bus Stop Arriving'!Q53,'By Bus Stop Arriving'!Q59,'By Bus Stop Arriving'!Q65,'By Bus Stop Arriving'!Q71,'By Bus Stop Arriving'!Q77,'By Bus Stop Arriving'!Q83,'By Bus Stop Arriving'!Q89,'By Bus Stop Arriving'!Q95,'By Bus Stop Arriving'!Q101,'By Bus Stop Arriving'!Q107,'By Bus Stop Arriving'!Q113,'By Bus Stop Arriving'!Q119,'By Bus Stop Arriving'!Q125,'By Bus Stop Arriving'!Q131)</f>
        <v>0</v>
      </c>
      <c r="R11" s="20">
        <f>SUM('By Bus Stop Arriving'!R11,'By Bus Stop Arriving'!R17,'By Bus Stop Arriving'!R23,'By Bus Stop Arriving'!R29,'By Bus Stop Arriving'!R35,'By Bus Stop Arriving'!R41,'By Bus Stop Arriving'!R47,'By Bus Stop Arriving'!R53,'By Bus Stop Arriving'!R59,'By Bus Stop Arriving'!R65,'By Bus Stop Arriving'!R71,'By Bus Stop Arriving'!R77,'By Bus Stop Arriving'!R83,'By Bus Stop Arriving'!R89,'By Bus Stop Arriving'!R95,'By Bus Stop Arriving'!R101,'By Bus Stop Arriving'!R107,'By Bus Stop Arriving'!R113,'By Bus Stop Arriving'!R119,'By Bus Stop Arriving'!R125,'By Bus Stop Arriving'!R131)</f>
        <v>0</v>
      </c>
      <c r="S11" s="14">
        <f t="shared" si="0"/>
        <v>40</v>
      </c>
    </row>
    <row r="12" spans="1:19" ht="12">
      <c r="A12" s="14"/>
      <c r="B12" s="14">
        <v>301</v>
      </c>
      <c r="C12" s="20">
        <f>SUM('By Bus Stop Arriving'!C12,'By Bus Stop Arriving'!C18,'By Bus Stop Arriving'!C24,'By Bus Stop Arriving'!C30,'By Bus Stop Arriving'!C36,'By Bus Stop Arriving'!C42,'By Bus Stop Arriving'!C48,'By Bus Stop Arriving'!C54,'By Bus Stop Arriving'!C60,'By Bus Stop Arriving'!C66,'By Bus Stop Arriving'!C72,'By Bus Stop Arriving'!C78,'By Bus Stop Arriving'!C84,'By Bus Stop Arriving'!C90,'By Bus Stop Arriving'!C96,'By Bus Stop Arriving'!C102,'By Bus Stop Arriving'!C108,'By Bus Stop Arriving'!C114,'By Bus Stop Arriving'!C120,'By Bus Stop Arriving'!C126,'By Bus Stop Arriving'!C132)</f>
        <v>4</v>
      </c>
      <c r="D12" s="20">
        <f>SUM('By Bus Stop Arriving'!D12,'By Bus Stop Arriving'!D18,'By Bus Stop Arriving'!D24,'By Bus Stop Arriving'!D30,'By Bus Stop Arriving'!D36,'By Bus Stop Arriving'!D42,'By Bus Stop Arriving'!D48,'By Bus Stop Arriving'!D54,'By Bus Stop Arriving'!D60,'By Bus Stop Arriving'!D66,'By Bus Stop Arriving'!D72,'By Bus Stop Arriving'!D78,'By Bus Stop Arriving'!D84,'By Bus Stop Arriving'!D90,'By Bus Stop Arriving'!D96,'By Bus Stop Arriving'!D102,'By Bus Stop Arriving'!D108,'By Bus Stop Arriving'!D114,'By Bus Stop Arriving'!D120,'By Bus Stop Arriving'!D126,'By Bus Stop Arriving'!D132)</f>
        <v>5</v>
      </c>
      <c r="E12" s="20">
        <f>SUM('By Bus Stop Arriving'!E12,'By Bus Stop Arriving'!E18,'By Bus Stop Arriving'!E24,'By Bus Stop Arriving'!E30,'By Bus Stop Arriving'!E36,'By Bus Stop Arriving'!E42,'By Bus Stop Arriving'!E48,'By Bus Stop Arriving'!E54,'By Bus Stop Arriving'!E60,'By Bus Stop Arriving'!E66,'By Bus Stop Arriving'!E72,'By Bus Stop Arriving'!E78,'By Bus Stop Arriving'!E84,'By Bus Stop Arriving'!E90,'By Bus Stop Arriving'!E96,'By Bus Stop Arriving'!E102,'By Bus Stop Arriving'!E108,'By Bus Stop Arriving'!E114,'By Bus Stop Arriving'!E120,'By Bus Stop Arriving'!E126,'By Bus Stop Arriving'!E132)</f>
        <v>14</v>
      </c>
      <c r="F12" s="20">
        <f>SUM('By Bus Stop Arriving'!F12,'By Bus Stop Arriving'!F18,'By Bus Stop Arriving'!F24,'By Bus Stop Arriving'!F30,'By Bus Stop Arriving'!F36,'By Bus Stop Arriving'!F42,'By Bus Stop Arriving'!F48,'By Bus Stop Arriving'!F54,'By Bus Stop Arriving'!F60,'By Bus Stop Arriving'!F66,'By Bus Stop Arriving'!F72,'By Bus Stop Arriving'!F78,'By Bus Stop Arriving'!F84,'By Bus Stop Arriving'!F90,'By Bus Stop Arriving'!F96,'By Bus Stop Arriving'!F102,'By Bus Stop Arriving'!F108,'By Bus Stop Arriving'!F114,'By Bus Stop Arriving'!F120,'By Bus Stop Arriving'!F126,'By Bus Stop Arriving'!F132)</f>
        <v>8</v>
      </c>
      <c r="G12" s="20">
        <f>SUM('By Bus Stop Arriving'!G12,'By Bus Stop Arriving'!G18,'By Bus Stop Arriving'!G24,'By Bus Stop Arriving'!G30,'By Bus Stop Arriving'!G36,'By Bus Stop Arriving'!G42,'By Bus Stop Arriving'!G48,'By Bus Stop Arriving'!G54,'By Bus Stop Arriving'!G60,'By Bus Stop Arriving'!G66,'By Bus Stop Arriving'!G72,'By Bus Stop Arriving'!G78,'By Bus Stop Arriving'!G84,'By Bus Stop Arriving'!G90,'By Bus Stop Arriving'!G96,'By Bus Stop Arriving'!G102,'By Bus Stop Arriving'!G108,'By Bus Stop Arriving'!G114,'By Bus Stop Arriving'!G120,'By Bus Stop Arriving'!G126,'By Bus Stop Arriving'!G132)</f>
        <v>8</v>
      </c>
      <c r="H12" s="20">
        <f>SUM('By Bus Stop Arriving'!H12,'By Bus Stop Arriving'!H18,'By Bus Stop Arriving'!H24,'By Bus Stop Arriving'!H30,'By Bus Stop Arriving'!H36,'By Bus Stop Arriving'!H42,'By Bus Stop Arriving'!H48,'By Bus Stop Arriving'!H54,'By Bus Stop Arriving'!H60,'By Bus Stop Arriving'!H66,'By Bus Stop Arriving'!H72,'By Bus Stop Arriving'!H78,'By Bus Stop Arriving'!H84,'By Bus Stop Arriving'!H90,'By Bus Stop Arriving'!H96,'By Bus Stop Arriving'!H102,'By Bus Stop Arriving'!H108,'By Bus Stop Arriving'!H114,'By Bus Stop Arriving'!H120,'By Bus Stop Arriving'!H126,'By Bus Stop Arriving'!H132)</f>
        <v>7</v>
      </c>
      <c r="I12" s="20">
        <f>SUM('By Bus Stop Arriving'!I12,'By Bus Stop Arriving'!I18,'By Bus Stop Arriving'!I24,'By Bus Stop Arriving'!I30,'By Bus Stop Arriving'!I36,'By Bus Stop Arriving'!I42,'By Bus Stop Arriving'!I48,'By Bus Stop Arriving'!I54,'By Bus Stop Arriving'!I60,'By Bus Stop Arriving'!I66,'By Bus Stop Arriving'!I72,'By Bus Stop Arriving'!I78,'By Bus Stop Arriving'!I84,'By Bus Stop Arriving'!I90,'By Bus Stop Arriving'!I96,'By Bus Stop Arriving'!I102,'By Bus Stop Arriving'!I108,'By Bus Stop Arriving'!I114,'By Bus Stop Arriving'!I120,'By Bus Stop Arriving'!I126,'By Bus Stop Arriving'!I132)</f>
        <v>7</v>
      </c>
      <c r="J12" s="20">
        <f>SUM('By Bus Stop Arriving'!J12,'By Bus Stop Arriving'!J18,'By Bus Stop Arriving'!J24,'By Bus Stop Arriving'!J30,'By Bus Stop Arriving'!J36,'By Bus Stop Arriving'!J42,'By Bus Stop Arriving'!J48,'By Bus Stop Arriving'!J54,'By Bus Stop Arriving'!J60,'By Bus Stop Arriving'!J66,'By Bus Stop Arriving'!J72,'By Bus Stop Arriving'!J78,'By Bus Stop Arriving'!J84,'By Bus Stop Arriving'!J90,'By Bus Stop Arriving'!J96,'By Bus Stop Arriving'!J102,'By Bus Stop Arriving'!J108,'By Bus Stop Arriving'!J114,'By Bus Stop Arriving'!J120,'By Bus Stop Arriving'!J126,'By Bus Stop Arriving'!J132)</f>
        <v>1</v>
      </c>
      <c r="K12" s="20">
        <f>SUM('By Bus Stop Arriving'!K12,'By Bus Stop Arriving'!K18,'By Bus Stop Arriving'!K24,'By Bus Stop Arriving'!K30,'By Bus Stop Arriving'!K36,'By Bus Stop Arriving'!K42,'By Bus Stop Arriving'!K48,'By Bus Stop Arriving'!K54,'By Bus Stop Arriving'!K60,'By Bus Stop Arriving'!K66,'By Bus Stop Arriving'!K72,'By Bus Stop Arriving'!K78,'By Bus Stop Arriving'!K84,'By Bus Stop Arriving'!K90,'By Bus Stop Arriving'!K96,'By Bus Stop Arriving'!K102,'By Bus Stop Arriving'!K108,'By Bus Stop Arriving'!K114,'By Bus Stop Arriving'!K120,'By Bus Stop Arriving'!K126,'By Bus Stop Arriving'!K132)</f>
        <v>2</v>
      </c>
      <c r="L12" s="20">
        <f>SUM('By Bus Stop Arriving'!L12,'By Bus Stop Arriving'!L18,'By Bus Stop Arriving'!L24,'By Bus Stop Arriving'!L30,'By Bus Stop Arriving'!L36,'By Bus Stop Arriving'!L42,'By Bus Stop Arriving'!L48,'By Bus Stop Arriving'!L54,'By Bus Stop Arriving'!L60,'By Bus Stop Arriving'!L66,'By Bus Stop Arriving'!L72,'By Bus Stop Arriving'!L78,'By Bus Stop Arriving'!L84,'By Bus Stop Arriving'!L90,'By Bus Stop Arriving'!L96,'By Bus Stop Arriving'!L102,'By Bus Stop Arriving'!L108,'By Bus Stop Arriving'!L114,'By Bus Stop Arriving'!L120,'By Bus Stop Arriving'!L126,'By Bus Stop Arriving'!L132)</f>
        <v>1</v>
      </c>
      <c r="M12" s="20">
        <f>SUM('By Bus Stop Arriving'!M12,'By Bus Stop Arriving'!M18,'By Bus Stop Arriving'!M24,'By Bus Stop Arriving'!M30,'By Bus Stop Arriving'!M36,'By Bus Stop Arriving'!M42,'By Bus Stop Arriving'!M48,'By Bus Stop Arriving'!M54,'By Bus Stop Arriving'!M60,'By Bus Stop Arriving'!M66,'By Bus Stop Arriving'!M72,'By Bus Stop Arriving'!M78,'By Bus Stop Arriving'!M84,'By Bus Stop Arriving'!M90,'By Bus Stop Arriving'!M96,'By Bus Stop Arriving'!M102,'By Bus Stop Arriving'!M108,'By Bus Stop Arriving'!M114,'By Bus Stop Arriving'!M120,'By Bus Stop Arriving'!M126,'By Bus Stop Arriving'!M132)</f>
        <v>0</v>
      </c>
      <c r="N12" s="20">
        <f>SUM('By Bus Stop Arriving'!N12,'By Bus Stop Arriving'!N18,'By Bus Stop Arriving'!N24,'By Bus Stop Arriving'!N30,'By Bus Stop Arriving'!N36,'By Bus Stop Arriving'!N42,'By Bus Stop Arriving'!N48,'By Bus Stop Arriving'!N54,'By Bus Stop Arriving'!N60,'By Bus Stop Arriving'!N66,'By Bus Stop Arriving'!N72,'By Bus Stop Arriving'!N78,'By Bus Stop Arriving'!N84,'By Bus Stop Arriving'!N90,'By Bus Stop Arriving'!N96,'By Bus Stop Arriving'!N102,'By Bus Stop Arriving'!N108,'By Bus Stop Arriving'!N114,'By Bus Stop Arriving'!N120,'By Bus Stop Arriving'!N126,'By Bus Stop Arriving'!N132)</f>
        <v>0</v>
      </c>
      <c r="O12" s="20">
        <f>SUM('By Bus Stop Arriving'!O12,'By Bus Stop Arriving'!O18,'By Bus Stop Arriving'!O24,'By Bus Stop Arriving'!O30,'By Bus Stop Arriving'!O36,'By Bus Stop Arriving'!O42,'By Bus Stop Arriving'!O48,'By Bus Stop Arriving'!O54,'By Bus Stop Arriving'!O60,'By Bus Stop Arriving'!O66,'By Bus Stop Arriving'!O72,'By Bus Stop Arriving'!O78,'By Bus Stop Arriving'!O84,'By Bus Stop Arriving'!O90,'By Bus Stop Arriving'!O96,'By Bus Stop Arriving'!O102,'By Bus Stop Arriving'!O108,'By Bus Stop Arriving'!O114,'By Bus Stop Arriving'!O120,'By Bus Stop Arriving'!O126,'By Bus Stop Arriving'!O132)</f>
        <v>4</v>
      </c>
      <c r="P12" s="20">
        <f>SUM('By Bus Stop Arriving'!P12,'By Bus Stop Arriving'!P18,'By Bus Stop Arriving'!P24,'By Bus Stop Arriving'!P30,'By Bus Stop Arriving'!P36,'By Bus Stop Arriving'!P42,'By Bus Stop Arriving'!P48,'By Bus Stop Arriving'!P54,'By Bus Stop Arriving'!P60,'By Bus Stop Arriving'!P66,'By Bus Stop Arriving'!P72,'By Bus Stop Arriving'!P78,'By Bus Stop Arriving'!P84,'By Bus Stop Arriving'!P90,'By Bus Stop Arriving'!P96,'By Bus Stop Arriving'!P102,'By Bus Stop Arriving'!P108,'By Bus Stop Arriving'!P114,'By Bus Stop Arriving'!P120,'By Bus Stop Arriving'!P126,'By Bus Stop Arriving'!P132)</f>
        <v>3</v>
      </c>
      <c r="Q12" s="20">
        <f>SUM('By Bus Stop Arriving'!Q12,'By Bus Stop Arriving'!Q18,'By Bus Stop Arriving'!Q24,'By Bus Stop Arriving'!Q30,'By Bus Stop Arriving'!Q36,'By Bus Stop Arriving'!Q42,'By Bus Stop Arriving'!Q48,'By Bus Stop Arriving'!Q54,'By Bus Stop Arriving'!Q60,'By Bus Stop Arriving'!Q66,'By Bus Stop Arriving'!Q72,'By Bus Stop Arriving'!Q78,'By Bus Stop Arriving'!Q84,'By Bus Stop Arriving'!Q90,'By Bus Stop Arriving'!Q96,'By Bus Stop Arriving'!Q102,'By Bus Stop Arriving'!Q108,'By Bus Stop Arriving'!Q114,'By Bus Stop Arriving'!Q120,'By Bus Stop Arriving'!Q126,'By Bus Stop Arriving'!Q132)</f>
        <v>1</v>
      </c>
      <c r="R12" s="20">
        <f>SUM('By Bus Stop Arriving'!R12,'By Bus Stop Arriving'!R18,'By Bus Stop Arriving'!R24,'By Bus Stop Arriving'!R30,'By Bus Stop Arriving'!R36,'By Bus Stop Arriving'!R42,'By Bus Stop Arriving'!R48,'By Bus Stop Arriving'!R54,'By Bus Stop Arriving'!R60,'By Bus Stop Arriving'!R66,'By Bus Stop Arriving'!R72,'By Bus Stop Arriving'!R78,'By Bus Stop Arriving'!R84,'By Bus Stop Arriving'!R90,'By Bus Stop Arriving'!R96,'By Bus Stop Arriving'!R102,'By Bus Stop Arriving'!R108,'By Bus Stop Arriving'!R114,'By Bus Stop Arriving'!R120,'By Bus Stop Arriving'!R126,'By Bus Stop Arriving'!R132)</f>
        <v>0</v>
      </c>
      <c r="S12" s="14">
        <f t="shared" si="0"/>
        <v>65</v>
      </c>
    </row>
    <row r="13" spans="1:19" ht="12">
      <c r="A13" s="30"/>
      <c r="B13" s="31" t="s">
        <v>2</v>
      </c>
      <c r="C13" s="32">
        <f>SUM(C8:C12)</f>
        <v>19</v>
      </c>
      <c r="D13" s="32">
        <f aca="true" t="shared" si="1" ref="D13:R13">SUM(D8:D12)</f>
        <v>134</v>
      </c>
      <c r="E13" s="32">
        <f t="shared" si="1"/>
        <v>249</v>
      </c>
      <c r="F13" s="32">
        <f t="shared" si="1"/>
        <v>259</v>
      </c>
      <c r="G13" s="32">
        <f t="shared" si="1"/>
        <v>191</v>
      </c>
      <c r="H13" s="32">
        <f t="shared" si="1"/>
        <v>92</v>
      </c>
      <c r="I13" s="32">
        <f t="shared" si="1"/>
        <v>105</v>
      </c>
      <c r="J13" s="32">
        <f t="shared" si="1"/>
        <v>62</v>
      </c>
      <c r="K13" s="32">
        <f t="shared" si="1"/>
        <v>60</v>
      </c>
      <c r="L13" s="32">
        <f t="shared" si="1"/>
        <v>38</v>
      </c>
      <c r="M13" s="32">
        <f t="shared" si="1"/>
        <v>23</v>
      </c>
      <c r="N13" s="32">
        <f t="shared" si="1"/>
        <v>19</v>
      </c>
      <c r="O13" s="32">
        <f t="shared" si="1"/>
        <v>19</v>
      </c>
      <c r="P13" s="32">
        <f t="shared" si="1"/>
        <v>18</v>
      </c>
      <c r="Q13" s="32">
        <f t="shared" si="1"/>
        <v>4</v>
      </c>
      <c r="R13" s="32">
        <f t="shared" si="1"/>
        <v>4</v>
      </c>
      <c r="S13" s="31">
        <f t="shared" si="0"/>
        <v>1296</v>
      </c>
    </row>
    <row r="14" spans="1:19" ht="12">
      <c r="A14" s="29" t="s">
        <v>0</v>
      </c>
      <c r="B14" s="29">
        <v>3</v>
      </c>
      <c r="C14" s="13">
        <f>SUM('By Bus Stop Arriving'!C134)</f>
        <v>15</v>
      </c>
      <c r="D14" s="13">
        <f>SUM('By Bus Stop Arriving'!D134)</f>
        <v>12</v>
      </c>
      <c r="E14" s="13">
        <f>SUM('By Bus Stop Arriving'!E134)</f>
        <v>17</v>
      </c>
      <c r="F14" s="13">
        <f>SUM('By Bus Stop Arriving'!F134)</f>
        <v>20</v>
      </c>
      <c r="G14" s="13">
        <f>SUM('By Bus Stop Arriving'!G134)</f>
        <v>18</v>
      </c>
      <c r="H14" s="13">
        <f>SUM('By Bus Stop Arriving'!H134)</f>
        <v>16</v>
      </c>
      <c r="I14" s="13">
        <f>SUM('By Bus Stop Arriving'!I134)</f>
        <v>16</v>
      </c>
      <c r="J14" s="13">
        <f>SUM('By Bus Stop Arriving'!J134)</f>
        <v>23</v>
      </c>
      <c r="K14" s="13">
        <f>SUM('By Bus Stop Arriving'!K134)</f>
        <v>13</v>
      </c>
      <c r="L14" s="13">
        <f>SUM('By Bus Stop Arriving'!L134)</f>
        <v>13</v>
      </c>
      <c r="M14" s="13">
        <f>SUM('By Bus Stop Arriving'!M134)</f>
        <v>4</v>
      </c>
      <c r="N14" s="13">
        <f>SUM('By Bus Stop Arriving'!N134)</f>
        <v>7</v>
      </c>
      <c r="O14" s="13">
        <f>SUM('By Bus Stop Arriving'!O134)</f>
        <v>1</v>
      </c>
      <c r="P14" s="13">
        <f>SUM('By Bus Stop Arriving'!P134)</f>
        <v>2</v>
      </c>
      <c r="Q14" s="13">
        <f>SUM('By Bus Stop Arriving'!Q134)</f>
        <v>1</v>
      </c>
      <c r="R14" s="13">
        <f>SUM('By Bus Stop Arriving'!R134)</f>
        <v>0</v>
      </c>
      <c r="S14" s="29">
        <f t="shared" si="0"/>
        <v>178</v>
      </c>
    </row>
    <row r="15" spans="1:19" ht="12">
      <c r="A15" s="14"/>
      <c r="B15" s="14"/>
      <c r="C15" s="20"/>
      <c r="D15" s="20"/>
      <c r="E15" s="20"/>
      <c r="F15" s="20"/>
      <c r="G15" s="20"/>
      <c r="H15" s="20"/>
      <c r="I15" s="20"/>
      <c r="J15" s="20"/>
      <c r="K15" s="20"/>
      <c r="L15" s="20"/>
      <c r="M15" s="20"/>
      <c r="N15" s="20"/>
      <c r="O15" s="20"/>
      <c r="P15" s="20"/>
      <c r="Q15" s="20"/>
      <c r="R15" s="20"/>
      <c r="S15" s="14"/>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30"/>
      <c r="B19" s="31" t="s">
        <v>2</v>
      </c>
      <c r="C19" s="32">
        <f aca="true" t="shared" si="2" ref="C19:R19">SUM(C14:C18)</f>
        <v>15</v>
      </c>
      <c r="D19" s="32">
        <f t="shared" si="2"/>
        <v>12</v>
      </c>
      <c r="E19" s="32">
        <f t="shared" si="2"/>
        <v>17</v>
      </c>
      <c r="F19" s="32">
        <f t="shared" si="2"/>
        <v>20</v>
      </c>
      <c r="G19" s="32">
        <f t="shared" si="2"/>
        <v>18</v>
      </c>
      <c r="H19" s="32">
        <f t="shared" si="2"/>
        <v>16</v>
      </c>
      <c r="I19" s="32">
        <f t="shared" si="2"/>
        <v>16</v>
      </c>
      <c r="J19" s="32">
        <f t="shared" si="2"/>
        <v>23</v>
      </c>
      <c r="K19" s="32">
        <f t="shared" si="2"/>
        <v>13</v>
      </c>
      <c r="L19" s="32">
        <f t="shared" si="2"/>
        <v>13</v>
      </c>
      <c r="M19" s="32">
        <f t="shared" si="2"/>
        <v>4</v>
      </c>
      <c r="N19" s="32">
        <f t="shared" si="2"/>
        <v>7</v>
      </c>
      <c r="O19" s="32">
        <f t="shared" si="2"/>
        <v>1</v>
      </c>
      <c r="P19" s="32">
        <f t="shared" si="2"/>
        <v>2</v>
      </c>
      <c r="Q19" s="32">
        <f t="shared" si="2"/>
        <v>1</v>
      </c>
      <c r="R19" s="32">
        <f t="shared" si="2"/>
        <v>0</v>
      </c>
      <c r="S19" s="31">
        <f t="shared" si="0"/>
        <v>178</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19"/>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211</v>
      </c>
      <c r="B2" s="63"/>
      <c r="C2" s="63"/>
      <c r="D2" s="63"/>
      <c r="E2" s="63"/>
      <c r="F2" s="63"/>
      <c r="G2" s="63"/>
      <c r="H2" s="63"/>
      <c r="I2" s="63"/>
      <c r="J2" s="63"/>
      <c r="K2" s="63"/>
      <c r="L2" s="63"/>
      <c r="M2" s="63"/>
      <c r="N2" s="63"/>
      <c r="O2" s="63"/>
      <c r="P2" s="63"/>
      <c r="Q2" s="63"/>
      <c r="R2" s="63"/>
      <c r="S2" s="63"/>
    </row>
    <row r="4" spans="1:19" ht="12">
      <c r="A4" s="2" t="s">
        <v>155</v>
      </c>
      <c r="B4" s="2" t="s">
        <v>1</v>
      </c>
      <c r="C4" s="67" t="s">
        <v>157</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90</v>
      </c>
      <c r="B8" s="29">
        <v>30</v>
      </c>
      <c r="C8" s="13">
        <f>SUM('By Bus Stop Departing'!C8,'By Bus Stop Departing'!C14,'By Bus Stop Departing'!C20,'By Bus Stop Departing'!C26,'By Bus Stop Departing'!C32,'By Bus Stop Departing'!C38,'By Bus Stop Departing'!C44,'By Bus Stop Departing'!C50,'By Bus Stop Departing'!C56,'By Bus Stop Departing'!C62,'By Bus Stop Departing'!C68,'By Bus Stop Departing'!C74,'By Bus Stop Departing'!C80,'By Bus Stop Departing'!C86,'By Bus Stop Departing'!C92,'By Bus Stop Departing'!C98,'By Bus Stop Departing'!C104,'By Bus Stop Departing'!C110,'By Bus Stop Departing'!C116,'By Bus Stop Departing'!C122,'By Bus Stop Departing'!C128)</f>
        <v>1</v>
      </c>
      <c r="D8" s="13">
        <f>SUM('By Bus Stop Departing'!D8,'By Bus Stop Departing'!D14,'By Bus Stop Departing'!D20,'By Bus Stop Departing'!D26,'By Bus Stop Departing'!D32,'By Bus Stop Departing'!D38,'By Bus Stop Departing'!D44,'By Bus Stop Departing'!D50,'By Bus Stop Departing'!D56,'By Bus Stop Departing'!D62,'By Bus Stop Departing'!D68,'By Bus Stop Departing'!D74,'By Bus Stop Departing'!D80,'By Bus Stop Departing'!D86,'By Bus Stop Departing'!D92,'By Bus Stop Departing'!D98,'By Bus Stop Departing'!D104,'By Bus Stop Departing'!D110,'By Bus Stop Departing'!D116,'By Bus Stop Departing'!D122,'By Bus Stop Departing'!D128)</f>
        <v>0</v>
      </c>
      <c r="E8" s="13">
        <f>SUM('By Bus Stop Departing'!E8,'By Bus Stop Departing'!E14,'By Bus Stop Departing'!E20,'By Bus Stop Departing'!E26,'By Bus Stop Departing'!E32,'By Bus Stop Departing'!E38,'By Bus Stop Departing'!E44,'By Bus Stop Departing'!E50,'By Bus Stop Departing'!E56,'By Bus Stop Departing'!E62,'By Bus Stop Departing'!E68,'By Bus Stop Departing'!E74,'By Bus Stop Departing'!E80,'By Bus Stop Departing'!E86,'By Bus Stop Departing'!E92,'By Bus Stop Departing'!E98,'By Bus Stop Departing'!E104,'By Bus Stop Departing'!E110,'By Bus Stop Departing'!E116,'By Bus Stop Departing'!E122,'By Bus Stop Departing'!E128)</f>
        <v>1</v>
      </c>
      <c r="F8" s="13">
        <f>SUM('By Bus Stop Departing'!F8,'By Bus Stop Departing'!F14,'By Bus Stop Departing'!F20,'By Bus Stop Departing'!F26,'By Bus Stop Departing'!F32,'By Bus Stop Departing'!F38,'By Bus Stop Departing'!F44,'By Bus Stop Departing'!F50,'By Bus Stop Departing'!F56,'By Bus Stop Departing'!F62,'By Bus Stop Departing'!F68,'By Bus Stop Departing'!F74,'By Bus Stop Departing'!F80,'By Bus Stop Departing'!F86,'By Bus Stop Departing'!F92,'By Bus Stop Departing'!F98,'By Bus Stop Departing'!F104,'By Bus Stop Departing'!F110,'By Bus Stop Departing'!F116,'By Bus Stop Departing'!F122,'By Bus Stop Departing'!F128)</f>
        <v>1</v>
      </c>
      <c r="G8" s="13">
        <f>SUM('By Bus Stop Departing'!G8,'By Bus Stop Departing'!G14,'By Bus Stop Departing'!G20,'By Bus Stop Departing'!G26,'By Bus Stop Departing'!G32,'By Bus Stop Departing'!G38,'By Bus Stop Departing'!G44,'By Bus Stop Departing'!G50,'By Bus Stop Departing'!G56,'By Bus Stop Departing'!G62,'By Bus Stop Departing'!G68,'By Bus Stop Departing'!G74,'By Bus Stop Departing'!G80,'By Bus Stop Departing'!G86,'By Bus Stop Departing'!G92,'By Bus Stop Departing'!G98,'By Bus Stop Departing'!G104,'By Bus Stop Departing'!G110,'By Bus Stop Departing'!G116,'By Bus Stop Departing'!G122,'By Bus Stop Departing'!G128)</f>
        <v>2</v>
      </c>
      <c r="H8" s="13">
        <f>SUM('By Bus Stop Departing'!H8,'By Bus Stop Departing'!H14,'By Bus Stop Departing'!H20,'By Bus Stop Departing'!H26,'By Bus Stop Departing'!H32,'By Bus Stop Departing'!H38,'By Bus Stop Departing'!H44,'By Bus Stop Departing'!H50,'By Bus Stop Departing'!H56,'By Bus Stop Departing'!H62,'By Bus Stop Departing'!H68,'By Bus Stop Departing'!H74,'By Bus Stop Departing'!H80,'By Bus Stop Departing'!H86,'By Bus Stop Departing'!H92,'By Bus Stop Departing'!H98,'By Bus Stop Departing'!H104,'By Bus Stop Departing'!H110,'By Bus Stop Departing'!H116,'By Bus Stop Departing'!H122,'By Bus Stop Departing'!H128)</f>
        <v>6</v>
      </c>
      <c r="I8" s="13">
        <f>SUM('By Bus Stop Departing'!I8,'By Bus Stop Departing'!I14,'By Bus Stop Departing'!I20,'By Bus Stop Departing'!I26,'By Bus Stop Departing'!I32,'By Bus Stop Departing'!I38,'By Bus Stop Departing'!I44,'By Bus Stop Departing'!I50,'By Bus Stop Departing'!I56,'By Bus Stop Departing'!I62,'By Bus Stop Departing'!I68,'By Bus Stop Departing'!I74,'By Bus Stop Departing'!I80,'By Bus Stop Departing'!I86,'By Bus Stop Departing'!I92,'By Bus Stop Departing'!I98,'By Bus Stop Departing'!I104,'By Bus Stop Departing'!I110,'By Bus Stop Departing'!I116,'By Bus Stop Departing'!I122,'By Bus Stop Departing'!I128)</f>
        <v>5</v>
      </c>
      <c r="J8" s="13">
        <f>SUM('By Bus Stop Departing'!J8,'By Bus Stop Departing'!J14,'By Bus Stop Departing'!J20,'By Bus Stop Departing'!J26,'By Bus Stop Departing'!J32,'By Bus Stop Departing'!J38,'By Bus Stop Departing'!J44,'By Bus Stop Departing'!J50,'By Bus Stop Departing'!J56,'By Bus Stop Departing'!J62,'By Bus Stop Departing'!J68,'By Bus Stop Departing'!J74,'By Bus Stop Departing'!J80,'By Bus Stop Departing'!J86,'By Bus Stop Departing'!J92,'By Bus Stop Departing'!J98,'By Bus Stop Departing'!J104,'By Bus Stop Departing'!J110,'By Bus Stop Departing'!J116,'By Bus Stop Departing'!J122,'By Bus Stop Departing'!J128)</f>
        <v>24</v>
      </c>
      <c r="K8" s="13">
        <f>SUM('By Bus Stop Departing'!K8,'By Bus Stop Departing'!K14,'By Bus Stop Departing'!K20,'By Bus Stop Departing'!K26,'By Bus Stop Departing'!K32,'By Bus Stop Departing'!K38,'By Bus Stop Departing'!K44,'By Bus Stop Departing'!K50,'By Bus Stop Departing'!K56,'By Bus Stop Departing'!K62,'By Bus Stop Departing'!K68,'By Bus Stop Departing'!K74,'By Bus Stop Departing'!K80,'By Bus Stop Departing'!K86,'By Bus Stop Departing'!K92,'By Bus Stop Departing'!K98,'By Bus Stop Departing'!K104,'By Bus Stop Departing'!K110,'By Bus Stop Departing'!K116,'By Bus Stop Departing'!K122,'By Bus Stop Departing'!K128)</f>
        <v>29</v>
      </c>
      <c r="L8" s="13">
        <f>SUM('By Bus Stop Departing'!L8,'By Bus Stop Departing'!L14,'By Bus Stop Departing'!L20,'By Bus Stop Departing'!L26,'By Bus Stop Departing'!L32,'By Bus Stop Departing'!L38,'By Bus Stop Departing'!L44,'By Bus Stop Departing'!L50,'By Bus Stop Departing'!L56,'By Bus Stop Departing'!L62,'By Bus Stop Departing'!L68,'By Bus Stop Departing'!L74,'By Bus Stop Departing'!L80,'By Bus Stop Departing'!L86,'By Bus Stop Departing'!L92,'By Bus Stop Departing'!L98,'By Bus Stop Departing'!L104,'By Bus Stop Departing'!L110,'By Bus Stop Departing'!L116,'By Bus Stop Departing'!L122,'By Bus Stop Departing'!L128)</f>
        <v>28</v>
      </c>
      <c r="M8" s="13">
        <f>SUM('By Bus Stop Departing'!M8,'By Bus Stop Departing'!M14,'By Bus Stop Departing'!M20,'By Bus Stop Departing'!M26,'By Bus Stop Departing'!M32,'By Bus Stop Departing'!M38,'By Bus Stop Departing'!M44,'By Bus Stop Departing'!M50,'By Bus Stop Departing'!M56,'By Bus Stop Departing'!M62,'By Bus Stop Departing'!M68,'By Bus Stop Departing'!M74,'By Bus Stop Departing'!M80,'By Bus Stop Departing'!M86,'By Bus Stop Departing'!M92,'By Bus Stop Departing'!M98,'By Bus Stop Departing'!M104,'By Bus Stop Departing'!M110,'By Bus Stop Departing'!M116,'By Bus Stop Departing'!M122,'By Bus Stop Departing'!M128)</f>
        <v>31</v>
      </c>
      <c r="N8" s="13">
        <f>SUM('By Bus Stop Departing'!N8,'By Bus Stop Departing'!N14,'By Bus Stop Departing'!N20,'By Bus Stop Departing'!N26,'By Bus Stop Departing'!N32,'By Bus Stop Departing'!N38,'By Bus Stop Departing'!N44,'By Bus Stop Departing'!N50,'By Bus Stop Departing'!N56,'By Bus Stop Departing'!N62,'By Bus Stop Departing'!N68,'By Bus Stop Departing'!N74,'By Bus Stop Departing'!N80,'By Bus Stop Departing'!N86,'By Bus Stop Departing'!N92,'By Bus Stop Departing'!N98,'By Bus Stop Departing'!N104,'By Bus Stop Departing'!N110,'By Bus Stop Departing'!N116,'By Bus Stop Departing'!N122,'By Bus Stop Departing'!N128)</f>
        <v>20</v>
      </c>
      <c r="O8" s="13">
        <f>SUM('By Bus Stop Departing'!O8,'By Bus Stop Departing'!O14,'By Bus Stop Departing'!O20,'By Bus Stop Departing'!O26,'By Bus Stop Departing'!O32,'By Bus Stop Departing'!O38,'By Bus Stop Departing'!O44,'By Bus Stop Departing'!O50,'By Bus Stop Departing'!O56,'By Bus Stop Departing'!O62,'By Bus Stop Departing'!O68,'By Bus Stop Departing'!O74,'By Bus Stop Departing'!O80,'By Bus Stop Departing'!O86,'By Bus Stop Departing'!O92,'By Bus Stop Departing'!O98,'By Bus Stop Departing'!O104,'By Bus Stop Departing'!O110,'By Bus Stop Departing'!O116,'By Bus Stop Departing'!O122,'By Bus Stop Departing'!O128)</f>
        <v>12</v>
      </c>
      <c r="P8" s="13">
        <f>SUM('By Bus Stop Departing'!P8,'By Bus Stop Departing'!P14,'By Bus Stop Departing'!P20,'By Bus Stop Departing'!P26,'By Bus Stop Departing'!P32,'By Bus Stop Departing'!P38,'By Bus Stop Departing'!P44,'By Bus Stop Departing'!P50,'By Bus Stop Departing'!P56,'By Bus Stop Departing'!P62,'By Bus Stop Departing'!P68,'By Bus Stop Departing'!P74,'By Bus Stop Departing'!P80,'By Bus Stop Departing'!P86,'By Bus Stop Departing'!P92,'By Bus Stop Departing'!P98,'By Bus Stop Departing'!P104,'By Bus Stop Departing'!P110,'By Bus Stop Departing'!P116,'By Bus Stop Departing'!P122,'By Bus Stop Departing'!P128)</f>
        <v>12</v>
      </c>
      <c r="Q8" s="13">
        <f>SUM('By Bus Stop Departing'!Q8,'By Bus Stop Departing'!Q14,'By Bus Stop Departing'!Q20,'By Bus Stop Departing'!Q26,'By Bus Stop Departing'!Q32,'By Bus Stop Departing'!Q38,'By Bus Stop Departing'!Q44,'By Bus Stop Departing'!Q50,'By Bus Stop Departing'!Q56,'By Bus Stop Departing'!Q62,'By Bus Stop Departing'!Q68,'By Bus Stop Departing'!Q74,'By Bus Stop Departing'!Q80,'By Bus Stop Departing'!Q86,'By Bus Stop Departing'!Q92,'By Bus Stop Departing'!Q98,'By Bus Stop Departing'!Q104,'By Bus Stop Departing'!Q110,'By Bus Stop Departing'!Q116,'By Bus Stop Departing'!Q122,'By Bus Stop Departing'!Q128)</f>
        <v>0</v>
      </c>
      <c r="R8" s="13">
        <f>SUM('By Bus Stop Departing'!R8,'By Bus Stop Departing'!R14,'By Bus Stop Departing'!R20,'By Bus Stop Departing'!R26,'By Bus Stop Departing'!R32,'By Bus Stop Departing'!R38,'By Bus Stop Departing'!R44,'By Bus Stop Departing'!R50,'By Bus Stop Departing'!R56,'By Bus Stop Departing'!R62,'By Bus Stop Departing'!R68,'By Bus Stop Departing'!R74,'By Bus Stop Departing'!R80,'By Bus Stop Departing'!R86,'By Bus Stop Departing'!R92,'By Bus Stop Departing'!R98,'By Bus Stop Departing'!R104,'By Bus Stop Departing'!R110,'By Bus Stop Departing'!R116,'By Bus Stop Departing'!R122,'By Bus Stop Departing'!R128)</f>
        <v>0</v>
      </c>
      <c r="S8" s="29">
        <f aca="true" t="shared" si="0" ref="S8:S19">SUM(C8:R8)</f>
        <v>172</v>
      </c>
    </row>
    <row r="9" spans="1:19" ht="12">
      <c r="A9" s="14"/>
      <c r="B9" s="14">
        <v>34</v>
      </c>
      <c r="C9" s="20">
        <f>SUM('By Bus Stop Departing'!C9,'By Bus Stop Departing'!C15,'By Bus Stop Departing'!C21,'By Bus Stop Departing'!C27,'By Bus Stop Departing'!C33,'By Bus Stop Departing'!C39,'By Bus Stop Departing'!C45,'By Bus Stop Departing'!C51,'By Bus Stop Departing'!C57,'By Bus Stop Departing'!C63,'By Bus Stop Departing'!C69,'By Bus Stop Departing'!C75,'By Bus Stop Departing'!C81,'By Bus Stop Departing'!C87,'By Bus Stop Departing'!C93,'By Bus Stop Departing'!C99,'By Bus Stop Departing'!C105,'By Bus Stop Departing'!C111,'By Bus Stop Departing'!C117,'By Bus Stop Departing'!C123,'By Bus Stop Departing'!C129)</f>
        <v>1</v>
      </c>
      <c r="D9" s="20">
        <f>SUM('By Bus Stop Departing'!D9,'By Bus Stop Departing'!D15,'By Bus Stop Departing'!D21,'By Bus Stop Departing'!D27,'By Bus Stop Departing'!D33,'By Bus Stop Departing'!D39,'By Bus Stop Departing'!D45,'By Bus Stop Departing'!D51,'By Bus Stop Departing'!D57,'By Bus Stop Departing'!D63,'By Bus Stop Departing'!D69,'By Bus Stop Departing'!D75,'By Bus Stop Departing'!D81,'By Bus Stop Departing'!D87,'By Bus Stop Departing'!D93,'By Bus Stop Departing'!D99,'By Bus Stop Departing'!D105,'By Bus Stop Departing'!D111,'By Bus Stop Departing'!D117,'By Bus Stop Departing'!D123,'By Bus Stop Departing'!D129)</f>
        <v>0</v>
      </c>
      <c r="E9" s="20">
        <f>SUM('By Bus Stop Departing'!E9,'By Bus Stop Departing'!E15,'By Bus Stop Departing'!E21,'By Bus Stop Departing'!E27,'By Bus Stop Departing'!E33,'By Bus Stop Departing'!E39,'By Bus Stop Departing'!E45,'By Bus Stop Departing'!E51,'By Bus Stop Departing'!E57,'By Bus Stop Departing'!E63,'By Bus Stop Departing'!E69,'By Bus Stop Departing'!E75,'By Bus Stop Departing'!E81,'By Bus Stop Departing'!E87,'By Bus Stop Departing'!E93,'By Bus Stop Departing'!E99,'By Bus Stop Departing'!E105,'By Bus Stop Departing'!E111,'By Bus Stop Departing'!E117,'By Bus Stop Departing'!E123,'By Bus Stop Departing'!E129)</f>
        <v>4</v>
      </c>
      <c r="F9" s="20">
        <f>SUM('By Bus Stop Departing'!F9,'By Bus Stop Departing'!F15,'By Bus Stop Departing'!F21,'By Bus Stop Departing'!F27,'By Bus Stop Departing'!F33,'By Bus Stop Departing'!F39,'By Bus Stop Departing'!F45,'By Bus Stop Departing'!F51,'By Bus Stop Departing'!F57,'By Bus Stop Departing'!F63,'By Bus Stop Departing'!F69,'By Bus Stop Departing'!F75,'By Bus Stop Departing'!F81,'By Bus Stop Departing'!F87,'By Bus Stop Departing'!F93,'By Bus Stop Departing'!F99,'By Bus Stop Departing'!F105,'By Bus Stop Departing'!F111,'By Bus Stop Departing'!F117,'By Bus Stop Departing'!F123,'By Bus Stop Departing'!F129)</f>
        <v>15</v>
      </c>
      <c r="G9" s="20">
        <f>SUM('By Bus Stop Departing'!G9,'By Bus Stop Departing'!G15,'By Bus Stop Departing'!G21,'By Bus Stop Departing'!G27,'By Bus Stop Departing'!G33,'By Bus Stop Departing'!G39,'By Bus Stop Departing'!G45,'By Bus Stop Departing'!G51,'By Bus Stop Departing'!G57,'By Bus Stop Departing'!G63,'By Bus Stop Departing'!G69,'By Bus Stop Departing'!G75,'By Bus Stop Departing'!G81,'By Bus Stop Departing'!G87,'By Bus Stop Departing'!G93,'By Bus Stop Departing'!G99,'By Bus Stop Departing'!G105,'By Bus Stop Departing'!G111,'By Bus Stop Departing'!G117,'By Bus Stop Departing'!G123,'By Bus Stop Departing'!G129)</f>
        <v>11</v>
      </c>
      <c r="H9" s="20">
        <f>SUM('By Bus Stop Departing'!H9,'By Bus Stop Departing'!H15,'By Bus Stop Departing'!H21,'By Bus Stop Departing'!H27,'By Bus Stop Departing'!H33,'By Bus Stop Departing'!H39,'By Bus Stop Departing'!H45,'By Bus Stop Departing'!H51,'By Bus Stop Departing'!H57,'By Bus Stop Departing'!H63,'By Bus Stop Departing'!H69,'By Bus Stop Departing'!H75,'By Bus Stop Departing'!H81,'By Bus Stop Departing'!H87,'By Bus Stop Departing'!H93,'By Bus Stop Departing'!H99,'By Bus Stop Departing'!H105,'By Bus Stop Departing'!H111,'By Bus Stop Departing'!H117,'By Bus Stop Departing'!H123,'By Bus Stop Departing'!H129)</f>
        <v>26</v>
      </c>
      <c r="I9" s="20">
        <f>SUM('By Bus Stop Departing'!I9,'By Bus Stop Departing'!I15,'By Bus Stop Departing'!I21,'By Bus Stop Departing'!I27,'By Bus Stop Departing'!I33,'By Bus Stop Departing'!I39,'By Bus Stop Departing'!I45,'By Bus Stop Departing'!I51,'By Bus Stop Departing'!I57,'By Bus Stop Departing'!I63,'By Bus Stop Departing'!I69,'By Bus Stop Departing'!I75,'By Bus Stop Departing'!I81,'By Bus Stop Departing'!I87,'By Bus Stop Departing'!I93,'By Bus Stop Departing'!I99,'By Bus Stop Departing'!I105,'By Bus Stop Departing'!I111,'By Bus Stop Departing'!I117,'By Bus Stop Departing'!I123,'By Bus Stop Departing'!I129)</f>
        <v>28</v>
      </c>
      <c r="J9" s="20">
        <f>SUM('By Bus Stop Departing'!J9,'By Bus Stop Departing'!J15,'By Bus Stop Departing'!J21,'By Bus Stop Departing'!J27,'By Bus Stop Departing'!J33,'By Bus Stop Departing'!J39,'By Bus Stop Departing'!J45,'By Bus Stop Departing'!J51,'By Bus Stop Departing'!J57,'By Bus Stop Departing'!J63,'By Bus Stop Departing'!J69,'By Bus Stop Departing'!J75,'By Bus Stop Departing'!J81,'By Bus Stop Departing'!J87,'By Bus Stop Departing'!J93,'By Bus Stop Departing'!J99,'By Bus Stop Departing'!J105,'By Bus Stop Departing'!J111,'By Bus Stop Departing'!J117,'By Bus Stop Departing'!J123,'By Bus Stop Departing'!J129)</f>
        <v>31</v>
      </c>
      <c r="K9" s="20">
        <f>SUM('By Bus Stop Departing'!K9,'By Bus Stop Departing'!K15,'By Bus Stop Departing'!K21,'By Bus Stop Departing'!K27,'By Bus Stop Departing'!K33,'By Bus Stop Departing'!K39,'By Bus Stop Departing'!K45,'By Bus Stop Departing'!K51,'By Bus Stop Departing'!K57,'By Bus Stop Departing'!K63,'By Bus Stop Departing'!K69,'By Bus Stop Departing'!K75,'By Bus Stop Departing'!K81,'By Bus Stop Departing'!K87,'By Bus Stop Departing'!K93,'By Bus Stop Departing'!K99,'By Bus Stop Departing'!K105,'By Bus Stop Departing'!K111,'By Bus Stop Departing'!K117,'By Bus Stop Departing'!K123,'By Bus Stop Departing'!K129)</f>
        <v>45</v>
      </c>
      <c r="L9" s="20">
        <f>SUM('By Bus Stop Departing'!L9,'By Bus Stop Departing'!L15,'By Bus Stop Departing'!L21,'By Bus Stop Departing'!L27,'By Bus Stop Departing'!L33,'By Bus Stop Departing'!L39,'By Bus Stop Departing'!L45,'By Bus Stop Departing'!L51,'By Bus Stop Departing'!L57,'By Bus Stop Departing'!L63,'By Bus Stop Departing'!L69,'By Bus Stop Departing'!L75,'By Bus Stop Departing'!L81,'By Bus Stop Departing'!L87,'By Bus Stop Departing'!L93,'By Bus Stop Departing'!L99,'By Bus Stop Departing'!L105,'By Bus Stop Departing'!L111,'By Bus Stop Departing'!L117,'By Bus Stop Departing'!L123,'By Bus Stop Departing'!L129)</f>
        <v>46</v>
      </c>
      <c r="M9" s="20">
        <f>SUM('By Bus Stop Departing'!M9,'By Bus Stop Departing'!M15,'By Bus Stop Departing'!M21,'By Bus Stop Departing'!M27,'By Bus Stop Departing'!M33,'By Bus Stop Departing'!M39,'By Bus Stop Departing'!M45,'By Bus Stop Departing'!M51,'By Bus Stop Departing'!M57,'By Bus Stop Departing'!M63,'By Bus Stop Departing'!M69,'By Bus Stop Departing'!M75,'By Bus Stop Departing'!M81,'By Bus Stop Departing'!M87,'By Bus Stop Departing'!M93,'By Bus Stop Departing'!M99,'By Bus Stop Departing'!M105,'By Bus Stop Departing'!M111,'By Bus Stop Departing'!M117,'By Bus Stop Departing'!M123,'By Bus Stop Departing'!M129)</f>
        <v>64</v>
      </c>
      <c r="N9" s="20">
        <f>SUM('By Bus Stop Departing'!N9,'By Bus Stop Departing'!N15,'By Bus Stop Departing'!N21,'By Bus Stop Departing'!N27,'By Bus Stop Departing'!N33,'By Bus Stop Departing'!N39,'By Bus Stop Departing'!N45,'By Bus Stop Departing'!N51,'By Bus Stop Departing'!N57,'By Bus Stop Departing'!N63,'By Bus Stop Departing'!N69,'By Bus Stop Departing'!N75,'By Bus Stop Departing'!N81,'By Bus Stop Departing'!N87,'By Bus Stop Departing'!N93,'By Bus Stop Departing'!N99,'By Bus Stop Departing'!N105,'By Bus Stop Departing'!N111,'By Bus Stop Departing'!N117,'By Bus Stop Departing'!N123,'By Bus Stop Departing'!N129)</f>
        <v>35</v>
      </c>
      <c r="O9" s="20">
        <f>SUM('By Bus Stop Departing'!O9,'By Bus Stop Departing'!O15,'By Bus Stop Departing'!O21,'By Bus Stop Departing'!O27,'By Bus Stop Departing'!O33,'By Bus Stop Departing'!O39,'By Bus Stop Departing'!O45,'By Bus Stop Departing'!O51,'By Bus Stop Departing'!O57,'By Bus Stop Departing'!O63,'By Bus Stop Departing'!O69,'By Bus Stop Departing'!O75,'By Bus Stop Departing'!O81,'By Bus Stop Departing'!O87,'By Bus Stop Departing'!O93,'By Bus Stop Departing'!O99,'By Bus Stop Departing'!O105,'By Bus Stop Departing'!O111,'By Bus Stop Departing'!O117,'By Bus Stop Departing'!O123,'By Bus Stop Departing'!O129)</f>
        <v>45</v>
      </c>
      <c r="P9" s="20">
        <f>SUM('By Bus Stop Departing'!P9,'By Bus Stop Departing'!P15,'By Bus Stop Departing'!P21,'By Bus Stop Departing'!P27,'By Bus Stop Departing'!P33,'By Bus Stop Departing'!P39,'By Bus Stop Departing'!P45,'By Bus Stop Departing'!P51,'By Bus Stop Departing'!P57,'By Bus Stop Departing'!P63,'By Bus Stop Departing'!P69,'By Bus Stop Departing'!P75,'By Bus Stop Departing'!P81,'By Bus Stop Departing'!P87,'By Bus Stop Departing'!P93,'By Bus Stop Departing'!P99,'By Bus Stop Departing'!P105,'By Bus Stop Departing'!P111,'By Bus Stop Departing'!P117,'By Bus Stop Departing'!P123,'By Bus Stop Departing'!P129)</f>
        <v>42</v>
      </c>
      <c r="Q9" s="20">
        <f>SUM('By Bus Stop Departing'!Q9,'By Bus Stop Departing'!Q15,'By Bus Stop Departing'!Q21,'By Bus Stop Departing'!Q27,'By Bus Stop Departing'!Q33,'By Bus Stop Departing'!Q39,'By Bus Stop Departing'!Q45,'By Bus Stop Departing'!Q51,'By Bus Stop Departing'!Q57,'By Bus Stop Departing'!Q63,'By Bus Stop Departing'!Q69,'By Bus Stop Departing'!Q75,'By Bus Stop Departing'!Q81,'By Bus Stop Departing'!Q87,'By Bus Stop Departing'!Q93,'By Bus Stop Departing'!Q99,'By Bus Stop Departing'!Q105,'By Bus Stop Departing'!Q111,'By Bus Stop Departing'!Q117,'By Bus Stop Departing'!Q123,'By Bus Stop Departing'!Q129)</f>
        <v>28</v>
      </c>
      <c r="R9" s="20">
        <f>SUM('By Bus Stop Departing'!R9,'By Bus Stop Departing'!R15,'By Bus Stop Departing'!R21,'By Bus Stop Departing'!R27,'By Bus Stop Departing'!R33,'By Bus Stop Departing'!R39,'By Bus Stop Departing'!R45,'By Bus Stop Departing'!R51,'By Bus Stop Departing'!R57,'By Bus Stop Departing'!R63,'By Bus Stop Departing'!R69,'By Bus Stop Departing'!R75,'By Bus Stop Departing'!R81,'By Bus Stop Departing'!R87,'By Bus Stop Departing'!R93,'By Bus Stop Departing'!R99,'By Bus Stop Departing'!R105,'By Bus Stop Departing'!R111,'By Bus Stop Departing'!R117,'By Bus Stop Departing'!R123,'By Bus Stop Departing'!R129)</f>
        <v>21</v>
      </c>
      <c r="S9" s="14">
        <f t="shared" si="0"/>
        <v>442</v>
      </c>
    </row>
    <row r="10" spans="1:19" ht="12">
      <c r="A10" s="14"/>
      <c r="B10" s="14">
        <v>41</v>
      </c>
      <c r="C10" s="20">
        <f>SUM('By Bus Stop Departing'!C10,'By Bus Stop Departing'!C16,'By Bus Stop Departing'!C22,'By Bus Stop Departing'!C28,'By Bus Stop Departing'!C34,'By Bus Stop Departing'!C40,'By Bus Stop Departing'!C46,'By Bus Stop Departing'!C52,'By Bus Stop Departing'!C58,'By Bus Stop Departing'!C64,'By Bus Stop Departing'!C70,'By Bus Stop Departing'!C76,'By Bus Stop Departing'!C82,'By Bus Stop Departing'!C88,'By Bus Stop Departing'!C94,'By Bus Stop Departing'!C100,'By Bus Stop Departing'!C106,'By Bus Stop Departing'!C112,'By Bus Stop Departing'!C118,'By Bus Stop Departing'!C124,'By Bus Stop Departing'!C130)</f>
        <v>0</v>
      </c>
      <c r="D10" s="20">
        <f>SUM('By Bus Stop Departing'!D10,'By Bus Stop Departing'!D16,'By Bus Stop Departing'!D22,'By Bus Stop Departing'!D28,'By Bus Stop Departing'!D34,'By Bus Stop Departing'!D40,'By Bus Stop Departing'!D46,'By Bus Stop Departing'!D52,'By Bus Stop Departing'!D58,'By Bus Stop Departing'!D64,'By Bus Stop Departing'!D70,'By Bus Stop Departing'!D76,'By Bus Stop Departing'!D82,'By Bus Stop Departing'!D88,'By Bus Stop Departing'!D94,'By Bus Stop Departing'!D100,'By Bus Stop Departing'!D106,'By Bus Stop Departing'!D112,'By Bus Stop Departing'!D118,'By Bus Stop Departing'!D124,'By Bus Stop Departing'!D130)</f>
        <v>1</v>
      </c>
      <c r="E10" s="20">
        <f>SUM('By Bus Stop Departing'!E10,'By Bus Stop Departing'!E16,'By Bus Stop Departing'!E22,'By Bus Stop Departing'!E28,'By Bus Stop Departing'!E34,'By Bus Stop Departing'!E40,'By Bus Stop Departing'!E46,'By Bus Stop Departing'!E52,'By Bus Stop Departing'!E58,'By Bus Stop Departing'!E64,'By Bus Stop Departing'!E70,'By Bus Stop Departing'!E76,'By Bus Stop Departing'!E82,'By Bus Stop Departing'!E88,'By Bus Stop Departing'!E94,'By Bus Stop Departing'!E100,'By Bus Stop Departing'!E106,'By Bus Stop Departing'!E112,'By Bus Stop Departing'!E118,'By Bus Stop Departing'!E124,'By Bus Stop Departing'!E130)</f>
        <v>0</v>
      </c>
      <c r="F10" s="20">
        <f>SUM('By Bus Stop Departing'!F10,'By Bus Stop Departing'!F16,'By Bus Stop Departing'!F22,'By Bus Stop Departing'!F28,'By Bus Stop Departing'!F34,'By Bus Stop Departing'!F40,'By Bus Stop Departing'!F46,'By Bus Stop Departing'!F52,'By Bus Stop Departing'!F58,'By Bus Stop Departing'!F64,'By Bus Stop Departing'!F70,'By Bus Stop Departing'!F76,'By Bus Stop Departing'!F82,'By Bus Stop Departing'!F88,'By Bus Stop Departing'!F94,'By Bus Stop Departing'!F100,'By Bus Stop Departing'!F106,'By Bus Stop Departing'!F112,'By Bus Stop Departing'!F118,'By Bus Stop Departing'!F124,'By Bus Stop Departing'!F130)</f>
        <v>3</v>
      </c>
      <c r="G10" s="20">
        <f>SUM('By Bus Stop Departing'!G10,'By Bus Stop Departing'!G16,'By Bus Stop Departing'!G22,'By Bus Stop Departing'!G28,'By Bus Stop Departing'!G34,'By Bus Stop Departing'!G40,'By Bus Stop Departing'!G46,'By Bus Stop Departing'!G52,'By Bus Stop Departing'!G58,'By Bus Stop Departing'!G64,'By Bus Stop Departing'!G70,'By Bus Stop Departing'!G76,'By Bus Stop Departing'!G82,'By Bus Stop Departing'!G88,'By Bus Stop Departing'!G94,'By Bus Stop Departing'!G100,'By Bus Stop Departing'!G106,'By Bus Stop Departing'!G112,'By Bus Stop Departing'!G118,'By Bus Stop Departing'!G124,'By Bus Stop Departing'!G130)</f>
        <v>7</v>
      </c>
      <c r="H10" s="20">
        <f>SUM('By Bus Stop Departing'!H10,'By Bus Stop Departing'!H16,'By Bus Stop Departing'!H22,'By Bus Stop Departing'!H28,'By Bus Stop Departing'!H34,'By Bus Stop Departing'!H40,'By Bus Stop Departing'!H46,'By Bus Stop Departing'!H52,'By Bus Stop Departing'!H58,'By Bus Stop Departing'!H64,'By Bus Stop Departing'!H70,'By Bus Stop Departing'!H76,'By Bus Stop Departing'!H82,'By Bus Stop Departing'!H88,'By Bus Stop Departing'!H94,'By Bus Stop Departing'!H100,'By Bus Stop Departing'!H106,'By Bus Stop Departing'!H112,'By Bus Stop Departing'!H118,'By Bus Stop Departing'!H124,'By Bus Stop Departing'!H130)</f>
        <v>12</v>
      </c>
      <c r="I10" s="20">
        <f>SUM('By Bus Stop Departing'!I10,'By Bus Stop Departing'!I16,'By Bus Stop Departing'!I22,'By Bus Stop Departing'!I28,'By Bus Stop Departing'!I34,'By Bus Stop Departing'!I40,'By Bus Stop Departing'!I46,'By Bus Stop Departing'!I52,'By Bus Stop Departing'!I58,'By Bus Stop Departing'!I64,'By Bus Stop Departing'!I70,'By Bus Stop Departing'!I76,'By Bus Stop Departing'!I82,'By Bus Stop Departing'!I88,'By Bus Stop Departing'!I94,'By Bus Stop Departing'!I100,'By Bus Stop Departing'!I106,'By Bus Stop Departing'!I112,'By Bus Stop Departing'!I118,'By Bus Stop Departing'!I124,'By Bus Stop Departing'!I130)</f>
        <v>20</v>
      </c>
      <c r="J10" s="20">
        <f>SUM('By Bus Stop Departing'!J10,'By Bus Stop Departing'!J16,'By Bus Stop Departing'!J22,'By Bus Stop Departing'!J28,'By Bus Stop Departing'!J34,'By Bus Stop Departing'!J40,'By Bus Stop Departing'!J46,'By Bus Stop Departing'!J52,'By Bus Stop Departing'!J58,'By Bus Stop Departing'!J64,'By Bus Stop Departing'!J70,'By Bus Stop Departing'!J76,'By Bus Stop Departing'!J82,'By Bus Stop Departing'!J88,'By Bus Stop Departing'!J94,'By Bus Stop Departing'!J100,'By Bus Stop Departing'!J106,'By Bus Stop Departing'!J112,'By Bus Stop Departing'!J118,'By Bus Stop Departing'!J124,'By Bus Stop Departing'!J130)</f>
        <v>44</v>
      </c>
      <c r="K10" s="20">
        <f>SUM('By Bus Stop Departing'!K10,'By Bus Stop Departing'!K16,'By Bus Stop Departing'!K22,'By Bus Stop Departing'!K28,'By Bus Stop Departing'!K34,'By Bus Stop Departing'!K40,'By Bus Stop Departing'!K46,'By Bus Stop Departing'!K52,'By Bus Stop Departing'!K58,'By Bus Stop Departing'!K64,'By Bus Stop Departing'!K70,'By Bus Stop Departing'!K76,'By Bus Stop Departing'!K82,'By Bus Stop Departing'!K88,'By Bus Stop Departing'!K94,'By Bus Stop Departing'!K100,'By Bus Stop Departing'!K106,'By Bus Stop Departing'!K112,'By Bus Stop Departing'!K118,'By Bus Stop Departing'!K124,'By Bus Stop Departing'!K130)</f>
        <v>45</v>
      </c>
      <c r="L10" s="20">
        <f>SUM('By Bus Stop Departing'!L10,'By Bus Stop Departing'!L16,'By Bus Stop Departing'!L22,'By Bus Stop Departing'!L28,'By Bus Stop Departing'!L34,'By Bus Stop Departing'!L40,'By Bus Stop Departing'!L46,'By Bus Stop Departing'!L52,'By Bus Stop Departing'!L58,'By Bus Stop Departing'!L64,'By Bus Stop Departing'!L70,'By Bus Stop Departing'!L76,'By Bus Stop Departing'!L82,'By Bus Stop Departing'!L88,'By Bus Stop Departing'!L94,'By Bus Stop Departing'!L100,'By Bus Stop Departing'!L106,'By Bus Stop Departing'!L112,'By Bus Stop Departing'!L118,'By Bus Stop Departing'!L124,'By Bus Stop Departing'!L130)</f>
        <v>39</v>
      </c>
      <c r="M10" s="20">
        <f>SUM('By Bus Stop Departing'!M10,'By Bus Stop Departing'!M16,'By Bus Stop Departing'!M22,'By Bus Stop Departing'!M28,'By Bus Stop Departing'!M34,'By Bus Stop Departing'!M40,'By Bus Stop Departing'!M46,'By Bus Stop Departing'!M52,'By Bus Stop Departing'!M58,'By Bus Stop Departing'!M64,'By Bus Stop Departing'!M70,'By Bus Stop Departing'!M76,'By Bus Stop Departing'!M82,'By Bus Stop Departing'!M88,'By Bus Stop Departing'!M94,'By Bus Stop Departing'!M100,'By Bus Stop Departing'!M106,'By Bus Stop Departing'!M112,'By Bus Stop Departing'!M118,'By Bus Stop Departing'!M124,'By Bus Stop Departing'!M130)</f>
        <v>56</v>
      </c>
      <c r="N10" s="20">
        <f>SUM('By Bus Stop Departing'!N10,'By Bus Stop Departing'!N16,'By Bus Stop Departing'!N22,'By Bus Stop Departing'!N28,'By Bus Stop Departing'!N34,'By Bus Stop Departing'!N40,'By Bus Stop Departing'!N46,'By Bus Stop Departing'!N52,'By Bus Stop Departing'!N58,'By Bus Stop Departing'!N64,'By Bus Stop Departing'!N70,'By Bus Stop Departing'!N76,'By Bus Stop Departing'!N82,'By Bus Stop Departing'!N88,'By Bus Stop Departing'!N94,'By Bus Stop Departing'!N100,'By Bus Stop Departing'!N106,'By Bus Stop Departing'!N112,'By Bus Stop Departing'!N118,'By Bus Stop Departing'!N124,'By Bus Stop Departing'!N130)</f>
        <v>54</v>
      </c>
      <c r="O10" s="20">
        <f>SUM('By Bus Stop Departing'!O10,'By Bus Stop Departing'!O16,'By Bus Stop Departing'!O22,'By Bus Stop Departing'!O28,'By Bus Stop Departing'!O34,'By Bus Stop Departing'!O40,'By Bus Stop Departing'!O46,'By Bus Stop Departing'!O52,'By Bus Stop Departing'!O58,'By Bus Stop Departing'!O64,'By Bus Stop Departing'!O70,'By Bus Stop Departing'!O76,'By Bus Stop Departing'!O82,'By Bus Stop Departing'!O88,'By Bus Stop Departing'!O94,'By Bus Stop Departing'!O100,'By Bus Stop Departing'!O106,'By Bus Stop Departing'!O112,'By Bus Stop Departing'!O118,'By Bus Stop Departing'!O124,'By Bus Stop Departing'!O130)</f>
        <v>54</v>
      </c>
      <c r="P10" s="20">
        <f>SUM('By Bus Stop Departing'!P10,'By Bus Stop Departing'!P16,'By Bus Stop Departing'!P22,'By Bus Stop Departing'!P28,'By Bus Stop Departing'!P34,'By Bus Stop Departing'!P40,'By Bus Stop Departing'!P46,'By Bus Stop Departing'!P52,'By Bus Stop Departing'!P58,'By Bus Stop Departing'!P64,'By Bus Stop Departing'!P70,'By Bus Stop Departing'!P76,'By Bus Stop Departing'!P82,'By Bus Stop Departing'!P88,'By Bus Stop Departing'!P94,'By Bus Stop Departing'!P100,'By Bus Stop Departing'!P106,'By Bus Stop Departing'!P112,'By Bus Stop Departing'!P118,'By Bus Stop Departing'!P124,'By Bus Stop Departing'!P130)</f>
        <v>35</v>
      </c>
      <c r="Q10" s="20">
        <f>SUM('By Bus Stop Departing'!Q10,'By Bus Stop Departing'!Q16,'By Bus Stop Departing'!Q22,'By Bus Stop Departing'!Q28,'By Bus Stop Departing'!Q34,'By Bus Stop Departing'!Q40,'By Bus Stop Departing'!Q46,'By Bus Stop Departing'!Q52,'By Bus Stop Departing'!Q58,'By Bus Stop Departing'!Q64,'By Bus Stop Departing'!Q70,'By Bus Stop Departing'!Q76,'By Bus Stop Departing'!Q82,'By Bus Stop Departing'!Q88,'By Bus Stop Departing'!Q94,'By Bus Stop Departing'!Q100,'By Bus Stop Departing'!Q106,'By Bus Stop Departing'!Q112,'By Bus Stop Departing'!Q118,'By Bus Stop Departing'!Q124,'By Bus Stop Departing'!Q130)</f>
        <v>27</v>
      </c>
      <c r="R10" s="20">
        <f>SUM('By Bus Stop Departing'!R10,'By Bus Stop Departing'!R16,'By Bus Stop Departing'!R22,'By Bus Stop Departing'!R28,'By Bus Stop Departing'!R34,'By Bus Stop Departing'!R40,'By Bus Stop Departing'!R46,'By Bus Stop Departing'!R52,'By Bus Stop Departing'!R58,'By Bus Stop Departing'!R64,'By Bus Stop Departing'!R70,'By Bus Stop Departing'!R76,'By Bus Stop Departing'!R82,'By Bus Stop Departing'!R88,'By Bus Stop Departing'!R94,'By Bus Stop Departing'!R100,'By Bus Stop Departing'!R106,'By Bus Stop Departing'!R112,'By Bus Stop Departing'!R118,'By Bus Stop Departing'!R124,'By Bus Stop Departing'!R130)</f>
        <v>23</v>
      </c>
      <c r="S10" s="14">
        <f t="shared" si="0"/>
        <v>420</v>
      </c>
    </row>
    <row r="11" spans="1:19" ht="12">
      <c r="A11" s="14"/>
      <c r="B11" s="14">
        <v>150</v>
      </c>
      <c r="C11" s="20">
        <f>SUM('By Bus Stop Departing'!C11,'By Bus Stop Departing'!C17,'By Bus Stop Departing'!C23,'By Bus Stop Departing'!C29,'By Bus Stop Departing'!C35,'By Bus Stop Departing'!C41,'By Bus Stop Departing'!C47,'By Bus Stop Departing'!C53,'By Bus Stop Departing'!C59,'By Bus Stop Departing'!C65,'By Bus Stop Departing'!C71,'By Bus Stop Departing'!C77,'By Bus Stop Departing'!C83,'By Bus Stop Departing'!C89,'By Bus Stop Departing'!C95,'By Bus Stop Departing'!C101,'By Bus Stop Departing'!C107,'By Bus Stop Departing'!C113,'By Bus Stop Departing'!C119,'By Bus Stop Departing'!C125,'By Bus Stop Departing'!C131)</f>
        <v>0</v>
      </c>
      <c r="D11" s="20">
        <f>SUM('By Bus Stop Departing'!D11,'By Bus Stop Departing'!D17,'By Bus Stop Departing'!D23,'By Bus Stop Departing'!D29,'By Bus Stop Departing'!D35,'By Bus Stop Departing'!D41,'By Bus Stop Departing'!D47,'By Bus Stop Departing'!D53,'By Bus Stop Departing'!D59,'By Bus Stop Departing'!D65,'By Bus Stop Departing'!D71,'By Bus Stop Departing'!D77,'By Bus Stop Departing'!D83,'By Bus Stop Departing'!D89,'By Bus Stop Departing'!D95,'By Bus Stop Departing'!D101,'By Bus Stop Departing'!D107,'By Bus Stop Departing'!D113,'By Bus Stop Departing'!D119,'By Bus Stop Departing'!D125,'By Bus Stop Departing'!D131)</f>
        <v>0</v>
      </c>
      <c r="E11" s="20">
        <f>SUM('By Bus Stop Departing'!E11,'By Bus Stop Departing'!E17,'By Bus Stop Departing'!E23,'By Bus Stop Departing'!E29,'By Bus Stop Departing'!E35,'By Bus Stop Departing'!E41,'By Bus Stop Departing'!E47,'By Bus Stop Departing'!E53,'By Bus Stop Departing'!E59,'By Bus Stop Departing'!E65,'By Bus Stop Departing'!E71,'By Bus Stop Departing'!E77,'By Bus Stop Departing'!E83,'By Bus Stop Departing'!E89,'By Bus Stop Departing'!E95,'By Bus Stop Departing'!E101,'By Bus Stop Departing'!E107,'By Bus Stop Departing'!E113,'By Bus Stop Departing'!E119,'By Bus Stop Departing'!E125,'By Bus Stop Departing'!E131)</f>
        <v>0</v>
      </c>
      <c r="F11" s="20">
        <f>SUM('By Bus Stop Departing'!F11,'By Bus Stop Departing'!F17,'By Bus Stop Departing'!F23,'By Bus Stop Departing'!F29,'By Bus Stop Departing'!F35,'By Bus Stop Departing'!F41,'By Bus Stop Departing'!F47,'By Bus Stop Departing'!F53,'By Bus Stop Departing'!F59,'By Bus Stop Departing'!F65,'By Bus Stop Departing'!F71,'By Bus Stop Departing'!F77,'By Bus Stop Departing'!F83,'By Bus Stop Departing'!F89,'By Bus Stop Departing'!F95,'By Bus Stop Departing'!F101,'By Bus Stop Departing'!F107,'By Bus Stop Departing'!F113,'By Bus Stop Departing'!F119,'By Bus Stop Departing'!F125,'By Bus Stop Departing'!F131)</f>
        <v>0</v>
      </c>
      <c r="G11" s="20">
        <f>SUM('By Bus Stop Departing'!G11,'By Bus Stop Departing'!G17,'By Bus Stop Departing'!G23,'By Bus Stop Departing'!G29,'By Bus Stop Departing'!G35,'By Bus Stop Departing'!G41,'By Bus Stop Departing'!G47,'By Bus Stop Departing'!G53,'By Bus Stop Departing'!G59,'By Bus Stop Departing'!G65,'By Bus Stop Departing'!G71,'By Bus Stop Departing'!G77,'By Bus Stop Departing'!G83,'By Bus Stop Departing'!G89,'By Bus Stop Departing'!G95,'By Bus Stop Departing'!G101,'By Bus Stop Departing'!G107,'By Bus Stop Departing'!G113,'By Bus Stop Departing'!G119,'By Bus Stop Departing'!G125,'By Bus Stop Departing'!G131)</f>
        <v>0</v>
      </c>
      <c r="H11" s="20">
        <f>SUM('By Bus Stop Departing'!H11,'By Bus Stop Departing'!H17,'By Bus Stop Departing'!H23,'By Bus Stop Departing'!H29,'By Bus Stop Departing'!H35,'By Bus Stop Departing'!H41,'By Bus Stop Departing'!H47,'By Bus Stop Departing'!H53,'By Bus Stop Departing'!H59,'By Bus Stop Departing'!H65,'By Bus Stop Departing'!H71,'By Bus Stop Departing'!H77,'By Bus Stop Departing'!H83,'By Bus Stop Departing'!H89,'By Bus Stop Departing'!H95,'By Bus Stop Departing'!H101,'By Bus Stop Departing'!H107,'By Bus Stop Departing'!H113,'By Bus Stop Departing'!H119,'By Bus Stop Departing'!H125,'By Bus Stop Departing'!H131)</f>
        <v>0</v>
      </c>
      <c r="I11" s="20">
        <f>SUM('By Bus Stop Departing'!I11,'By Bus Stop Departing'!I17,'By Bus Stop Departing'!I23,'By Bus Stop Departing'!I29,'By Bus Stop Departing'!I35,'By Bus Stop Departing'!I41,'By Bus Stop Departing'!I47,'By Bus Stop Departing'!I53,'By Bus Stop Departing'!I59,'By Bus Stop Departing'!I65,'By Bus Stop Departing'!I71,'By Bus Stop Departing'!I77,'By Bus Stop Departing'!I83,'By Bus Stop Departing'!I89,'By Bus Stop Departing'!I95,'By Bus Stop Departing'!I101,'By Bus Stop Departing'!I107,'By Bus Stop Departing'!I113,'By Bus Stop Departing'!I119,'By Bus Stop Departing'!I125,'By Bus Stop Departing'!I131)</f>
        <v>0</v>
      </c>
      <c r="J11" s="20">
        <f>SUM('By Bus Stop Departing'!J11,'By Bus Stop Departing'!J17,'By Bus Stop Departing'!J23,'By Bus Stop Departing'!J29,'By Bus Stop Departing'!J35,'By Bus Stop Departing'!J41,'By Bus Stop Departing'!J47,'By Bus Stop Departing'!J53,'By Bus Stop Departing'!J59,'By Bus Stop Departing'!J65,'By Bus Stop Departing'!J71,'By Bus Stop Departing'!J77,'By Bus Stop Departing'!J83,'By Bus Stop Departing'!J89,'By Bus Stop Departing'!J95,'By Bus Stop Departing'!J101,'By Bus Stop Departing'!J107,'By Bus Stop Departing'!J113,'By Bus Stop Departing'!J119,'By Bus Stop Departing'!J125,'By Bus Stop Departing'!J131)</f>
        <v>0</v>
      </c>
      <c r="K11" s="20">
        <f>SUM('By Bus Stop Departing'!K11,'By Bus Stop Departing'!K17,'By Bus Stop Departing'!K23,'By Bus Stop Departing'!K29,'By Bus Stop Departing'!K35,'By Bus Stop Departing'!K41,'By Bus Stop Departing'!K47,'By Bus Stop Departing'!K53,'By Bus Stop Departing'!K59,'By Bus Stop Departing'!K65,'By Bus Stop Departing'!K71,'By Bus Stop Departing'!K77,'By Bus Stop Departing'!K83,'By Bus Stop Departing'!K89,'By Bus Stop Departing'!K95,'By Bus Stop Departing'!K101,'By Bus Stop Departing'!K107,'By Bus Stop Departing'!K113,'By Bus Stop Departing'!K119,'By Bus Stop Departing'!K125,'By Bus Stop Departing'!K131)</f>
        <v>2</v>
      </c>
      <c r="L11" s="20">
        <f>SUM('By Bus Stop Departing'!L11,'By Bus Stop Departing'!L17,'By Bus Stop Departing'!L23,'By Bus Stop Departing'!L29,'By Bus Stop Departing'!L35,'By Bus Stop Departing'!L41,'By Bus Stop Departing'!L47,'By Bus Stop Departing'!L53,'By Bus Stop Departing'!L59,'By Bus Stop Departing'!L65,'By Bus Stop Departing'!L71,'By Bus Stop Departing'!L77,'By Bus Stop Departing'!L83,'By Bus Stop Departing'!L89,'By Bus Stop Departing'!L95,'By Bus Stop Departing'!L101,'By Bus Stop Departing'!L107,'By Bus Stop Departing'!L113,'By Bus Stop Departing'!L119,'By Bus Stop Departing'!L125,'By Bus Stop Departing'!L131)</f>
        <v>22</v>
      </c>
      <c r="M11" s="20">
        <f>SUM('By Bus Stop Departing'!M11,'By Bus Stop Departing'!M17,'By Bus Stop Departing'!M23,'By Bus Stop Departing'!M29,'By Bus Stop Departing'!M35,'By Bus Stop Departing'!M41,'By Bus Stop Departing'!M47,'By Bus Stop Departing'!M53,'By Bus Stop Departing'!M59,'By Bus Stop Departing'!M65,'By Bus Stop Departing'!M71,'By Bus Stop Departing'!M77,'By Bus Stop Departing'!M83,'By Bus Stop Departing'!M89,'By Bus Stop Departing'!M95,'By Bus Stop Departing'!M101,'By Bus Stop Departing'!M107,'By Bus Stop Departing'!M113,'By Bus Stop Departing'!M119,'By Bus Stop Departing'!M125,'By Bus Stop Departing'!M131)</f>
        <v>15</v>
      </c>
      <c r="N11" s="20">
        <f>SUM('By Bus Stop Departing'!N11,'By Bus Stop Departing'!N17,'By Bus Stop Departing'!N23,'By Bus Stop Departing'!N29,'By Bus Stop Departing'!N35,'By Bus Stop Departing'!N41,'By Bus Stop Departing'!N47,'By Bus Stop Departing'!N53,'By Bus Stop Departing'!N59,'By Bus Stop Departing'!N65,'By Bus Stop Departing'!N71,'By Bus Stop Departing'!N77,'By Bus Stop Departing'!N83,'By Bus Stop Departing'!N89,'By Bus Stop Departing'!N95,'By Bus Stop Departing'!N101,'By Bus Stop Departing'!N107,'By Bus Stop Departing'!N113,'By Bus Stop Departing'!N119,'By Bus Stop Departing'!N125,'By Bus Stop Departing'!N131)</f>
        <v>14</v>
      </c>
      <c r="O11" s="20">
        <f>SUM('By Bus Stop Departing'!O11,'By Bus Stop Departing'!O17,'By Bus Stop Departing'!O23,'By Bus Stop Departing'!O29,'By Bus Stop Departing'!O35,'By Bus Stop Departing'!O41,'By Bus Stop Departing'!O47,'By Bus Stop Departing'!O53,'By Bus Stop Departing'!O59,'By Bus Stop Departing'!O65,'By Bus Stop Departing'!O71,'By Bus Stop Departing'!O77,'By Bus Stop Departing'!O83,'By Bus Stop Departing'!O89,'By Bus Stop Departing'!O95,'By Bus Stop Departing'!O101,'By Bus Stop Departing'!O107,'By Bus Stop Departing'!O113,'By Bus Stop Departing'!O119,'By Bus Stop Departing'!O125,'By Bus Stop Departing'!O131)</f>
        <v>8</v>
      </c>
      <c r="P11" s="20">
        <f>SUM('By Bus Stop Departing'!P11,'By Bus Stop Departing'!P17,'By Bus Stop Departing'!P23,'By Bus Stop Departing'!P29,'By Bus Stop Departing'!P35,'By Bus Stop Departing'!P41,'By Bus Stop Departing'!P47,'By Bus Stop Departing'!P53,'By Bus Stop Departing'!P59,'By Bus Stop Departing'!P65,'By Bus Stop Departing'!P71,'By Bus Stop Departing'!P77,'By Bus Stop Departing'!P83,'By Bus Stop Departing'!P89,'By Bus Stop Departing'!P95,'By Bus Stop Departing'!P101,'By Bus Stop Departing'!P107,'By Bus Stop Departing'!P113,'By Bus Stop Departing'!P119,'By Bus Stop Departing'!P125,'By Bus Stop Departing'!P131)</f>
        <v>0</v>
      </c>
      <c r="Q11" s="20">
        <f>SUM('By Bus Stop Departing'!Q11,'By Bus Stop Departing'!Q17,'By Bus Stop Departing'!Q23,'By Bus Stop Departing'!Q29,'By Bus Stop Departing'!Q35,'By Bus Stop Departing'!Q41,'By Bus Stop Departing'!Q47,'By Bus Stop Departing'!Q53,'By Bus Stop Departing'!Q59,'By Bus Stop Departing'!Q65,'By Bus Stop Departing'!Q71,'By Bus Stop Departing'!Q77,'By Bus Stop Departing'!Q83,'By Bus Stop Departing'!Q89,'By Bus Stop Departing'!Q95,'By Bus Stop Departing'!Q101,'By Bus Stop Departing'!Q107,'By Bus Stop Departing'!Q113,'By Bus Stop Departing'!Q119,'By Bus Stop Departing'!Q125,'By Bus Stop Departing'!Q131)</f>
        <v>0</v>
      </c>
      <c r="R11" s="20">
        <f>SUM('By Bus Stop Departing'!R11,'By Bus Stop Departing'!R17,'By Bus Stop Departing'!R23,'By Bus Stop Departing'!R29,'By Bus Stop Departing'!R35,'By Bus Stop Departing'!R41,'By Bus Stop Departing'!R47,'By Bus Stop Departing'!R53,'By Bus Stop Departing'!R59,'By Bus Stop Departing'!R65,'By Bus Stop Departing'!R71,'By Bus Stop Departing'!R77,'By Bus Stop Departing'!R83,'By Bus Stop Departing'!R89,'By Bus Stop Departing'!R95,'By Bus Stop Departing'!R101,'By Bus Stop Departing'!R107,'By Bus Stop Departing'!R113,'By Bus Stop Departing'!R119,'By Bus Stop Departing'!R125,'By Bus Stop Departing'!R131)</f>
        <v>0</v>
      </c>
      <c r="S11" s="14">
        <f t="shared" si="0"/>
        <v>61</v>
      </c>
    </row>
    <row r="12" spans="1:19" ht="12">
      <c r="A12" s="14"/>
      <c r="B12" s="14">
        <v>301</v>
      </c>
      <c r="C12" s="20">
        <f>SUM('By Bus Stop Departing'!C12,'By Bus Stop Departing'!C18,'By Bus Stop Departing'!C24,'By Bus Stop Departing'!C30,'By Bus Stop Departing'!C36,'By Bus Stop Departing'!C42,'By Bus Stop Departing'!C48,'By Bus Stop Departing'!C54,'By Bus Stop Departing'!C60,'By Bus Stop Departing'!C66,'By Bus Stop Departing'!C72,'By Bus Stop Departing'!C78,'By Bus Stop Departing'!C84,'By Bus Stop Departing'!C90,'By Bus Stop Departing'!C96,'By Bus Stop Departing'!C102,'By Bus Stop Departing'!C108,'By Bus Stop Departing'!C114,'By Bus Stop Departing'!C120,'By Bus Stop Departing'!C126,'By Bus Stop Departing'!C132)</f>
        <v>0</v>
      </c>
      <c r="D12" s="20">
        <f>SUM('By Bus Stop Departing'!D12,'By Bus Stop Departing'!D18,'By Bus Stop Departing'!D24,'By Bus Stop Departing'!D30,'By Bus Stop Departing'!D36,'By Bus Stop Departing'!D42,'By Bus Stop Departing'!D48,'By Bus Stop Departing'!D54,'By Bus Stop Departing'!D60,'By Bus Stop Departing'!D66,'By Bus Stop Departing'!D72,'By Bus Stop Departing'!D78,'By Bus Stop Departing'!D84,'By Bus Stop Departing'!D90,'By Bus Stop Departing'!D96,'By Bus Stop Departing'!D102,'By Bus Stop Departing'!D108,'By Bus Stop Departing'!D114,'By Bus Stop Departing'!D120,'By Bus Stop Departing'!D126,'By Bus Stop Departing'!D132)</f>
        <v>0</v>
      </c>
      <c r="E12" s="20">
        <f>SUM('By Bus Stop Departing'!E12,'By Bus Stop Departing'!E18,'By Bus Stop Departing'!E24,'By Bus Stop Departing'!E30,'By Bus Stop Departing'!E36,'By Bus Stop Departing'!E42,'By Bus Stop Departing'!E48,'By Bus Stop Departing'!E54,'By Bus Stop Departing'!E60,'By Bus Stop Departing'!E66,'By Bus Stop Departing'!E72,'By Bus Stop Departing'!E78,'By Bus Stop Departing'!E84,'By Bus Stop Departing'!E90,'By Bus Stop Departing'!E96,'By Bus Stop Departing'!E102,'By Bus Stop Departing'!E108,'By Bus Stop Departing'!E114,'By Bus Stop Departing'!E120,'By Bus Stop Departing'!E126,'By Bus Stop Departing'!E132)</f>
        <v>0</v>
      </c>
      <c r="F12" s="20">
        <f>SUM('By Bus Stop Departing'!F12,'By Bus Stop Departing'!F18,'By Bus Stop Departing'!F24,'By Bus Stop Departing'!F30,'By Bus Stop Departing'!F36,'By Bus Stop Departing'!F42,'By Bus Stop Departing'!F48,'By Bus Stop Departing'!F54,'By Bus Stop Departing'!F60,'By Bus Stop Departing'!F66,'By Bus Stop Departing'!F72,'By Bus Stop Departing'!F78,'By Bus Stop Departing'!F84,'By Bus Stop Departing'!F90,'By Bus Stop Departing'!F96,'By Bus Stop Departing'!F102,'By Bus Stop Departing'!F108,'By Bus Stop Departing'!F114,'By Bus Stop Departing'!F120,'By Bus Stop Departing'!F126,'By Bus Stop Departing'!F132)</f>
        <v>0</v>
      </c>
      <c r="G12" s="20">
        <f>SUM('By Bus Stop Departing'!G12,'By Bus Stop Departing'!G18,'By Bus Stop Departing'!G24,'By Bus Stop Departing'!G30,'By Bus Stop Departing'!G36,'By Bus Stop Departing'!G42,'By Bus Stop Departing'!G48,'By Bus Stop Departing'!G54,'By Bus Stop Departing'!G60,'By Bus Stop Departing'!G66,'By Bus Stop Departing'!G72,'By Bus Stop Departing'!G78,'By Bus Stop Departing'!G84,'By Bus Stop Departing'!G90,'By Bus Stop Departing'!G96,'By Bus Stop Departing'!G102,'By Bus Stop Departing'!G108,'By Bus Stop Departing'!G114,'By Bus Stop Departing'!G120,'By Bus Stop Departing'!G126,'By Bus Stop Departing'!G132)</f>
        <v>3</v>
      </c>
      <c r="H12" s="20">
        <f>SUM('By Bus Stop Departing'!H12,'By Bus Stop Departing'!H18,'By Bus Stop Departing'!H24,'By Bus Stop Departing'!H30,'By Bus Stop Departing'!H36,'By Bus Stop Departing'!H42,'By Bus Stop Departing'!H48,'By Bus Stop Departing'!H54,'By Bus Stop Departing'!H60,'By Bus Stop Departing'!H66,'By Bus Stop Departing'!H72,'By Bus Stop Departing'!H78,'By Bus Stop Departing'!H84,'By Bus Stop Departing'!H90,'By Bus Stop Departing'!H96,'By Bus Stop Departing'!H102,'By Bus Stop Departing'!H108,'By Bus Stop Departing'!H114,'By Bus Stop Departing'!H120,'By Bus Stop Departing'!H126,'By Bus Stop Departing'!H132)</f>
        <v>4</v>
      </c>
      <c r="I12" s="20">
        <f>SUM('By Bus Stop Departing'!I12,'By Bus Stop Departing'!I18,'By Bus Stop Departing'!I24,'By Bus Stop Departing'!I30,'By Bus Stop Departing'!I36,'By Bus Stop Departing'!I42,'By Bus Stop Departing'!I48,'By Bus Stop Departing'!I54,'By Bus Stop Departing'!I60,'By Bus Stop Departing'!I66,'By Bus Stop Departing'!I72,'By Bus Stop Departing'!I78,'By Bus Stop Departing'!I84,'By Bus Stop Departing'!I90,'By Bus Stop Departing'!I96,'By Bus Stop Departing'!I102,'By Bus Stop Departing'!I108,'By Bus Stop Departing'!I114,'By Bus Stop Departing'!I120,'By Bus Stop Departing'!I126,'By Bus Stop Departing'!I132)</f>
        <v>3</v>
      </c>
      <c r="J12" s="20">
        <f>SUM('By Bus Stop Departing'!J12,'By Bus Stop Departing'!J18,'By Bus Stop Departing'!J24,'By Bus Stop Departing'!J30,'By Bus Stop Departing'!J36,'By Bus Stop Departing'!J42,'By Bus Stop Departing'!J48,'By Bus Stop Departing'!J54,'By Bus Stop Departing'!J60,'By Bus Stop Departing'!J66,'By Bus Stop Departing'!J72,'By Bus Stop Departing'!J78,'By Bus Stop Departing'!J84,'By Bus Stop Departing'!J90,'By Bus Stop Departing'!J96,'By Bus Stop Departing'!J102,'By Bus Stop Departing'!J108,'By Bus Stop Departing'!J114,'By Bus Stop Departing'!J120,'By Bus Stop Departing'!J126,'By Bus Stop Departing'!J132)</f>
        <v>6</v>
      </c>
      <c r="K12" s="20">
        <f>SUM('By Bus Stop Departing'!K12,'By Bus Stop Departing'!K18,'By Bus Stop Departing'!K24,'By Bus Stop Departing'!K30,'By Bus Stop Departing'!K36,'By Bus Stop Departing'!K42,'By Bus Stop Departing'!K48,'By Bus Stop Departing'!K54,'By Bus Stop Departing'!K60,'By Bus Stop Departing'!K66,'By Bus Stop Departing'!K72,'By Bus Stop Departing'!K78,'By Bus Stop Departing'!K84,'By Bus Stop Departing'!K90,'By Bus Stop Departing'!K96,'By Bus Stop Departing'!K102,'By Bus Stop Departing'!K108,'By Bus Stop Departing'!K114,'By Bus Stop Departing'!K120,'By Bus Stop Departing'!K126,'By Bus Stop Departing'!K132)</f>
        <v>7</v>
      </c>
      <c r="L12" s="20">
        <f>SUM('By Bus Stop Departing'!L12,'By Bus Stop Departing'!L18,'By Bus Stop Departing'!L24,'By Bus Stop Departing'!L30,'By Bus Stop Departing'!L36,'By Bus Stop Departing'!L42,'By Bus Stop Departing'!L48,'By Bus Stop Departing'!L54,'By Bus Stop Departing'!L60,'By Bus Stop Departing'!L66,'By Bus Stop Departing'!L72,'By Bus Stop Departing'!L78,'By Bus Stop Departing'!L84,'By Bus Stop Departing'!L90,'By Bus Stop Departing'!L96,'By Bus Stop Departing'!L102,'By Bus Stop Departing'!L108,'By Bus Stop Departing'!L114,'By Bus Stop Departing'!L120,'By Bus Stop Departing'!L126,'By Bus Stop Departing'!L132)</f>
        <v>5</v>
      </c>
      <c r="M12" s="20">
        <f>SUM('By Bus Stop Departing'!M12,'By Bus Stop Departing'!M18,'By Bus Stop Departing'!M24,'By Bus Stop Departing'!M30,'By Bus Stop Departing'!M36,'By Bus Stop Departing'!M42,'By Bus Stop Departing'!M48,'By Bus Stop Departing'!M54,'By Bus Stop Departing'!M60,'By Bus Stop Departing'!M66,'By Bus Stop Departing'!M72,'By Bus Stop Departing'!M78,'By Bus Stop Departing'!M84,'By Bus Stop Departing'!M90,'By Bus Stop Departing'!M96,'By Bus Stop Departing'!M102,'By Bus Stop Departing'!M108,'By Bus Stop Departing'!M114,'By Bus Stop Departing'!M120,'By Bus Stop Departing'!M126,'By Bus Stop Departing'!M132)</f>
        <v>19</v>
      </c>
      <c r="N12" s="20">
        <f>SUM('By Bus Stop Departing'!N12,'By Bus Stop Departing'!N18,'By Bus Stop Departing'!N24,'By Bus Stop Departing'!N30,'By Bus Stop Departing'!N36,'By Bus Stop Departing'!N42,'By Bus Stop Departing'!N48,'By Bus Stop Departing'!N54,'By Bus Stop Departing'!N60,'By Bus Stop Departing'!N66,'By Bus Stop Departing'!N72,'By Bus Stop Departing'!N78,'By Bus Stop Departing'!N84,'By Bus Stop Departing'!N90,'By Bus Stop Departing'!N96,'By Bus Stop Departing'!N102,'By Bus Stop Departing'!N108,'By Bus Stop Departing'!N114,'By Bus Stop Departing'!N120,'By Bus Stop Departing'!N126,'By Bus Stop Departing'!N132)</f>
        <v>15</v>
      </c>
      <c r="O12" s="20">
        <f>SUM('By Bus Stop Departing'!O12,'By Bus Stop Departing'!O18,'By Bus Stop Departing'!O24,'By Bus Stop Departing'!O30,'By Bus Stop Departing'!O36,'By Bus Stop Departing'!O42,'By Bus Stop Departing'!O48,'By Bus Stop Departing'!O54,'By Bus Stop Departing'!O60,'By Bus Stop Departing'!O66,'By Bus Stop Departing'!O72,'By Bus Stop Departing'!O78,'By Bus Stop Departing'!O84,'By Bus Stop Departing'!O90,'By Bus Stop Departing'!O96,'By Bus Stop Departing'!O102,'By Bus Stop Departing'!O108,'By Bus Stop Departing'!O114,'By Bus Stop Departing'!O120,'By Bus Stop Departing'!O126,'By Bus Stop Departing'!O132)</f>
        <v>2</v>
      </c>
      <c r="P12" s="20">
        <f>SUM('By Bus Stop Departing'!P12,'By Bus Stop Departing'!P18,'By Bus Stop Departing'!P24,'By Bus Stop Departing'!P30,'By Bus Stop Departing'!P36,'By Bus Stop Departing'!P42,'By Bus Stop Departing'!P48,'By Bus Stop Departing'!P54,'By Bus Stop Departing'!P60,'By Bus Stop Departing'!P66,'By Bus Stop Departing'!P72,'By Bus Stop Departing'!P78,'By Bus Stop Departing'!P84,'By Bus Stop Departing'!P90,'By Bus Stop Departing'!P96,'By Bus Stop Departing'!P102,'By Bus Stop Departing'!P108,'By Bus Stop Departing'!P114,'By Bus Stop Departing'!P120,'By Bus Stop Departing'!P126,'By Bus Stop Departing'!P132)</f>
        <v>3</v>
      </c>
      <c r="Q12" s="20">
        <f>SUM('By Bus Stop Departing'!Q12,'By Bus Stop Departing'!Q18,'By Bus Stop Departing'!Q24,'By Bus Stop Departing'!Q30,'By Bus Stop Departing'!Q36,'By Bus Stop Departing'!Q42,'By Bus Stop Departing'!Q48,'By Bus Stop Departing'!Q54,'By Bus Stop Departing'!Q60,'By Bus Stop Departing'!Q66,'By Bus Stop Departing'!Q72,'By Bus Stop Departing'!Q78,'By Bus Stop Departing'!Q84,'By Bus Stop Departing'!Q90,'By Bus Stop Departing'!Q96,'By Bus Stop Departing'!Q102,'By Bus Stop Departing'!Q108,'By Bus Stop Departing'!Q114,'By Bus Stop Departing'!Q120,'By Bus Stop Departing'!Q126,'By Bus Stop Departing'!Q132)</f>
        <v>1</v>
      </c>
      <c r="R12" s="20">
        <f>SUM('By Bus Stop Departing'!R12,'By Bus Stop Departing'!R18,'By Bus Stop Departing'!R24,'By Bus Stop Departing'!R30,'By Bus Stop Departing'!R36,'By Bus Stop Departing'!R42,'By Bus Stop Departing'!R48,'By Bus Stop Departing'!R54,'By Bus Stop Departing'!R60,'By Bus Stop Departing'!R66,'By Bus Stop Departing'!R72,'By Bus Stop Departing'!R78,'By Bus Stop Departing'!R84,'By Bus Stop Departing'!R90,'By Bus Stop Departing'!R96,'By Bus Stop Departing'!R102,'By Bus Stop Departing'!R108,'By Bus Stop Departing'!R114,'By Bus Stop Departing'!R120,'By Bus Stop Departing'!R126,'By Bus Stop Departing'!R132)</f>
        <v>2</v>
      </c>
      <c r="S12" s="14">
        <f t="shared" si="0"/>
        <v>70</v>
      </c>
    </row>
    <row r="13" spans="1:19" ht="12">
      <c r="A13" s="30"/>
      <c r="B13" s="31" t="s">
        <v>2</v>
      </c>
      <c r="C13" s="32">
        <f>SUM(C8:C12)</f>
        <v>2</v>
      </c>
      <c r="D13" s="32">
        <f aca="true" t="shared" si="1" ref="D13:R13">SUM(D8:D12)</f>
        <v>1</v>
      </c>
      <c r="E13" s="32">
        <f t="shared" si="1"/>
        <v>5</v>
      </c>
      <c r="F13" s="32">
        <f t="shared" si="1"/>
        <v>19</v>
      </c>
      <c r="G13" s="32">
        <f t="shared" si="1"/>
        <v>23</v>
      </c>
      <c r="H13" s="32">
        <f t="shared" si="1"/>
        <v>48</v>
      </c>
      <c r="I13" s="32">
        <f t="shared" si="1"/>
        <v>56</v>
      </c>
      <c r="J13" s="32">
        <f t="shared" si="1"/>
        <v>105</v>
      </c>
      <c r="K13" s="32">
        <f t="shared" si="1"/>
        <v>128</v>
      </c>
      <c r="L13" s="32">
        <f t="shared" si="1"/>
        <v>140</v>
      </c>
      <c r="M13" s="32">
        <f t="shared" si="1"/>
        <v>185</v>
      </c>
      <c r="N13" s="32">
        <f t="shared" si="1"/>
        <v>138</v>
      </c>
      <c r="O13" s="32">
        <f t="shared" si="1"/>
        <v>121</v>
      </c>
      <c r="P13" s="32">
        <f t="shared" si="1"/>
        <v>92</v>
      </c>
      <c r="Q13" s="32">
        <f t="shared" si="1"/>
        <v>56</v>
      </c>
      <c r="R13" s="32">
        <f t="shared" si="1"/>
        <v>46</v>
      </c>
      <c r="S13" s="31">
        <f t="shared" si="0"/>
        <v>1165</v>
      </c>
    </row>
    <row r="14" spans="1:19" ht="12">
      <c r="A14" s="29" t="s">
        <v>0</v>
      </c>
      <c r="B14" s="29">
        <v>3</v>
      </c>
      <c r="C14" s="13">
        <f>SUM('By Bus Stop Departing'!C134)</f>
        <v>2</v>
      </c>
      <c r="D14" s="13">
        <f>SUM('By Bus Stop Departing'!D134)</f>
        <v>1</v>
      </c>
      <c r="E14" s="13">
        <f>SUM('By Bus Stop Departing'!E134)</f>
        <v>3</v>
      </c>
      <c r="F14" s="13">
        <f>SUM('By Bus Stop Departing'!F134)</f>
        <v>5</v>
      </c>
      <c r="G14" s="13">
        <f>SUM('By Bus Stop Departing'!G134)</f>
        <v>9</v>
      </c>
      <c r="H14" s="13">
        <f>SUM('By Bus Stop Departing'!H134)</f>
        <v>19</v>
      </c>
      <c r="I14" s="13">
        <f>SUM('By Bus Stop Departing'!I134)</f>
        <v>24</v>
      </c>
      <c r="J14" s="13">
        <f>SUM('By Bus Stop Departing'!J134)</f>
        <v>16</v>
      </c>
      <c r="K14" s="13">
        <f>SUM('By Bus Stop Departing'!K134)</f>
        <v>31</v>
      </c>
      <c r="L14" s="13">
        <f>SUM('By Bus Stop Departing'!L134)</f>
        <v>29</v>
      </c>
      <c r="M14" s="13">
        <f>SUM('By Bus Stop Departing'!M134)</f>
        <v>27</v>
      </c>
      <c r="N14" s="13">
        <f>SUM('By Bus Stop Departing'!N134)</f>
        <v>25</v>
      </c>
      <c r="O14" s="13">
        <f>SUM('By Bus Stop Departing'!O134)</f>
        <v>19</v>
      </c>
      <c r="P14" s="13">
        <f>SUM('By Bus Stop Departing'!P134)</f>
        <v>0</v>
      </c>
      <c r="Q14" s="13">
        <f>SUM('By Bus Stop Departing'!Q134)</f>
        <v>2</v>
      </c>
      <c r="R14" s="13">
        <f>SUM('By Bus Stop Departing'!R134)</f>
        <v>8</v>
      </c>
      <c r="S14" s="29">
        <f t="shared" si="0"/>
        <v>220</v>
      </c>
    </row>
    <row r="15" spans="1:19" ht="12">
      <c r="A15" s="14"/>
      <c r="B15" s="14"/>
      <c r="C15" s="20"/>
      <c r="D15" s="20"/>
      <c r="E15" s="20"/>
      <c r="F15" s="20"/>
      <c r="G15" s="20"/>
      <c r="H15" s="20"/>
      <c r="I15" s="20"/>
      <c r="J15" s="20"/>
      <c r="K15" s="20"/>
      <c r="L15" s="20"/>
      <c r="M15" s="20"/>
      <c r="N15" s="20"/>
      <c r="O15" s="20"/>
      <c r="P15" s="20"/>
      <c r="Q15" s="20"/>
      <c r="R15" s="20"/>
      <c r="S15" s="14"/>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30"/>
      <c r="B19" s="31" t="s">
        <v>2</v>
      </c>
      <c r="C19" s="32">
        <f>SUM(C14:C18)</f>
        <v>2</v>
      </c>
      <c r="D19" s="32">
        <f aca="true" t="shared" si="2" ref="D19:R19">SUM(D14:D18)</f>
        <v>1</v>
      </c>
      <c r="E19" s="32">
        <f t="shared" si="2"/>
        <v>3</v>
      </c>
      <c r="F19" s="32">
        <f t="shared" si="2"/>
        <v>5</v>
      </c>
      <c r="G19" s="32">
        <f t="shared" si="2"/>
        <v>9</v>
      </c>
      <c r="H19" s="32">
        <f t="shared" si="2"/>
        <v>19</v>
      </c>
      <c r="I19" s="32">
        <f t="shared" si="2"/>
        <v>24</v>
      </c>
      <c r="J19" s="32">
        <f t="shared" si="2"/>
        <v>16</v>
      </c>
      <c r="K19" s="32">
        <f t="shared" si="2"/>
        <v>31</v>
      </c>
      <c r="L19" s="32">
        <f t="shared" si="2"/>
        <v>29</v>
      </c>
      <c r="M19" s="32">
        <f t="shared" si="2"/>
        <v>27</v>
      </c>
      <c r="N19" s="32">
        <f t="shared" si="2"/>
        <v>25</v>
      </c>
      <c r="O19" s="32">
        <f t="shared" si="2"/>
        <v>19</v>
      </c>
      <c r="P19" s="32">
        <f t="shared" si="2"/>
        <v>0</v>
      </c>
      <c r="Q19" s="32">
        <f t="shared" si="2"/>
        <v>2</v>
      </c>
      <c r="R19" s="32">
        <f t="shared" si="2"/>
        <v>8</v>
      </c>
      <c r="S19" s="31">
        <f t="shared" si="0"/>
        <v>220</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39"/>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212</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156</v>
      </c>
      <c r="D4" s="68"/>
      <c r="E4" s="68"/>
      <c r="F4" s="68"/>
      <c r="G4" s="68"/>
      <c r="H4" s="68"/>
      <c r="I4" s="68"/>
      <c r="J4" s="68"/>
      <c r="K4" s="68"/>
      <c r="L4" s="68"/>
      <c r="M4" s="68"/>
      <c r="N4" s="68"/>
      <c r="O4" s="68"/>
      <c r="P4" s="68"/>
      <c r="Q4" s="68"/>
      <c r="R4" s="68"/>
      <c r="S4" s="69"/>
    </row>
    <row r="5" spans="1:19" ht="12">
      <c r="A5" s="5" t="s">
        <v>40</v>
      </c>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3"/>
      <c r="D8" s="13"/>
      <c r="E8" s="13"/>
      <c r="F8" s="13"/>
      <c r="G8" s="13"/>
      <c r="H8" s="13"/>
      <c r="I8" s="13"/>
      <c r="J8" s="13"/>
      <c r="K8" s="13"/>
      <c r="L8" s="13"/>
      <c r="M8" s="13"/>
      <c r="N8" s="13"/>
      <c r="O8" s="13"/>
      <c r="P8" s="13"/>
      <c r="Q8" s="13"/>
      <c r="R8" s="13"/>
      <c r="S8" s="29">
        <f>SUM(C8:R8)</f>
        <v>0</v>
      </c>
    </row>
    <row r="9" spans="1:19" ht="12">
      <c r="A9" s="14" t="s">
        <v>42</v>
      </c>
      <c r="B9" s="14">
        <v>34</v>
      </c>
      <c r="C9" s="20">
        <v>0</v>
      </c>
      <c r="D9" s="20">
        <v>0</v>
      </c>
      <c r="E9" s="20">
        <v>0</v>
      </c>
      <c r="F9" s="20">
        <v>0</v>
      </c>
      <c r="G9" s="20">
        <v>0</v>
      </c>
      <c r="H9" s="20">
        <v>0</v>
      </c>
      <c r="I9" s="20">
        <v>0</v>
      </c>
      <c r="J9" s="20">
        <v>0</v>
      </c>
      <c r="K9" s="20">
        <v>0</v>
      </c>
      <c r="L9" s="20">
        <v>1</v>
      </c>
      <c r="M9" s="20">
        <v>0</v>
      </c>
      <c r="N9" s="20">
        <v>0</v>
      </c>
      <c r="O9" s="20">
        <v>0</v>
      </c>
      <c r="P9" s="20">
        <v>0</v>
      </c>
      <c r="Q9" s="20">
        <v>0</v>
      </c>
      <c r="R9" s="20">
        <v>0</v>
      </c>
      <c r="S9" s="14">
        <f aca="true" t="shared" si="0" ref="S9:S72">SUM(C9:R9)</f>
        <v>1</v>
      </c>
    </row>
    <row r="10" spans="1:19" ht="12">
      <c r="A10" s="14" t="s">
        <v>43</v>
      </c>
      <c r="B10" s="14">
        <v>41</v>
      </c>
      <c r="C10" s="20"/>
      <c r="D10" s="20"/>
      <c r="E10" s="20"/>
      <c r="F10" s="20"/>
      <c r="G10" s="20"/>
      <c r="H10" s="20"/>
      <c r="I10" s="20"/>
      <c r="J10" s="20"/>
      <c r="K10" s="20"/>
      <c r="L10" s="20"/>
      <c r="M10" s="20"/>
      <c r="N10" s="20"/>
      <c r="O10" s="20"/>
      <c r="P10" s="20"/>
      <c r="Q10" s="20"/>
      <c r="R10" s="20"/>
      <c r="S10" s="14">
        <f t="shared" si="0"/>
        <v>0</v>
      </c>
    </row>
    <row r="11" spans="1:19" ht="12">
      <c r="A11" s="14" t="s">
        <v>4</v>
      </c>
      <c r="B11" s="14">
        <v>150</v>
      </c>
      <c r="C11" s="20"/>
      <c r="D11" s="20"/>
      <c r="E11" s="20"/>
      <c r="F11" s="20"/>
      <c r="G11" s="20"/>
      <c r="H11" s="20"/>
      <c r="I11" s="20"/>
      <c r="J11" s="20"/>
      <c r="K11" s="20"/>
      <c r="L11" s="20"/>
      <c r="M11" s="20"/>
      <c r="N11" s="20"/>
      <c r="O11" s="20"/>
      <c r="P11" s="20"/>
      <c r="Q11" s="20"/>
      <c r="R11" s="20"/>
      <c r="S11" s="14">
        <f t="shared" si="0"/>
        <v>0</v>
      </c>
    </row>
    <row r="12" spans="1:19" ht="12">
      <c r="A12" s="14" t="s">
        <v>44</v>
      </c>
      <c r="B12" s="30">
        <v>301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0">
        <f t="shared" si="0"/>
        <v>0</v>
      </c>
    </row>
    <row r="13" spans="1:19" ht="12">
      <c r="A13" s="30"/>
      <c r="B13" s="31" t="s">
        <v>2</v>
      </c>
      <c r="C13" s="32">
        <f aca="true" t="shared" si="1" ref="C13:R13">SUM(C8:C12)</f>
        <v>0</v>
      </c>
      <c r="D13" s="32">
        <f t="shared" si="1"/>
        <v>0</v>
      </c>
      <c r="E13" s="32">
        <f t="shared" si="1"/>
        <v>0</v>
      </c>
      <c r="F13" s="32">
        <f t="shared" si="1"/>
        <v>0</v>
      </c>
      <c r="G13" s="32">
        <f t="shared" si="1"/>
        <v>0</v>
      </c>
      <c r="H13" s="32">
        <f t="shared" si="1"/>
        <v>0</v>
      </c>
      <c r="I13" s="32">
        <f t="shared" si="1"/>
        <v>0</v>
      </c>
      <c r="J13" s="32">
        <f t="shared" si="1"/>
        <v>0</v>
      </c>
      <c r="K13" s="32">
        <f t="shared" si="1"/>
        <v>0</v>
      </c>
      <c r="L13" s="32">
        <f t="shared" si="1"/>
        <v>1</v>
      </c>
      <c r="M13" s="32">
        <f t="shared" si="1"/>
        <v>0</v>
      </c>
      <c r="N13" s="32">
        <f t="shared" si="1"/>
        <v>0</v>
      </c>
      <c r="O13" s="32">
        <f t="shared" si="1"/>
        <v>0</v>
      </c>
      <c r="P13" s="32">
        <f t="shared" si="1"/>
        <v>0</v>
      </c>
      <c r="Q13" s="32">
        <f t="shared" si="1"/>
        <v>0</v>
      </c>
      <c r="R13" s="32">
        <f t="shared" si="1"/>
        <v>0</v>
      </c>
      <c r="S13" s="31">
        <f t="shared" si="0"/>
        <v>1</v>
      </c>
    </row>
    <row r="14" spans="1:19" ht="12">
      <c r="A14" s="29" t="s">
        <v>45</v>
      </c>
      <c r="B14" s="29">
        <v>30</v>
      </c>
      <c r="C14" s="13">
        <v>0</v>
      </c>
      <c r="D14" s="13">
        <v>1</v>
      </c>
      <c r="E14" s="13">
        <v>1</v>
      </c>
      <c r="F14" s="13">
        <v>0</v>
      </c>
      <c r="G14" s="13">
        <v>2</v>
      </c>
      <c r="H14" s="13">
        <v>2</v>
      </c>
      <c r="I14" s="13">
        <v>1</v>
      </c>
      <c r="J14" s="13">
        <v>0</v>
      </c>
      <c r="K14" s="13">
        <v>0</v>
      </c>
      <c r="L14" s="13">
        <v>0</v>
      </c>
      <c r="M14" s="13">
        <v>1</v>
      </c>
      <c r="N14" s="13">
        <v>0</v>
      </c>
      <c r="O14" s="13">
        <v>0</v>
      </c>
      <c r="P14" s="13">
        <v>0</v>
      </c>
      <c r="Q14" s="13">
        <v>0</v>
      </c>
      <c r="R14" s="13">
        <v>0</v>
      </c>
      <c r="S14" s="29">
        <f t="shared" si="0"/>
        <v>8</v>
      </c>
    </row>
    <row r="15" spans="1:19" ht="12">
      <c r="A15" s="14" t="s">
        <v>42</v>
      </c>
      <c r="B15" s="14">
        <v>34</v>
      </c>
      <c r="C15" s="20">
        <v>0</v>
      </c>
      <c r="D15" s="20">
        <v>0</v>
      </c>
      <c r="E15" s="20">
        <v>1</v>
      </c>
      <c r="F15" s="20">
        <v>0</v>
      </c>
      <c r="G15" s="20">
        <v>0</v>
      </c>
      <c r="H15" s="20">
        <v>0</v>
      </c>
      <c r="I15" s="20">
        <v>0</v>
      </c>
      <c r="J15" s="20">
        <v>0</v>
      </c>
      <c r="K15" s="20">
        <v>0</v>
      </c>
      <c r="L15" s="20">
        <v>0</v>
      </c>
      <c r="M15" s="20">
        <v>0</v>
      </c>
      <c r="N15" s="20">
        <v>0</v>
      </c>
      <c r="O15" s="20">
        <v>0</v>
      </c>
      <c r="P15" s="20">
        <v>0</v>
      </c>
      <c r="Q15" s="20">
        <v>0</v>
      </c>
      <c r="R15" s="20">
        <v>0</v>
      </c>
      <c r="S15" s="14">
        <f t="shared" si="0"/>
        <v>1</v>
      </c>
    </row>
    <row r="16" spans="1:19" ht="12">
      <c r="A16" s="14" t="s">
        <v>43</v>
      </c>
      <c r="B16" s="14">
        <v>41</v>
      </c>
      <c r="C16" s="20"/>
      <c r="D16" s="20"/>
      <c r="E16" s="20"/>
      <c r="F16" s="20"/>
      <c r="G16" s="20"/>
      <c r="H16" s="20"/>
      <c r="I16" s="20"/>
      <c r="J16" s="20"/>
      <c r="K16" s="20"/>
      <c r="L16" s="20"/>
      <c r="M16" s="20"/>
      <c r="N16" s="20"/>
      <c r="O16" s="20"/>
      <c r="P16" s="20"/>
      <c r="Q16" s="20"/>
      <c r="R16" s="20"/>
      <c r="S16" s="14">
        <f t="shared" si="0"/>
        <v>0</v>
      </c>
    </row>
    <row r="17" spans="1:19" ht="12">
      <c r="A17" s="14" t="s">
        <v>4</v>
      </c>
      <c r="B17" s="14">
        <v>150</v>
      </c>
      <c r="C17" s="20"/>
      <c r="D17" s="20"/>
      <c r="E17" s="20"/>
      <c r="F17" s="20"/>
      <c r="G17" s="20"/>
      <c r="H17" s="20"/>
      <c r="I17" s="20"/>
      <c r="J17" s="20"/>
      <c r="K17" s="20"/>
      <c r="L17" s="20"/>
      <c r="M17" s="20"/>
      <c r="N17" s="20"/>
      <c r="O17" s="20"/>
      <c r="P17" s="20"/>
      <c r="Q17" s="20"/>
      <c r="R17" s="20"/>
      <c r="S17" s="14">
        <f t="shared" si="0"/>
        <v>0</v>
      </c>
    </row>
    <row r="18" spans="1:19" ht="12">
      <c r="A18" s="14" t="s">
        <v>44</v>
      </c>
      <c r="B18" s="30">
        <v>301</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0">
        <f t="shared" si="0"/>
        <v>0</v>
      </c>
    </row>
    <row r="19" spans="1:19" ht="12">
      <c r="A19" s="30"/>
      <c r="B19" s="31" t="s">
        <v>2</v>
      </c>
      <c r="C19" s="32">
        <f aca="true" t="shared" si="2" ref="C19:R19">SUM(C14:C18)</f>
        <v>0</v>
      </c>
      <c r="D19" s="32">
        <f t="shared" si="2"/>
        <v>1</v>
      </c>
      <c r="E19" s="32">
        <f t="shared" si="2"/>
        <v>2</v>
      </c>
      <c r="F19" s="32">
        <f t="shared" si="2"/>
        <v>0</v>
      </c>
      <c r="G19" s="32">
        <f t="shared" si="2"/>
        <v>2</v>
      </c>
      <c r="H19" s="32">
        <f t="shared" si="2"/>
        <v>2</v>
      </c>
      <c r="I19" s="32">
        <f t="shared" si="2"/>
        <v>1</v>
      </c>
      <c r="J19" s="32">
        <f t="shared" si="2"/>
        <v>0</v>
      </c>
      <c r="K19" s="32">
        <f t="shared" si="2"/>
        <v>0</v>
      </c>
      <c r="L19" s="32">
        <f t="shared" si="2"/>
        <v>0</v>
      </c>
      <c r="M19" s="32">
        <f t="shared" si="2"/>
        <v>1</v>
      </c>
      <c r="N19" s="32">
        <f t="shared" si="2"/>
        <v>0</v>
      </c>
      <c r="O19" s="32">
        <f t="shared" si="2"/>
        <v>0</v>
      </c>
      <c r="P19" s="32">
        <f t="shared" si="2"/>
        <v>0</v>
      </c>
      <c r="Q19" s="32">
        <f t="shared" si="2"/>
        <v>0</v>
      </c>
      <c r="R19" s="32">
        <f t="shared" si="2"/>
        <v>0</v>
      </c>
      <c r="S19" s="31">
        <f t="shared" si="0"/>
        <v>9</v>
      </c>
    </row>
    <row r="20" spans="1:19" ht="12">
      <c r="A20" s="29" t="s">
        <v>46</v>
      </c>
      <c r="B20" s="29">
        <v>30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29">
        <f t="shared" si="0"/>
        <v>0</v>
      </c>
    </row>
    <row r="21" spans="1:19" ht="12">
      <c r="A21" s="14" t="s">
        <v>42</v>
      </c>
      <c r="B21" s="14">
        <v>34</v>
      </c>
      <c r="C21" s="20"/>
      <c r="D21" s="20"/>
      <c r="E21" s="20"/>
      <c r="F21" s="20"/>
      <c r="G21" s="20"/>
      <c r="H21" s="20"/>
      <c r="I21" s="20"/>
      <c r="J21" s="20"/>
      <c r="K21" s="20"/>
      <c r="L21" s="20"/>
      <c r="M21" s="20"/>
      <c r="N21" s="20"/>
      <c r="O21" s="20"/>
      <c r="P21" s="20"/>
      <c r="Q21" s="20"/>
      <c r="R21" s="20"/>
      <c r="S21" s="14">
        <f t="shared" si="0"/>
        <v>0</v>
      </c>
    </row>
    <row r="22" spans="1:19" ht="12">
      <c r="A22" s="14" t="s">
        <v>44</v>
      </c>
      <c r="B22" s="14">
        <v>41</v>
      </c>
      <c r="C22" s="20"/>
      <c r="D22" s="20"/>
      <c r="E22" s="20"/>
      <c r="F22" s="20"/>
      <c r="G22" s="20"/>
      <c r="H22" s="20"/>
      <c r="I22" s="20"/>
      <c r="J22" s="20"/>
      <c r="K22" s="20"/>
      <c r="L22" s="20"/>
      <c r="M22" s="20"/>
      <c r="N22" s="20"/>
      <c r="O22" s="20"/>
      <c r="P22" s="20"/>
      <c r="Q22" s="20"/>
      <c r="R22" s="20"/>
      <c r="S22" s="14">
        <f t="shared" si="0"/>
        <v>0</v>
      </c>
    </row>
    <row r="23" spans="1:19" ht="12">
      <c r="A23" s="14" t="s">
        <v>4</v>
      </c>
      <c r="B23" s="14">
        <v>150</v>
      </c>
      <c r="C23" s="20"/>
      <c r="D23" s="20"/>
      <c r="E23" s="20"/>
      <c r="F23" s="20"/>
      <c r="G23" s="20"/>
      <c r="H23" s="20"/>
      <c r="I23" s="20"/>
      <c r="J23" s="20"/>
      <c r="K23" s="20"/>
      <c r="L23" s="20"/>
      <c r="M23" s="20"/>
      <c r="N23" s="20"/>
      <c r="O23" s="20"/>
      <c r="P23" s="20"/>
      <c r="Q23" s="20"/>
      <c r="R23" s="20"/>
      <c r="S23" s="14">
        <f t="shared" si="0"/>
        <v>0</v>
      </c>
    </row>
    <row r="24" spans="1:19" ht="12">
      <c r="A24" s="14" t="s">
        <v>47</v>
      </c>
      <c r="B24" s="30">
        <v>301</v>
      </c>
      <c r="C24" s="34"/>
      <c r="D24" s="34"/>
      <c r="E24" s="34"/>
      <c r="F24" s="34"/>
      <c r="G24" s="34"/>
      <c r="H24" s="34"/>
      <c r="I24" s="34"/>
      <c r="J24" s="34"/>
      <c r="K24" s="34"/>
      <c r="L24" s="34"/>
      <c r="M24" s="34"/>
      <c r="N24" s="34"/>
      <c r="O24" s="34"/>
      <c r="P24" s="34"/>
      <c r="Q24" s="34"/>
      <c r="R24" s="34"/>
      <c r="S24" s="30">
        <f t="shared" si="0"/>
        <v>0</v>
      </c>
    </row>
    <row r="25" spans="1:19" ht="12">
      <c r="A25" s="14"/>
      <c r="B25" s="31" t="s">
        <v>2</v>
      </c>
      <c r="C25" s="32">
        <f aca="true" t="shared" si="3" ref="C25:R25">SUM(C20:C24)</f>
        <v>0</v>
      </c>
      <c r="D25" s="32">
        <f t="shared" si="3"/>
        <v>0</v>
      </c>
      <c r="E25" s="32">
        <f t="shared" si="3"/>
        <v>0</v>
      </c>
      <c r="F25" s="32">
        <f t="shared" si="3"/>
        <v>0</v>
      </c>
      <c r="G25" s="32">
        <f t="shared" si="3"/>
        <v>0</v>
      </c>
      <c r="H25" s="32">
        <f t="shared" si="3"/>
        <v>0</v>
      </c>
      <c r="I25" s="32">
        <f t="shared" si="3"/>
        <v>0</v>
      </c>
      <c r="J25" s="32">
        <f t="shared" si="3"/>
        <v>0</v>
      </c>
      <c r="K25" s="32">
        <f t="shared" si="3"/>
        <v>0</v>
      </c>
      <c r="L25" s="32">
        <f t="shared" si="3"/>
        <v>0</v>
      </c>
      <c r="M25" s="32">
        <f t="shared" si="3"/>
        <v>0</v>
      </c>
      <c r="N25" s="32">
        <f t="shared" si="3"/>
        <v>0</v>
      </c>
      <c r="O25" s="32">
        <f t="shared" si="3"/>
        <v>0</v>
      </c>
      <c r="P25" s="32">
        <f t="shared" si="3"/>
        <v>0</v>
      </c>
      <c r="Q25" s="32">
        <f t="shared" si="3"/>
        <v>0</v>
      </c>
      <c r="R25" s="32">
        <f t="shared" si="3"/>
        <v>0</v>
      </c>
      <c r="S25" s="31">
        <f t="shared" si="0"/>
        <v>0</v>
      </c>
    </row>
    <row r="26" spans="1:19" ht="12">
      <c r="A26" s="29" t="s">
        <v>48</v>
      </c>
      <c r="B26" s="29">
        <v>30</v>
      </c>
      <c r="C26" s="13"/>
      <c r="D26" s="13"/>
      <c r="E26" s="13"/>
      <c r="F26" s="13"/>
      <c r="G26" s="13"/>
      <c r="H26" s="13"/>
      <c r="I26" s="13"/>
      <c r="J26" s="13"/>
      <c r="K26" s="13"/>
      <c r="L26" s="13"/>
      <c r="M26" s="13"/>
      <c r="N26" s="13"/>
      <c r="O26" s="13"/>
      <c r="P26" s="13"/>
      <c r="Q26" s="13"/>
      <c r="R26" s="13"/>
      <c r="S26" s="29">
        <f t="shared" si="0"/>
        <v>0</v>
      </c>
    </row>
    <row r="27" spans="1:19" ht="12">
      <c r="A27" s="14" t="s">
        <v>42</v>
      </c>
      <c r="B27" s="14">
        <v>34</v>
      </c>
      <c r="C27" s="20">
        <v>0</v>
      </c>
      <c r="D27" s="20">
        <v>0</v>
      </c>
      <c r="E27" s="20">
        <v>0</v>
      </c>
      <c r="F27" s="20">
        <v>0</v>
      </c>
      <c r="G27" s="20">
        <v>0</v>
      </c>
      <c r="H27" s="20">
        <v>0</v>
      </c>
      <c r="I27" s="20">
        <v>0</v>
      </c>
      <c r="J27" s="20">
        <v>0</v>
      </c>
      <c r="K27" s="20">
        <v>0</v>
      </c>
      <c r="L27" s="20">
        <v>0</v>
      </c>
      <c r="M27" s="20">
        <v>0</v>
      </c>
      <c r="N27" s="20">
        <v>0</v>
      </c>
      <c r="O27" s="20">
        <v>0</v>
      </c>
      <c r="P27" s="20">
        <v>0</v>
      </c>
      <c r="Q27" s="20">
        <v>0</v>
      </c>
      <c r="R27" s="20">
        <v>0</v>
      </c>
      <c r="S27" s="14">
        <f t="shared" si="0"/>
        <v>0</v>
      </c>
    </row>
    <row r="28" spans="1:19" ht="12">
      <c r="A28" s="14" t="s">
        <v>47</v>
      </c>
      <c r="B28" s="14">
        <v>41</v>
      </c>
      <c r="C28" s="20"/>
      <c r="D28" s="20"/>
      <c r="E28" s="20"/>
      <c r="F28" s="20"/>
      <c r="G28" s="20"/>
      <c r="H28" s="20"/>
      <c r="I28" s="20"/>
      <c r="J28" s="20"/>
      <c r="K28" s="20"/>
      <c r="L28" s="20"/>
      <c r="M28" s="20"/>
      <c r="N28" s="20"/>
      <c r="O28" s="20"/>
      <c r="P28" s="20"/>
      <c r="Q28" s="20"/>
      <c r="R28" s="20"/>
      <c r="S28" s="14">
        <f t="shared" si="0"/>
        <v>0</v>
      </c>
    </row>
    <row r="29" spans="1:19" ht="12">
      <c r="A29" s="14" t="s">
        <v>4</v>
      </c>
      <c r="B29" s="14">
        <v>150</v>
      </c>
      <c r="C29" s="20"/>
      <c r="D29" s="20"/>
      <c r="E29" s="20"/>
      <c r="F29" s="20"/>
      <c r="G29" s="20"/>
      <c r="H29" s="20"/>
      <c r="I29" s="20"/>
      <c r="J29" s="20"/>
      <c r="K29" s="20"/>
      <c r="L29" s="20"/>
      <c r="M29" s="20"/>
      <c r="N29" s="20"/>
      <c r="O29" s="20"/>
      <c r="P29" s="20"/>
      <c r="Q29" s="20"/>
      <c r="R29" s="20"/>
      <c r="S29" s="14">
        <f t="shared" si="0"/>
        <v>0</v>
      </c>
    </row>
    <row r="30" spans="1:19" ht="12">
      <c r="A30" s="14" t="s">
        <v>49</v>
      </c>
      <c r="B30" s="30">
        <v>301</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0">
        <f t="shared" si="0"/>
        <v>0</v>
      </c>
    </row>
    <row r="31" spans="1:19" ht="12">
      <c r="A31" s="30"/>
      <c r="B31" s="31" t="s">
        <v>2</v>
      </c>
      <c r="C31" s="32">
        <f aca="true" t="shared" si="4" ref="C31:R31">SUM(C26:C30)</f>
        <v>0</v>
      </c>
      <c r="D31" s="32">
        <f t="shared" si="4"/>
        <v>0</v>
      </c>
      <c r="E31" s="32">
        <f t="shared" si="4"/>
        <v>0</v>
      </c>
      <c r="F31" s="32">
        <f t="shared" si="4"/>
        <v>0</v>
      </c>
      <c r="G31" s="32">
        <f t="shared" si="4"/>
        <v>0</v>
      </c>
      <c r="H31" s="32">
        <f t="shared" si="4"/>
        <v>0</v>
      </c>
      <c r="I31" s="32">
        <f t="shared" si="4"/>
        <v>0</v>
      </c>
      <c r="J31" s="32">
        <f t="shared" si="4"/>
        <v>0</v>
      </c>
      <c r="K31" s="32">
        <f t="shared" si="4"/>
        <v>0</v>
      </c>
      <c r="L31" s="32">
        <f t="shared" si="4"/>
        <v>0</v>
      </c>
      <c r="M31" s="32">
        <f t="shared" si="4"/>
        <v>0</v>
      </c>
      <c r="N31" s="32">
        <f t="shared" si="4"/>
        <v>0</v>
      </c>
      <c r="O31" s="32">
        <f t="shared" si="4"/>
        <v>0</v>
      </c>
      <c r="P31" s="32">
        <f t="shared" si="4"/>
        <v>0</v>
      </c>
      <c r="Q31" s="32">
        <f t="shared" si="4"/>
        <v>0</v>
      </c>
      <c r="R31" s="32">
        <f t="shared" si="4"/>
        <v>0</v>
      </c>
      <c r="S31" s="31">
        <f t="shared" si="0"/>
        <v>0</v>
      </c>
    </row>
    <row r="32" spans="1:19" ht="12">
      <c r="A32" s="29" t="s">
        <v>46</v>
      </c>
      <c r="B32" s="29">
        <v>30</v>
      </c>
      <c r="C32" s="13"/>
      <c r="D32" s="13"/>
      <c r="E32" s="13"/>
      <c r="F32" s="13"/>
      <c r="G32" s="13"/>
      <c r="H32" s="13"/>
      <c r="I32" s="13"/>
      <c r="J32" s="13"/>
      <c r="K32" s="13"/>
      <c r="L32" s="13"/>
      <c r="M32" s="13"/>
      <c r="N32" s="13"/>
      <c r="O32" s="13"/>
      <c r="P32" s="13"/>
      <c r="Q32" s="13"/>
      <c r="R32" s="13"/>
      <c r="S32" s="29">
        <f t="shared" si="0"/>
        <v>0</v>
      </c>
    </row>
    <row r="33" spans="1:19" ht="12">
      <c r="A33" s="14" t="s">
        <v>42</v>
      </c>
      <c r="B33" s="14">
        <v>34</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14">
        <f t="shared" si="0"/>
        <v>0</v>
      </c>
    </row>
    <row r="34" spans="1:19" ht="12">
      <c r="A34" s="14" t="s">
        <v>47</v>
      </c>
      <c r="B34" s="14">
        <v>41</v>
      </c>
      <c r="C34" s="20"/>
      <c r="D34" s="20"/>
      <c r="E34" s="20"/>
      <c r="F34" s="20"/>
      <c r="G34" s="20"/>
      <c r="H34" s="20"/>
      <c r="I34" s="20"/>
      <c r="J34" s="20"/>
      <c r="K34" s="20"/>
      <c r="L34" s="20"/>
      <c r="M34" s="20"/>
      <c r="N34" s="20"/>
      <c r="O34" s="20"/>
      <c r="P34" s="20"/>
      <c r="Q34" s="20"/>
      <c r="R34" s="20"/>
      <c r="S34" s="14">
        <f t="shared" si="0"/>
        <v>0</v>
      </c>
    </row>
    <row r="35" spans="1:19" ht="12">
      <c r="A35" s="14" t="s">
        <v>4</v>
      </c>
      <c r="B35" s="14">
        <v>150</v>
      </c>
      <c r="C35" s="20"/>
      <c r="D35" s="20"/>
      <c r="E35" s="20"/>
      <c r="F35" s="20"/>
      <c r="G35" s="20"/>
      <c r="H35" s="20"/>
      <c r="I35" s="20"/>
      <c r="J35" s="20"/>
      <c r="K35" s="20"/>
      <c r="L35" s="20"/>
      <c r="M35" s="20"/>
      <c r="N35" s="20"/>
      <c r="O35" s="20"/>
      <c r="P35" s="20"/>
      <c r="Q35" s="20"/>
      <c r="R35" s="20"/>
      <c r="S35" s="14">
        <f t="shared" si="0"/>
        <v>0</v>
      </c>
    </row>
    <row r="36" spans="1:19" ht="12">
      <c r="A36" s="14" t="s">
        <v>49</v>
      </c>
      <c r="B36" s="30">
        <v>301</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0">
        <f t="shared" si="0"/>
        <v>0</v>
      </c>
    </row>
    <row r="37" spans="1:19" ht="12">
      <c r="A37" s="30"/>
      <c r="B37" s="31" t="s">
        <v>2</v>
      </c>
      <c r="C37" s="32">
        <f aca="true" t="shared" si="5" ref="C37:R37">SUM(C32:C36)</f>
        <v>0</v>
      </c>
      <c r="D37" s="32">
        <f t="shared" si="5"/>
        <v>0</v>
      </c>
      <c r="E37" s="32">
        <f t="shared" si="5"/>
        <v>0</v>
      </c>
      <c r="F37" s="32">
        <f t="shared" si="5"/>
        <v>0</v>
      </c>
      <c r="G37" s="32">
        <f t="shared" si="5"/>
        <v>0</v>
      </c>
      <c r="H37" s="32">
        <f t="shared" si="5"/>
        <v>0</v>
      </c>
      <c r="I37" s="32">
        <f t="shared" si="5"/>
        <v>0</v>
      </c>
      <c r="J37" s="32">
        <f t="shared" si="5"/>
        <v>0</v>
      </c>
      <c r="K37" s="32">
        <f t="shared" si="5"/>
        <v>0</v>
      </c>
      <c r="L37" s="32">
        <f t="shared" si="5"/>
        <v>0</v>
      </c>
      <c r="M37" s="32">
        <f t="shared" si="5"/>
        <v>0</v>
      </c>
      <c r="N37" s="32">
        <f t="shared" si="5"/>
        <v>0</v>
      </c>
      <c r="O37" s="32">
        <f t="shared" si="5"/>
        <v>0</v>
      </c>
      <c r="P37" s="32">
        <f t="shared" si="5"/>
        <v>0</v>
      </c>
      <c r="Q37" s="32">
        <f t="shared" si="5"/>
        <v>0</v>
      </c>
      <c r="R37" s="32">
        <f t="shared" si="5"/>
        <v>0</v>
      </c>
      <c r="S37" s="31">
        <f t="shared" si="0"/>
        <v>0</v>
      </c>
    </row>
    <row r="38" spans="1:19" ht="12">
      <c r="A38" s="29" t="s">
        <v>48</v>
      </c>
      <c r="B38" s="29">
        <v>30</v>
      </c>
      <c r="C38" s="13"/>
      <c r="D38" s="13"/>
      <c r="E38" s="13"/>
      <c r="F38" s="13"/>
      <c r="G38" s="13"/>
      <c r="H38" s="13"/>
      <c r="I38" s="13"/>
      <c r="J38" s="13"/>
      <c r="K38" s="13"/>
      <c r="L38" s="13"/>
      <c r="M38" s="13"/>
      <c r="N38" s="13"/>
      <c r="O38" s="13"/>
      <c r="P38" s="13"/>
      <c r="Q38" s="13"/>
      <c r="R38" s="13"/>
      <c r="S38" s="29">
        <f t="shared" si="0"/>
        <v>0</v>
      </c>
    </row>
    <row r="39" spans="1:19" ht="12">
      <c r="A39" s="14" t="s">
        <v>42</v>
      </c>
      <c r="B39" s="14">
        <v>34</v>
      </c>
      <c r="C39" s="20">
        <v>0</v>
      </c>
      <c r="D39" s="20">
        <v>0</v>
      </c>
      <c r="E39" s="20">
        <v>1</v>
      </c>
      <c r="F39" s="20">
        <v>0</v>
      </c>
      <c r="G39" s="20">
        <v>0</v>
      </c>
      <c r="H39" s="20">
        <v>0</v>
      </c>
      <c r="I39" s="20">
        <v>1</v>
      </c>
      <c r="J39" s="20">
        <v>0</v>
      </c>
      <c r="K39" s="20">
        <v>0</v>
      </c>
      <c r="L39" s="20">
        <v>0</v>
      </c>
      <c r="M39" s="20">
        <v>0</v>
      </c>
      <c r="N39" s="20">
        <v>0</v>
      </c>
      <c r="O39" s="20">
        <v>3</v>
      </c>
      <c r="P39" s="20">
        <v>0</v>
      </c>
      <c r="Q39" s="20">
        <v>0</v>
      </c>
      <c r="R39" s="20">
        <v>0</v>
      </c>
      <c r="S39" s="14">
        <f t="shared" si="0"/>
        <v>5</v>
      </c>
    </row>
    <row r="40" spans="1:19" ht="12">
      <c r="A40" s="14" t="s">
        <v>47</v>
      </c>
      <c r="B40" s="14">
        <v>41</v>
      </c>
      <c r="C40" s="20"/>
      <c r="D40" s="20"/>
      <c r="E40" s="20"/>
      <c r="F40" s="20"/>
      <c r="G40" s="20"/>
      <c r="H40" s="20"/>
      <c r="I40" s="20"/>
      <c r="J40" s="20"/>
      <c r="K40" s="20"/>
      <c r="L40" s="20"/>
      <c r="M40" s="20"/>
      <c r="N40" s="20"/>
      <c r="O40" s="20"/>
      <c r="P40" s="20"/>
      <c r="Q40" s="20"/>
      <c r="R40" s="20"/>
      <c r="S40" s="14">
        <f t="shared" si="0"/>
        <v>0</v>
      </c>
    </row>
    <row r="41" spans="1:19" ht="12">
      <c r="A41" s="14" t="s">
        <v>4</v>
      </c>
      <c r="B41" s="14">
        <v>150</v>
      </c>
      <c r="C41" s="20"/>
      <c r="D41" s="20"/>
      <c r="E41" s="20"/>
      <c r="F41" s="20"/>
      <c r="G41" s="20"/>
      <c r="H41" s="20"/>
      <c r="I41" s="20"/>
      <c r="J41" s="20"/>
      <c r="K41" s="20"/>
      <c r="L41" s="20"/>
      <c r="M41" s="20"/>
      <c r="N41" s="20"/>
      <c r="O41" s="20"/>
      <c r="P41" s="20"/>
      <c r="Q41" s="20"/>
      <c r="R41" s="20"/>
      <c r="S41" s="14">
        <f t="shared" si="0"/>
        <v>0</v>
      </c>
    </row>
    <row r="42" spans="1:19" ht="12">
      <c r="A42" s="14" t="s">
        <v>50</v>
      </c>
      <c r="B42" s="30">
        <v>301</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0">
        <f t="shared" si="0"/>
        <v>0</v>
      </c>
    </row>
    <row r="43" spans="1:19" ht="12">
      <c r="A43" s="30"/>
      <c r="B43" s="31" t="s">
        <v>2</v>
      </c>
      <c r="C43" s="32">
        <f aca="true" t="shared" si="6" ref="C43:R43">SUM(C38:C42)</f>
        <v>0</v>
      </c>
      <c r="D43" s="32">
        <f t="shared" si="6"/>
        <v>0</v>
      </c>
      <c r="E43" s="32">
        <f t="shared" si="6"/>
        <v>1</v>
      </c>
      <c r="F43" s="32">
        <f t="shared" si="6"/>
        <v>0</v>
      </c>
      <c r="G43" s="32">
        <f t="shared" si="6"/>
        <v>0</v>
      </c>
      <c r="H43" s="32">
        <f t="shared" si="6"/>
        <v>0</v>
      </c>
      <c r="I43" s="32">
        <f t="shared" si="6"/>
        <v>1</v>
      </c>
      <c r="J43" s="32">
        <f t="shared" si="6"/>
        <v>0</v>
      </c>
      <c r="K43" s="32">
        <f t="shared" si="6"/>
        <v>0</v>
      </c>
      <c r="L43" s="32">
        <f t="shared" si="6"/>
        <v>0</v>
      </c>
      <c r="M43" s="32">
        <f t="shared" si="6"/>
        <v>0</v>
      </c>
      <c r="N43" s="32">
        <f t="shared" si="6"/>
        <v>0</v>
      </c>
      <c r="O43" s="32">
        <f t="shared" si="6"/>
        <v>3</v>
      </c>
      <c r="P43" s="32">
        <f t="shared" si="6"/>
        <v>0</v>
      </c>
      <c r="Q43" s="32">
        <f t="shared" si="6"/>
        <v>0</v>
      </c>
      <c r="R43" s="32">
        <f t="shared" si="6"/>
        <v>0</v>
      </c>
      <c r="S43" s="31">
        <f t="shared" si="0"/>
        <v>5</v>
      </c>
    </row>
    <row r="44" spans="1:19" ht="12">
      <c r="A44" s="29" t="s">
        <v>46</v>
      </c>
      <c r="B44" s="29">
        <v>30</v>
      </c>
      <c r="C44" s="13"/>
      <c r="D44" s="13"/>
      <c r="E44" s="13"/>
      <c r="F44" s="13"/>
      <c r="G44" s="13"/>
      <c r="H44" s="13"/>
      <c r="I44" s="13"/>
      <c r="J44" s="13"/>
      <c r="K44" s="13"/>
      <c r="L44" s="13"/>
      <c r="M44" s="13"/>
      <c r="N44" s="13"/>
      <c r="O44" s="13"/>
      <c r="P44" s="13"/>
      <c r="Q44" s="13"/>
      <c r="R44" s="13"/>
      <c r="S44" s="29">
        <f t="shared" si="0"/>
        <v>0</v>
      </c>
    </row>
    <row r="45" spans="1:19" ht="12">
      <c r="A45" s="14" t="s">
        <v>42</v>
      </c>
      <c r="B45" s="14">
        <v>34</v>
      </c>
      <c r="C45" s="20">
        <v>0</v>
      </c>
      <c r="D45" s="20">
        <v>2</v>
      </c>
      <c r="E45" s="20">
        <v>7</v>
      </c>
      <c r="F45" s="20">
        <v>0</v>
      </c>
      <c r="G45" s="20">
        <v>3</v>
      </c>
      <c r="H45" s="20">
        <v>0</v>
      </c>
      <c r="I45" s="20">
        <v>1</v>
      </c>
      <c r="J45" s="20">
        <v>2</v>
      </c>
      <c r="K45" s="20">
        <v>1</v>
      </c>
      <c r="L45" s="20">
        <v>0</v>
      </c>
      <c r="M45" s="20">
        <v>0</v>
      </c>
      <c r="N45" s="20">
        <v>0</v>
      </c>
      <c r="O45" s="20">
        <v>0</v>
      </c>
      <c r="P45" s="20">
        <v>1</v>
      </c>
      <c r="Q45" s="20">
        <v>0</v>
      </c>
      <c r="R45" s="20">
        <v>0</v>
      </c>
      <c r="S45" s="14">
        <f t="shared" si="0"/>
        <v>17</v>
      </c>
    </row>
    <row r="46" spans="1:19" ht="12">
      <c r="A46" s="14" t="s">
        <v>47</v>
      </c>
      <c r="B46" s="14">
        <v>41</v>
      </c>
      <c r="C46" s="20"/>
      <c r="D46" s="20"/>
      <c r="E46" s="20"/>
      <c r="F46" s="20"/>
      <c r="G46" s="20"/>
      <c r="H46" s="20"/>
      <c r="I46" s="20"/>
      <c r="J46" s="20"/>
      <c r="K46" s="20"/>
      <c r="L46" s="20"/>
      <c r="M46" s="20"/>
      <c r="N46" s="20"/>
      <c r="O46" s="20"/>
      <c r="P46" s="20"/>
      <c r="Q46" s="20"/>
      <c r="R46" s="20"/>
      <c r="S46" s="14">
        <f t="shared" si="0"/>
        <v>0</v>
      </c>
    </row>
    <row r="47" spans="1:19" ht="12">
      <c r="A47" s="14" t="s">
        <v>4</v>
      </c>
      <c r="B47" s="14">
        <v>150</v>
      </c>
      <c r="C47" s="20"/>
      <c r="D47" s="20"/>
      <c r="E47" s="20"/>
      <c r="F47" s="20"/>
      <c r="G47" s="20"/>
      <c r="H47" s="20"/>
      <c r="I47" s="20"/>
      <c r="J47" s="20"/>
      <c r="K47" s="20"/>
      <c r="L47" s="20"/>
      <c r="M47" s="20"/>
      <c r="N47" s="20"/>
      <c r="O47" s="20"/>
      <c r="P47" s="20"/>
      <c r="Q47" s="20"/>
      <c r="R47" s="20"/>
      <c r="S47" s="14">
        <f t="shared" si="0"/>
        <v>0</v>
      </c>
    </row>
    <row r="48" spans="1:19" ht="12">
      <c r="A48" s="14" t="s">
        <v>50</v>
      </c>
      <c r="B48" s="30">
        <v>301</v>
      </c>
      <c r="C48" s="34">
        <v>0</v>
      </c>
      <c r="D48" s="34">
        <v>0</v>
      </c>
      <c r="E48" s="34">
        <v>0</v>
      </c>
      <c r="F48" s="34">
        <v>0</v>
      </c>
      <c r="G48" s="34">
        <v>1</v>
      </c>
      <c r="H48" s="34">
        <v>2</v>
      </c>
      <c r="I48" s="34">
        <v>0</v>
      </c>
      <c r="J48" s="34">
        <v>0</v>
      </c>
      <c r="K48" s="34">
        <v>0</v>
      </c>
      <c r="L48" s="34">
        <v>0</v>
      </c>
      <c r="M48" s="34">
        <v>0</v>
      </c>
      <c r="N48" s="34">
        <v>0</v>
      </c>
      <c r="O48" s="34">
        <v>0</v>
      </c>
      <c r="P48" s="34">
        <v>0</v>
      </c>
      <c r="Q48" s="34">
        <v>0</v>
      </c>
      <c r="R48" s="34">
        <v>0</v>
      </c>
      <c r="S48" s="30">
        <f t="shared" si="0"/>
        <v>3</v>
      </c>
    </row>
    <row r="49" spans="1:19" ht="12">
      <c r="A49" s="30"/>
      <c r="B49" s="31" t="s">
        <v>2</v>
      </c>
      <c r="C49" s="32">
        <f aca="true" t="shared" si="7" ref="C49:R49">SUM(C44:C48)</f>
        <v>0</v>
      </c>
      <c r="D49" s="32">
        <f t="shared" si="7"/>
        <v>2</v>
      </c>
      <c r="E49" s="32">
        <f t="shared" si="7"/>
        <v>7</v>
      </c>
      <c r="F49" s="32">
        <f t="shared" si="7"/>
        <v>0</v>
      </c>
      <c r="G49" s="32">
        <f t="shared" si="7"/>
        <v>4</v>
      </c>
      <c r="H49" s="32">
        <f t="shared" si="7"/>
        <v>2</v>
      </c>
      <c r="I49" s="32">
        <f t="shared" si="7"/>
        <v>1</v>
      </c>
      <c r="J49" s="32">
        <f t="shared" si="7"/>
        <v>2</v>
      </c>
      <c r="K49" s="32">
        <f t="shared" si="7"/>
        <v>1</v>
      </c>
      <c r="L49" s="32">
        <f t="shared" si="7"/>
        <v>0</v>
      </c>
      <c r="M49" s="32">
        <f t="shared" si="7"/>
        <v>0</v>
      </c>
      <c r="N49" s="32">
        <f t="shared" si="7"/>
        <v>0</v>
      </c>
      <c r="O49" s="32">
        <f t="shared" si="7"/>
        <v>0</v>
      </c>
      <c r="P49" s="32">
        <f t="shared" si="7"/>
        <v>1</v>
      </c>
      <c r="Q49" s="32">
        <f t="shared" si="7"/>
        <v>0</v>
      </c>
      <c r="R49" s="32">
        <f t="shared" si="7"/>
        <v>0</v>
      </c>
      <c r="S49" s="31">
        <f t="shared" si="0"/>
        <v>20</v>
      </c>
    </row>
    <row r="50" spans="1:19" ht="12">
      <c r="A50" s="29" t="s">
        <v>48</v>
      </c>
      <c r="B50" s="29">
        <v>30</v>
      </c>
      <c r="C50" s="13"/>
      <c r="D50" s="13"/>
      <c r="E50" s="13"/>
      <c r="F50" s="13"/>
      <c r="G50" s="13"/>
      <c r="H50" s="13"/>
      <c r="I50" s="13"/>
      <c r="J50" s="13"/>
      <c r="K50" s="13"/>
      <c r="L50" s="13"/>
      <c r="M50" s="13"/>
      <c r="N50" s="13"/>
      <c r="O50" s="13"/>
      <c r="P50" s="13"/>
      <c r="Q50" s="13"/>
      <c r="R50" s="13"/>
      <c r="S50" s="29">
        <f t="shared" si="0"/>
        <v>0</v>
      </c>
    </row>
    <row r="51" spans="1:19" ht="12">
      <c r="A51" s="14" t="s">
        <v>42</v>
      </c>
      <c r="B51" s="14">
        <v>34</v>
      </c>
      <c r="C51" s="20"/>
      <c r="D51" s="20"/>
      <c r="E51" s="20"/>
      <c r="F51" s="20"/>
      <c r="G51" s="20"/>
      <c r="H51" s="20"/>
      <c r="I51" s="20"/>
      <c r="J51" s="20"/>
      <c r="K51" s="20"/>
      <c r="L51" s="20"/>
      <c r="M51" s="20"/>
      <c r="N51" s="20"/>
      <c r="O51" s="20"/>
      <c r="P51" s="20"/>
      <c r="Q51" s="20"/>
      <c r="R51" s="20"/>
      <c r="S51" s="14">
        <f t="shared" si="0"/>
        <v>0</v>
      </c>
    </row>
    <row r="52" spans="1:19" ht="12">
      <c r="A52" s="14" t="s">
        <v>47</v>
      </c>
      <c r="B52" s="14">
        <v>41</v>
      </c>
      <c r="C52" s="20"/>
      <c r="D52" s="20"/>
      <c r="E52" s="20"/>
      <c r="F52" s="20"/>
      <c r="G52" s="20"/>
      <c r="H52" s="20"/>
      <c r="I52" s="20"/>
      <c r="J52" s="20"/>
      <c r="K52" s="20"/>
      <c r="L52" s="20"/>
      <c r="M52" s="20"/>
      <c r="N52" s="20"/>
      <c r="O52" s="20"/>
      <c r="P52" s="20"/>
      <c r="Q52" s="20"/>
      <c r="R52" s="20"/>
      <c r="S52" s="14">
        <f t="shared" si="0"/>
        <v>0</v>
      </c>
    </row>
    <row r="53" spans="1:19" ht="12">
      <c r="A53" s="14" t="s">
        <v>4</v>
      </c>
      <c r="B53" s="14">
        <v>150</v>
      </c>
      <c r="C53" s="20"/>
      <c r="D53" s="20"/>
      <c r="E53" s="20"/>
      <c r="F53" s="20"/>
      <c r="G53" s="20"/>
      <c r="H53" s="20"/>
      <c r="I53" s="20"/>
      <c r="J53" s="20"/>
      <c r="K53" s="20"/>
      <c r="L53" s="20"/>
      <c r="M53" s="20"/>
      <c r="N53" s="20"/>
      <c r="O53" s="20"/>
      <c r="P53" s="20"/>
      <c r="Q53" s="20"/>
      <c r="R53" s="20"/>
      <c r="S53" s="14">
        <f t="shared" si="0"/>
        <v>0</v>
      </c>
    </row>
    <row r="54" spans="1:19" ht="12">
      <c r="A54" s="14" t="s">
        <v>54</v>
      </c>
      <c r="B54" s="30">
        <v>301</v>
      </c>
      <c r="C54" s="34">
        <v>0</v>
      </c>
      <c r="D54" s="34">
        <v>1</v>
      </c>
      <c r="E54" s="34">
        <v>4</v>
      </c>
      <c r="F54" s="34">
        <v>2</v>
      </c>
      <c r="G54" s="34">
        <v>3</v>
      </c>
      <c r="H54" s="34">
        <v>0</v>
      </c>
      <c r="I54" s="34">
        <v>2</v>
      </c>
      <c r="J54" s="34">
        <v>0</v>
      </c>
      <c r="K54" s="34">
        <v>0</v>
      </c>
      <c r="L54" s="34">
        <v>0</v>
      </c>
      <c r="M54" s="34">
        <v>0</v>
      </c>
      <c r="N54" s="34">
        <v>0</v>
      </c>
      <c r="O54" s="34">
        <v>0</v>
      </c>
      <c r="P54" s="34">
        <v>0</v>
      </c>
      <c r="Q54" s="34">
        <v>0</v>
      </c>
      <c r="R54" s="34">
        <v>0</v>
      </c>
      <c r="S54" s="30">
        <f t="shared" si="0"/>
        <v>12</v>
      </c>
    </row>
    <row r="55" spans="1:19" ht="12">
      <c r="A55" s="30"/>
      <c r="B55" s="31" t="s">
        <v>2</v>
      </c>
      <c r="C55" s="32">
        <f aca="true" t="shared" si="8" ref="C55:R55">SUM(C50:C54)</f>
        <v>0</v>
      </c>
      <c r="D55" s="32">
        <f t="shared" si="8"/>
        <v>1</v>
      </c>
      <c r="E55" s="32">
        <f t="shared" si="8"/>
        <v>4</v>
      </c>
      <c r="F55" s="32">
        <f t="shared" si="8"/>
        <v>2</v>
      </c>
      <c r="G55" s="32">
        <f t="shared" si="8"/>
        <v>3</v>
      </c>
      <c r="H55" s="32">
        <f t="shared" si="8"/>
        <v>0</v>
      </c>
      <c r="I55" s="32">
        <f t="shared" si="8"/>
        <v>2</v>
      </c>
      <c r="J55" s="32">
        <f t="shared" si="8"/>
        <v>0</v>
      </c>
      <c r="K55" s="32">
        <f t="shared" si="8"/>
        <v>0</v>
      </c>
      <c r="L55" s="32">
        <f t="shared" si="8"/>
        <v>0</v>
      </c>
      <c r="M55" s="32">
        <f t="shared" si="8"/>
        <v>0</v>
      </c>
      <c r="N55" s="32">
        <f t="shared" si="8"/>
        <v>0</v>
      </c>
      <c r="O55" s="32">
        <f t="shared" si="8"/>
        <v>0</v>
      </c>
      <c r="P55" s="32">
        <f t="shared" si="8"/>
        <v>0</v>
      </c>
      <c r="Q55" s="32">
        <f t="shared" si="8"/>
        <v>0</v>
      </c>
      <c r="R55" s="32">
        <f t="shared" si="8"/>
        <v>0</v>
      </c>
      <c r="S55" s="31">
        <f t="shared" si="0"/>
        <v>12</v>
      </c>
    </row>
    <row r="56" spans="1:19" ht="12">
      <c r="A56" s="29" t="s">
        <v>46</v>
      </c>
      <c r="B56" s="29">
        <v>30</v>
      </c>
      <c r="C56" s="13"/>
      <c r="D56" s="13"/>
      <c r="E56" s="13"/>
      <c r="F56" s="13"/>
      <c r="G56" s="13"/>
      <c r="H56" s="13"/>
      <c r="I56" s="13"/>
      <c r="J56" s="13"/>
      <c r="K56" s="13"/>
      <c r="L56" s="13"/>
      <c r="M56" s="13"/>
      <c r="N56" s="13"/>
      <c r="O56" s="13"/>
      <c r="P56" s="13"/>
      <c r="Q56" s="13"/>
      <c r="R56" s="13"/>
      <c r="S56" s="29">
        <f t="shared" si="0"/>
        <v>0</v>
      </c>
    </row>
    <row r="57" spans="1:19" ht="12">
      <c r="A57" s="14" t="s">
        <v>42</v>
      </c>
      <c r="B57" s="14">
        <v>34</v>
      </c>
      <c r="C57" s="20"/>
      <c r="D57" s="20"/>
      <c r="E57" s="20"/>
      <c r="F57" s="20"/>
      <c r="G57" s="20"/>
      <c r="H57" s="20"/>
      <c r="I57" s="20"/>
      <c r="J57" s="20"/>
      <c r="K57" s="20"/>
      <c r="L57" s="20"/>
      <c r="M57" s="20"/>
      <c r="N57" s="20"/>
      <c r="O57" s="20"/>
      <c r="P57" s="20"/>
      <c r="Q57" s="20"/>
      <c r="R57" s="20"/>
      <c r="S57" s="14">
        <f t="shared" si="0"/>
        <v>0</v>
      </c>
    </row>
    <row r="58" spans="1:19" ht="12">
      <c r="A58" s="14" t="s">
        <v>47</v>
      </c>
      <c r="B58" s="14">
        <v>41</v>
      </c>
      <c r="C58" s="20"/>
      <c r="D58" s="20"/>
      <c r="E58" s="20"/>
      <c r="F58" s="20"/>
      <c r="G58" s="20"/>
      <c r="H58" s="20"/>
      <c r="I58" s="20"/>
      <c r="J58" s="20"/>
      <c r="K58" s="20"/>
      <c r="L58" s="20"/>
      <c r="M58" s="20"/>
      <c r="N58" s="20"/>
      <c r="O58" s="20"/>
      <c r="P58" s="20"/>
      <c r="Q58" s="20"/>
      <c r="R58" s="20"/>
      <c r="S58" s="14">
        <f t="shared" si="0"/>
        <v>0</v>
      </c>
    </row>
    <row r="59" spans="1:19" ht="12">
      <c r="A59" s="14" t="s">
        <v>4</v>
      </c>
      <c r="B59" s="14">
        <v>150</v>
      </c>
      <c r="C59" s="20"/>
      <c r="D59" s="20"/>
      <c r="E59" s="20"/>
      <c r="F59" s="20"/>
      <c r="G59" s="20"/>
      <c r="H59" s="20"/>
      <c r="I59" s="20"/>
      <c r="J59" s="20"/>
      <c r="K59" s="20"/>
      <c r="L59" s="20"/>
      <c r="M59" s="20"/>
      <c r="N59" s="20"/>
      <c r="O59" s="20"/>
      <c r="P59" s="20"/>
      <c r="Q59" s="20"/>
      <c r="R59" s="20"/>
      <c r="S59" s="14">
        <f t="shared" si="0"/>
        <v>0</v>
      </c>
    </row>
    <row r="60" spans="1:19" ht="12">
      <c r="A60" s="14" t="s">
        <v>54</v>
      </c>
      <c r="B60" s="30">
        <v>301</v>
      </c>
      <c r="C60" s="34">
        <v>0</v>
      </c>
      <c r="D60" s="34">
        <v>1</v>
      </c>
      <c r="E60" s="34">
        <v>5</v>
      </c>
      <c r="F60" s="34">
        <v>2</v>
      </c>
      <c r="G60" s="34">
        <v>1</v>
      </c>
      <c r="H60" s="34">
        <v>0</v>
      </c>
      <c r="I60" s="34">
        <v>2</v>
      </c>
      <c r="J60" s="34">
        <v>0</v>
      </c>
      <c r="K60" s="34">
        <v>1</v>
      </c>
      <c r="L60" s="34">
        <v>0</v>
      </c>
      <c r="M60" s="34">
        <v>0</v>
      </c>
      <c r="N60" s="34">
        <v>0</v>
      </c>
      <c r="O60" s="34">
        <v>0</v>
      </c>
      <c r="P60" s="34">
        <v>0</v>
      </c>
      <c r="Q60" s="34">
        <v>0</v>
      </c>
      <c r="R60" s="34">
        <v>0</v>
      </c>
      <c r="S60" s="30">
        <f t="shared" si="0"/>
        <v>12</v>
      </c>
    </row>
    <row r="61" spans="1:19" ht="12">
      <c r="A61" s="30"/>
      <c r="B61" s="31" t="s">
        <v>2</v>
      </c>
      <c r="C61" s="32">
        <f aca="true" t="shared" si="9" ref="C61:R61">SUM(C56:C60)</f>
        <v>0</v>
      </c>
      <c r="D61" s="32">
        <f t="shared" si="9"/>
        <v>1</v>
      </c>
      <c r="E61" s="32">
        <f t="shared" si="9"/>
        <v>5</v>
      </c>
      <c r="F61" s="32">
        <f t="shared" si="9"/>
        <v>2</v>
      </c>
      <c r="G61" s="32">
        <f t="shared" si="9"/>
        <v>1</v>
      </c>
      <c r="H61" s="32">
        <f t="shared" si="9"/>
        <v>0</v>
      </c>
      <c r="I61" s="32">
        <f t="shared" si="9"/>
        <v>2</v>
      </c>
      <c r="J61" s="32">
        <f t="shared" si="9"/>
        <v>0</v>
      </c>
      <c r="K61" s="32">
        <f t="shared" si="9"/>
        <v>1</v>
      </c>
      <c r="L61" s="32">
        <f t="shared" si="9"/>
        <v>0</v>
      </c>
      <c r="M61" s="32">
        <f t="shared" si="9"/>
        <v>0</v>
      </c>
      <c r="N61" s="32">
        <f t="shared" si="9"/>
        <v>0</v>
      </c>
      <c r="O61" s="32">
        <f t="shared" si="9"/>
        <v>0</v>
      </c>
      <c r="P61" s="32">
        <f t="shared" si="9"/>
        <v>0</v>
      </c>
      <c r="Q61" s="32">
        <f t="shared" si="9"/>
        <v>0</v>
      </c>
      <c r="R61" s="32">
        <f t="shared" si="9"/>
        <v>0</v>
      </c>
      <c r="S61" s="31">
        <f t="shared" si="0"/>
        <v>12</v>
      </c>
    </row>
    <row r="62" spans="1:19" ht="12">
      <c r="A62" s="29" t="s">
        <v>46</v>
      </c>
      <c r="B62" s="29">
        <v>30</v>
      </c>
      <c r="C62" s="13"/>
      <c r="D62" s="13"/>
      <c r="E62" s="13"/>
      <c r="F62" s="13"/>
      <c r="G62" s="13"/>
      <c r="H62" s="13"/>
      <c r="I62" s="13"/>
      <c r="J62" s="13"/>
      <c r="K62" s="13"/>
      <c r="L62" s="13"/>
      <c r="M62" s="13"/>
      <c r="N62" s="13"/>
      <c r="O62" s="13"/>
      <c r="P62" s="13"/>
      <c r="Q62" s="13"/>
      <c r="R62" s="13"/>
      <c r="S62" s="29">
        <f t="shared" si="0"/>
        <v>0</v>
      </c>
    </row>
    <row r="63" spans="1:19" ht="12">
      <c r="A63" s="14" t="s">
        <v>42</v>
      </c>
      <c r="B63" s="14">
        <v>34</v>
      </c>
      <c r="C63" s="20"/>
      <c r="D63" s="20"/>
      <c r="E63" s="20"/>
      <c r="F63" s="20"/>
      <c r="G63" s="20"/>
      <c r="H63" s="20"/>
      <c r="I63" s="20"/>
      <c r="J63" s="20"/>
      <c r="K63" s="20"/>
      <c r="L63" s="20"/>
      <c r="M63" s="20"/>
      <c r="N63" s="20"/>
      <c r="O63" s="20"/>
      <c r="P63" s="20"/>
      <c r="Q63" s="20"/>
      <c r="R63" s="20"/>
      <c r="S63" s="14">
        <f t="shared" si="0"/>
        <v>0</v>
      </c>
    </row>
    <row r="64" spans="1:19" ht="12">
      <c r="A64" s="14" t="s">
        <v>47</v>
      </c>
      <c r="B64" s="14">
        <v>41</v>
      </c>
      <c r="C64" s="20"/>
      <c r="D64" s="20"/>
      <c r="E64" s="20"/>
      <c r="F64" s="20"/>
      <c r="G64" s="20"/>
      <c r="H64" s="20"/>
      <c r="I64" s="20"/>
      <c r="J64" s="20"/>
      <c r="K64" s="20"/>
      <c r="L64" s="20"/>
      <c r="M64" s="20"/>
      <c r="N64" s="20"/>
      <c r="O64" s="20"/>
      <c r="P64" s="20"/>
      <c r="Q64" s="20"/>
      <c r="R64" s="20"/>
      <c r="S64" s="14">
        <f t="shared" si="0"/>
        <v>0</v>
      </c>
    </row>
    <row r="65" spans="1:19" ht="12">
      <c r="A65" s="14" t="s">
        <v>4</v>
      </c>
      <c r="B65" s="14">
        <v>150</v>
      </c>
      <c r="C65" s="20"/>
      <c r="D65" s="20"/>
      <c r="E65" s="20"/>
      <c r="F65" s="20"/>
      <c r="G65" s="20"/>
      <c r="H65" s="20"/>
      <c r="I65" s="20"/>
      <c r="J65" s="20"/>
      <c r="K65" s="20"/>
      <c r="L65" s="20"/>
      <c r="M65" s="20"/>
      <c r="N65" s="20"/>
      <c r="O65" s="20"/>
      <c r="P65" s="20"/>
      <c r="Q65" s="20"/>
      <c r="R65" s="20"/>
      <c r="S65" s="14">
        <f t="shared" si="0"/>
        <v>0</v>
      </c>
    </row>
    <row r="66" spans="1:19" ht="12">
      <c r="A66" s="14" t="s">
        <v>76</v>
      </c>
      <c r="B66" s="30">
        <v>301</v>
      </c>
      <c r="C66" s="34">
        <v>0</v>
      </c>
      <c r="D66" s="34">
        <v>0</v>
      </c>
      <c r="E66" s="34">
        <v>0</v>
      </c>
      <c r="F66" s="34">
        <v>0</v>
      </c>
      <c r="G66" s="34">
        <v>0</v>
      </c>
      <c r="H66" s="34">
        <v>0</v>
      </c>
      <c r="I66" s="34">
        <v>0</v>
      </c>
      <c r="J66" s="34">
        <v>0</v>
      </c>
      <c r="K66" s="34">
        <v>0</v>
      </c>
      <c r="L66" s="34">
        <v>0</v>
      </c>
      <c r="M66" s="34">
        <v>0</v>
      </c>
      <c r="N66" s="34">
        <v>0</v>
      </c>
      <c r="O66" s="34">
        <v>1</v>
      </c>
      <c r="P66" s="34">
        <v>1</v>
      </c>
      <c r="Q66" s="34">
        <v>0</v>
      </c>
      <c r="R66" s="34">
        <v>0</v>
      </c>
      <c r="S66" s="30">
        <f t="shared" si="0"/>
        <v>2</v>
      </c>
    </row>
    <row r="67" spans="1:19" ht="12">
      <c r="A67" s="30"/>
      <c r="B67" s="31" t="s">
        <v>2</v>
      </c>
      <c r="C67" s="32">
        <f aca="true" t="shared" si="10" ref="C67:R67">SUM(C62:C66)</f>
        <v>0</v>
      </c>
      <c r="D67" s="32">
        <f t="shared" si="10"/>
        <v>0</v>
      </c>
      <c r="E67" s="32">
        <f t="shared" si="10"/>
        <v>0</v>
      </c>
      <c r="F67" s="32">
        <f t="shared" si="10"/>
        <v>0</v>
      </c>
      <c r="G67" s="32">
        <f t="shared" si="10"/>
        <v>0</v>
      </c>
      <c r="H67" s="32">
        <f t="shared" si="10"/>
        <v>0</v>
      </c>
      <c r="I67" s="32">
        <f t="shared" si="10"/>
        <v>0</v>
      </c>
      <c r="J67" s="32">
        <f t="shared" si="10"/>
        <v>0</v>
      </c>
      <c r="K67" s="32">
        <f t="shared" si="10"/>
        <v>0</v>
      </c>
      <c r="L67" s="32">
        <f t="shared" si="10"/>
        <v>0</v>
      </c>
      <c r="M67" s="32">
        <f t="shared" si="10"/>
        <v>0</v>
      </c>
      <c r="N67" s="32">
        <f t="shared" si="10"/>
        <v>0</v>
      </c>
      <c r="O67" s="32">
        <f t="shared" si="10"/>
        <v>1</v>
      </c>
      <c r="P67" s="32">
        <f t="shared" si="10"/>
        <v>1</v>
      </c>
      <c r="Q67" s="32">
        <f t="shared" si="10"/>
        <v>0</v>
      </c>
      <c r="R67" s="32">
        <f t="shared" si="10"/>
        <v>0</v>
      </c>
      <c r="S67" s="31">
        <f t="shared" si="0"/>
        <v>2</v>
      </c>
    </row>
    <row r="68" spans="1:19" ht="12">
      <c r="A68" s="29" t="s">
        <v>48</v>
      </c>
      <c r="B68" s="29">
        <v>30</v>
      </c>
      <c r="C68" s="13"/>
      <c r="D68" s="13"/>
      <c r="E68" s="13"/>
      <c r="F68" s="13"/>
      <c r="G68" s="13"/>
      <c r="H68" s="13"/>
      <c r="I68" s="13"/>
      <c r="J68" s="13"/>
      <c r="K68" s="13"/>
      <c r="L68" s="13"/>
      <c r="M68" s="13"/>
      <c r="N68" s="13"/>
      <c r="O68" s="13"/>
      <c r="P68" s="13"/>
      <c r="Q68" s="13"/>
      <c r="R68" s="13"/>
      <c r="S68" s="29">
        <f t="shared" si="0"/>
        <v>0</v>
      </c>
    </row>
    <row r="69" spans="1:19" ht="12">
      <c r="A69" s="14" t="s">
        <v>42</v>
      </c>
      <c r="B69" s="14">
        <v>34</v>
      </c>
      <c r="C69" s="20"/>
      <c r="D69" s="20"/>
      <c r="E69" s="20"/>
      <c r="F69" s="20"/>
      <c r="G69" s="20"/>
      <c r="H69" s="20"/>
      <c r="I69" s="20"/>
      <c r="J69" s="20"/>
      <c r="K69" s="20"/>
      <c r="L69" s="20"/>
      <c r="M69" s="20"/>
      <c r="N69" s="20"/>
      <c r="O69" s="20"/>
      <c r="P69" s="20"/>
      <c r="Q69" s="20"/>
      <c r="R69" s="20"/>
      <c r="S69" s="14">
        <f t="shared" si="0"/>
        <v>0</v>
      </c>
    </row>
    <row r="70" spans="1:19" ht="12">
      <c r="A70" s="14" t="s">
        <v>47</v>
      </c>
      <c r="B70" s="14">
        <v>41</v>
      </c>
      <c r="C70" s="20"/>
      <c r="D70" s="20"/>
      <c r="E70" s="20"/>
      <c r="F70" s="20"/>
      <c r="G70" s="20"/>
      <c r="H70" s="20"/>
      <c r="I70" s="20"/>
      <c r="J70" s="20"/>
      <c r="K70" s="20"/>
      <c r="L70" s="20"/>
      <c r="M70" s="20"/>
      <c r="N70" s="20"/>
      <c r="O70" s="20"/>
      <c r="P70" s="20"/>
      <c r="Q70" s="20"/>
      <c r="R70" s="20"/>
      <c r="S70" s="14">
        <f t="shared" si="0"/>
        <v>0</v>
      </c>
    </row>
    <row r="71" spans="1:19" ht="12">
      <c r="A71" s="14" t="s">
        <v>4</v>
      </c>
      <c r="B71" s="14">
        <v>150</v>
      </c>
      <c r="C71" s="20"/>
      <c r="D71" s="20"/>
      <c r="E71" s="20"/>
      <c r="F71" s="20"/>
      <c r="G71" s="20"/>
      <c r="H71" s="20"/>
      <c r="I71" s="20"/>
      <c r="J71" s="20"/>
      <c r="K71" s="20"/>
      <c r="L71" s="20"/>
      <c r="M71" s="20"/>
      <c r="N71" s="20"/>
      <c r="O71" s="20"/>
      <c r="P71" s="20"/>
      <c r="Q71" s="20"/>
      <c r="R71" s="20"/>
      <c r="S71" s="14">
        <f t="shared" si="0"/>
        <v>0</v>
      </c>
    </row>
    <row r="72" spans="1:19" ht="12">
      <c r="A72" s="14" t="s">
        <v>94</v>
      </c>
      <c r="B72" s="30">
        <v>301</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0">
        <f t="shared" si="0"/>
        <v>0</v>
      </c>
    </row>
    <row r="73" spans="1:19" ht="12">
      <c r="A73" s="30"/>
      <c r="B73" s="31" t="s">
        <v>2</v>
      </c>
      <c r="C73" s="32">
        <f aca="true" t="shared" si="11" ref="C73:R73">SUM(C68:C72)</f>
        <v>0</v>
      </c>
      <c r="D73" s="32">
        <f t="shared" si="11"/>
        <v>0</v>
      </c>
      <c r="E73" s="32">
        <f t="shared" si="11"/>
        <v>0</v>
      </c>
      <c r="F73" s="32">
        <f t="shared" si="11"/>
        <v>0</v>
      </c>
      <c r="G73" s="32">
        <f t="shared" si="11"/>
        <v>0</v>
      </c>
      <c r="H73" s="32">
        <f t="shared" si="11"/>
        <v>0</v>
      </c>
      <c r="I73" s="32">
        <f t="shared" si="11"/>
        <v>0</v>
      </c>
      <c r="J73" s="32">
        <f t="shared" si="11"/>
        <v>0</v>
      </c>
      <c r="K73" s="32">
        <f t="shared" si="11"/>
        <v>0</v>
      </c>
      <c r="L73" s="32">
        <f t="shared" si="11"/>
        <v>0</v>
      </c>
      <c r="M73" s="32">
        <f t="shared" si="11"/>
        <v>0</v>
      </c>
      <c r="N73" s="32">
        <f t="shared" si="11"/>
        <v>0</v>
      </c>
      <c r="O73" s="32">
        <f t="shared" si="11"/>
        <v>0</v>
      </c>
      <c r="P73" s="32">
        <f t="shared" si="11"/>
        <v>0</v>
      </c>
      <c r="Q73" s="32">
        <f t="shared" si="11"/>
        <v>0</v>
      </c>
      <c r="R73" s="32">
        <f t="shared" si="11"/>
        <v>0</v>
      </c>
      <c r="S73" s="31">
        <f aca="true" t="shared" si="12" ref="S73:S136">SUM(C73:R73)</f>
        <v>0</v>
      </c>
    </row>
    <row r="74" spans="1:19" ht="12">
      <c r="A74" s="29" t="s">
        <v>41</v>
      </c>
      <c r="B74" s="29">
        <v>30</v>
      </c>
      <c r="C74" s="13"/>
      <c r="D74" s="13"/>
      <c r="E74" s="13"/>
      <c r="F74" s="13"/>
      <c r="G74" s="13"/>
      <c r="H74" s="13"/>
      <c r="I74" s="13"/>
      <c r="J74" s="13"/>
      <c r="K74" s="13"/>
      <c r="L74" s="13"/>
      <c r="M74" s="13"/>
      <c r="N74" s="13"/>
      <c r="O74" s="13"/>
      <c r="P74" s="13"/>
      <c r="Q74" s="13"/>
      <c r="R74" s="13"/>
      <c r="S74" s="29">
        <f t="shared" si="12"/>
        <v>0</v>
      </c>
    </row>
    <row r="75" spans="1:19" ht="12">
      <c r="A75" s="14" t="s">
        <v>42</v>
      </c>
      <c r="B75" s="14">
        <v>34</v>
      </c>
      <c r="C75" s="20">
        <v>0</v>
      </c>
      <c r="D75" s="20">
        <v>2</v>
      </c>
      <c r="E75" s="20">
        <v>0</v>
      </c>
      <c r="F75" s="20">
        <v>0</v>
      </c>
      <c r="G75" s="20">
        <v>0</v>
      </c>
      <c r="H75" s="20">
        <v>0</v>
      </c>
      <c r="I75" s="20">
        <v>0</v>
      </c>
      <c r="J75" s="20">
        <v>0</v>
      </c>
      <c r="K75" s="20">
        <v>0</v>
      </c>
      <c r="L75" s="20">
        <v>0</v>
      </c>
      <c r="M75" s="20">
        <v>0</v>
      </c>
      <c r="N75" s="20">
        <v>0</v>
      </c>
      <c r="O75" s="20">
        <v>0</v>
      </c>
      <c r="P75" s="20">
        <v>0</v>
      </c>
      <c r="Q75" s="20">
        <v>0</v>
      </c>
      <c r="R75" s="20">
        <v>0</v>
      </c>
      <c r="S75" s="14">
        <f t="shared" si="12"/>
        <v>2</v>
      </c>
    </row>
    <row r="76" spans="1:19" ht="12">
      <c r="A76" s="14" t="s">
        <v>56</v>
      </c>
      <c r="B76" s="14">
        <v>41</v>
      </c>
      <c r="C76" s="20"/>
      <c r="D76" s="20"/>
      <c r="E76" s="20"/>
      <c r="F76" s="20"/>
      <c r="G76" s="20"/>
      <c r="H76" s="20"/>
      <c r="I76" s="20"/>
      <c r="J76" s="20"/>
      <c r="K76" s="20"/>
      <c r="L76" s="20"/>
      <c r="M76" s="20"/>
      <c r="N76" s="20"/>
      <c r="O76" s="20"/>
      <c r="P76" s="20"/>
      <c r="Q76" s="20"/>
      <c r="R76" s="20"/>
      <c r="S76" s="14">
        <f t="shared" si="12"/>
        <v>0</v>
      </c>
    </row>
    <row r="77" spans="1:19" ht="12">
      <c r="A77" s="14" t="s">
        <v>4</v>
      </c>
      <c r="B77" s="14">
        <v>150</v>
      </c>
      <c r="C77" s="20"/>
      <c r="D77" s="20"/>
      <c r="E77" s="20"/>
      <c r="F77" s="20"/>
      <c r="G77" s="20"/>
      <c r="H77" s="20"/>
      <c r="I77" s="20"/>
      <c r="J77" s="20"/>
      <c r="K77" s="20"/>
      <c r="L77" s="20"/>
      <c r="M77" s="20"/>
      <c r="N77" s="20"/>
      <c r="O77" s="20"/>
      <c r="P77" s="20"/>
      <c r="Q77" s="20"/>
      <c r="R77" s="20"/>
      <c r="S77" s="14">
        <f t="shared" si="12"/>
        <v>0</v>
      </c>
    </row>
    <row r="78" spans="1:19" ht="12">
      <c r="A78" s="14" t="s">
        <v>80</v>
      </c>
      <c r="B78" s="30">
        <v>301</v>
      </c>
      <c r="C78" s="34"/>
      <c r="D78" s="34"/>
      <c r="E78" s="34"/>
      <c r="F78" s="34"/>
      <c r="G78" s="34"/>
      <c r="H78" s="34"/>
      <c r="I78" s="34"/>
      <c r="J78" s="34"/>
      <c r="K78" s="34"/>
      <c r="L78" s="34"/>
      <c r="M78" s="34"/>
      <c r="N78" s="34"/>
      <c r="O78" s="34"/>
      <c r="P78" s="34"/>
      <c r="Q78" s="34"/>
      <c r="R78" s="34"/>
      <c r="S78" s="30">
        <f t="shared" si="12"/>
        <v>0</v>
      </c>
    </row>
    <row r="79" spans="1:19" ht="12">
      <c r="A79" s="30"/>
      <c r="B79" s="31" t="s">
        <v>2</v>
      </c>
      <c r="C79" s="32">
        <f aca="true" t="shared" si="13" ref="C79:R79">SUM(C74:C78)</f>
        <v>0</v>
      </c>
      <c r="D79" s="32">
        <f t="shared" si="13"/>
        <v>2</v>
      </c>
      <c r="E79" s="32">
        <f t="shared" si="13"/>
        <v>0</v>
      </c>
      <c r="F79" s="32">
        <f t="shared" si="13"/>
        <v>0</v>
      </c>
      <c r="G79" s="32">
        <f t="shared" si="13"/>
        <v>0</v>
      </c>
      <c r="H79" s="32">
        <f t="shared" si="13"/>
        <v>0</v>
      </c>
      <c r="I79" s="32">
        <f t="shared" si="13"/>
        <v>0</v>
      </c>
      <c r="J79" s="32">
        <f t="shared" si="13"/>
        <v>0</v>
      </c>
      <c r="K79" s="32">
        <f t="shared" si="13"/>
        <v>0</v>
      </c>
      <c r="L79" s="32">
        <f t="shared" si="13"/>
        <v>0</v>
      </c>
      <c r="M79" s="32">
        <f t="shared" si="13"/>
        <v>0</v>
      </c>
      <c r="N79" s="32">
        <f t="shared" si="13"/>
        <v>0</v>
      </c>
      <c r="O79" s="32">
        <f t="shared" si="13"/>
        <v>0</v>
      </c>
      <c r="P79" s="32">
        <f t="shared" si="13"/>
        <v>0</v>
      </c>
      <c r="Q79" s="32">
        <f t="shared" si="13"/>
        <v>0</v>
      </c>
      <c r="R79" s="32">
        <f t="shared" si="13"/>
        <v>0</v>
      </c>
      <c r="S79" s="31">
        <f t="shared" si="12"/>
        <v>2</v>
      </c>
    </row>
    <row r="80" spans="1:19" ht="12">
      <c r="A80" s="29" t="s">
        <v>45</v>
      </c>
      <c r="B80" s="29">
        <v>30</v>
      </c>
      <c r="C80" s="13"/>
      <c r="D80" s="13"/>
      <c r="E80" s="13"/>
      <c r="F80" s="13"/>
      <c r="G80" s="13"/>
      <c r="H80" s="13"/>
      <c r="I80" s="13"/>
      <c r="J80" s="13"/>
      <c r="K80" s="13"/>
      <c r="L80" s="13"/>
      <c r="M80" s="13"/>
      <c r="N80" s="13"/>
      <c r="O80" s="13"/>
      <c r="P80" s="13"/>
      <c r="Q80" s="13"/>
      <c r="R80" s="13"/>
      <c r="S80" s="29">
        <f t="shared" si="12"/>
        <v>0</v>
      </c>
    </row>
    <row r="81" spans="1:19" ht="12">
      <c r="A81" s="14" t="s">
        <v>42</v>
      </c>
      <c r="B81" s="14">
        <v>34</v>
      </c>
      <c r="C81" s="20">
        <v>0</v>
      </c>
      <c r="D81" s="20">
        <v>0</v>
      </c>
      <c r="E81" s="20">
        <v>0</v>
      </c>
      <c r="F81" s="20">
        <v>0</v>
      </c>
      <c r="G81" s="20">
        <v>0</v>
      </c>
      <c r="H81" s="20">
        <v>0</v>
      </c>
      <c r="I81" s="20">
        <v>0</v>
      </c>
      <c r="J81" s="20">
        <v>0</v>
      </c>
      <c r="K81" s="20">
        <v>0</v>
      </c>
      <c r="L81" s="20">
        <v>0</v>
      </c>
      <c r="M81" s="20">
        <v>0</v>
      </c>
      <c r="N81" s="20">
        <v>0</v>
      </c>
      <c r="O81" s="20">
        <v>0</v>
      </c>
      <c r="P81" s="20">
        <v>0</v>
      </c>
      <c r="Q81" s="20">
        <v>0</v>
      </c>
      <c r="R81" s="20">
        <v>0</v>
      </c>
      <c r="S81" s="14">
        <f t="shared" si="12"/>
        <v>0</v>
      </c>
    </row>
    <row r="82" spans="1:19" ht="12">
      <c r="A82" s="14" t="s">
        <v>56</v>
      </c>
      <c r="B82" s="14">
        <v>41</v>
      </c>
      <c r="C82" s="20"/>
      <c r="D82" s="20"/>
      <c r="E82" s="20"/>
      <c r="F82" s="20"/>
      <c r="G82" s="20"/>
      <c r="H82" s="20"/>
      <c r="I82" s="20"/>
      <c r="J82" s="20"/>
      <c r="K82" s="20"/>
      <c r="L82" s="20"/>
      <c r="M82" s="20"/>
      <c r="N82" s="20"/>
      <c r="O82" s="20"/>
      <c r="P82" s="20"/>
      <c r="Q82" s="20"/>
      <c r="R82" s="20"/>
      <c r="S82" s="14">
        <f t="shared" si="12"/>
        <v>0</v>
      </c>
    </row>
    <row r="83" spans="1:19" ht="12">
      <c r="A83" s="14" t="s">
        <v>4</v>
      </c>
      <c r="B83" s="14">
        <v>150</v>
      </c>
      <c r="C83" s="20"/>
      <c r="D83" s="20"/>
      <c r="E83" s="20"/>
      <c r="F83" s="20"/>
      <c r="G83" s="20"/>
      <c r="H83" s="20"/>
      <c r="I83" s="20"/>
      <c r="J83" s="20"/>
      <c r="K83" s="20"/>
      <c r="L83" s="20"/>
      <c r="M83" s="20"/>
      <c r="N83" s="20"/>
      <c r="O83" s="20"/>
      <c r="P83" s="20"/>
      <c r="Q83" s="20"/>
      <c r="R83" s="20"/>
      <c r="S83" s="14">
        <f t="shared" si="12"/>
        <v>0</v>
      </c>
    </row>
    <row r="84" spans="1:19" ht="12">
      <c r="A84" s="14" t="s">
        <v>80</v>
      </c>
      <c r="B84" s="30">
        <v>301</v>
      </c>
      <c r="C84" s="34"/>
      <c r="D84" s="34"/>
      <c r="E84" s="34"/>
      <c r="F84" s="34"/>
      <c r="G84" s="34"/>
      <c r="H84" s="34"/>
      <c r="I84" s="34"/>
      <c r="J84" s="34"/>
      <c r="K84" s="34"/>
      <c r="L84" s="34"/>
      <c r="M84" s="34"/>
      <c r="N84" s="34"/>
      <c r="O84" s="34"/>
      <c r="P84" s="34"/>
      <c r="Q84" s="34"/>
      <c r="R84" s="34"/>
      <c r="S84" s="30">
        <f t="shared" si="12"/>
        <v>0</v>
      </c>
    </row>
    <row r="85" spans="1:19" ht="12">
      <c r="A85" s="30"/>
      <c r="B85" s="31" t="s">
        <v>2</v>
      </c>
      <c r="C85" s="32">
        <f aca="true" t="shared" si="14" ref="C85:R85">SUM(C80:C84)</f>
        <v>0</v>
      </c>
      <c r="D85" s="32">
        <f t="shared" si="14"/>
        <v>0</v>
      </c>
      <c r="E85" s="32">
        <f t="shared" si="14"/>
        <v>0</v>
      </c>
      <c r="F85" s="32">
        <f t="shared" si="14"/>
        <v>0</v>
      </c>
      <c r="G85" s="32">
        <f t="shared" si="14"/>
        <v>0</v>
      </c>
      <c r="H85" s="32">
        <f t="shared" si="14"/>
        <v>0</v>
      </c>
      <c r="I85" s="32">
        <f t="shared" si="14"/>
        <v>0</v>
      </c>
      <c r="J85" s="32">
        <f t="shared" si="14"/>
        <v>0</v>
      </c>
      <c r="K85" s="32">
        <f t="shared" si="14"/>
        <v>0</v>
      </c>
      <c r="L85" s="32">
        <f t="shared" si="14"/>
        <v>0</v>
      </c>
      <c r="M85" s="32">
        <f t="shared" si="14"/>
        <v>0</v>
      </c>
      <c r="N85" s="32">
        <f t="shared" si="14"/>
        <v>0</v>
      </c>
      <c r="O85" s="32">
        <f t="shared" si="14"/>
        <v>0</v>
      </c>
      <c r="P85" s="32">
        <f t="shared" si="14"/>
        <v>0</v>
      </c>
      <c r="Q85" s="32">
        <f t="shared" si="14"/>
        <v>0</v>
      </c>
      <c r="R85" s="32">
        <f t="shared" si="14"/>
        <v>0</v>
      </c>
      <c r="S85" s="31">
        <f t="shared" si="12"/>
        <v>0</v>
      </c>
    </row>
    <row r="86" spans="1:19" ht="12">
      <c r="A86" s="29" t="s">
        <v>41</v>
      </c>
      <c r="B86" s="29">
        <v>30</v>
      </c>
      <c r="C86" s="13"/>
      <c r="D86" s="13"/>
      <c r="E86" s="13"/>
      <c r="F86" s="13"/>
      <c r="G86" s="13"/>
      <c r="H86" s="13"/>
      <c r="I86" s="13"/>
      <c r="J86" s="13"/>
      <c r="K86" s="13"/>
      <c r="L86" s="13"/>
      <c r="M86" s="13"/>
      <c r="N86" s="13"/>
      <c r="O86" s="13"/>
      <c r="P86" s="13"/>
      <c r="Q86" s="13"/>
      <c r="R86" s="13"/>
      <c r="S86" s="29">
        <f t="shared" si="12"/>
        <v>0</v>
      </c>
    </row>
    <row r="87" spans="1:19" ht="12">
      <c r="A87" s="14" t="s">
        <v>42</v>
      </c>
      <c r="B87" s="14">
        <v>34</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14">
        <f t="shared" si="12"/>
        <v>0</v>
      </c>
    </row>
    <row r="88" spans="1:19" ht="12">
      <c r="A88" s="14" t="s">
        <v>56</v>
      </c>
      <c r="B88" s="14">
        <v>41</v>
      </c>
      <c r="C88" s="20"/>
      <c r="D88" s="20"/>
      <c r="E88" s="20"/>
      <c r="F88" s="20"/>
      <c r="G88" s="20"/>
      <c r="H88" s="20"/>
      <c r="I88" s="20"/>
      <c r="J88" s="20"/>
      <c r="K88" s="20"/>
      <c r="L88" s="20"/>
      <c r="M88" s="20"/>
      <c r="N88" s="20"/>
      <c r="O88" s="20"/>
      <c r="P88" s="20"/>
      <c r="Q88" s="20"/>
      <c r="R88" s="20"/>
      <c r="S88" s="14">
        <f t="shared" si="12"/>
        <v>0</v>
      </c>
    </row>
    <row r="89" spans="1:19" ht="12">
      <c r="A89" s="14" t="s">
        <v>4</v>
      </c>
      <c r="B89" s="14">
        <v>150</v>
      </c>
      <c r="C89" s="20"/>
      <c r="D89" s="20"/>
      <c r="E89" s="20"/>
      <c r="F89" s="20"/>
      <c r="G89" s="20"/>
      <c r="H89" s="20"/>
      <c r="I89" s="20"/>
      <c r="J89" s="20"/>
      <c r="K89" s="20"/>
      <c r="L89" s="20"/>
      <c r="M89" s="20"/>
      <c r="N89" s="20"/>
      <c r="O89" s="20"/>
      <c r="P89" s="20"/>
      <c r="Q89" s="20"/>
      <c r="R89" s="20"/>
      <c r="S89" s="14">
        <f t="shared" si="12"/>
        <v>0</v>
      </c>
    </row>
    <row r="90" spans="1:19" ht="12">
      <c r="A90" s="14" t="s">
        <v>55</v>
      </c>
      <c r="B90" s="30">
        <v>301</v>
      </c>
      <c r="C90" s="34"/>
      <c r="D90" s="34"/>
      <c r="E90" s="34"/>
      <c r="F90" s="34"/>
      <c r="G90" s="34"/>
      <c r="H90" s="34"/>
      <c r="I90" s="34"/>
      <c r="J90" s="34"/>
      <c r="K90" s="34"/>
      <c r="L90" s="34"/>
      <c r="M90" s="34"/>
      <c r="N90" s="34"/>
      <c r="O90" s="34"/>
      <c r="P90" s="34"/>
      <c r="Q90" s="34"/>
      <c r="R90" s="34"/>
      <c r="S90" s="30">
        <f t="shared" si="12"/>
        <v>0</v>
      </c>
    </row>
    <row r="91" spans="1:19" ht="12">
      <c r="A91" s="30"/>
      <c r="B91" s="31" t="s">
        <v>2</v>
      </c>
      <c r="C91" s="32">
        <f aca="true" t="shared" si="15" ref="C91:R91">SUM(C86:C90)</f>
        <v>0</v>
      </c>
      <c r="D91" s="32">
        <f t="shared" si="15"/>
        <v>0</v>
      </c>
      <c r="E91" s="32">
        <f t="shared" si="15"/>
        <v>0</v>
      </c>
      <c r="F91" s="32">
        <f t="shared" si="15"/>
        <v>0</v>
      </c>
      <c r="G91" s="32">
        <f t="shared" si="15"/>
        <v>0</v>
      </c>
      <c r="H91" s="32">
        <f t="shared" si="15"/>
        <v>0</v>
      </c>
      <c r="I91" s="32">
        <f t="shared" si="15"/>
        <v>0</v>
      </c>
      <c r="J91" s="32">
        <f t="shared" si="15"/>
        <v>0</v>
      </c>
      <c r="K91" s="32">
        <f t="shared" si="15"/>
        <v>0</v>
      </c>
      <c r="L91" s="32">
        <f t="shared" si="15"/>
        <v>0</v>
      </c>
      <c r="M91" s="32">
        <f t="shared" si="15"/>
        <v>0</v>
      </c>
      <c r="N91" s="32">
        <f t="shared" si="15"/>
        <v>0</v>
      </c>
      <c r="O91" s="32">
        <f t="shared" si="15"/>
        <v>0</v>
      </c>
      <c r="P91" s="32">
        <f t="shared" si="15"/>
        <v>0</v>
      </c>
      <c r="Q91" s="32">
        <f t="shared" si="15"/>
        <v>0</v>
      </c>
      <c r="R91" s="32">
        <f t="shared" si="15"/>
        <v>0</v>
      </c>
      <c r="S91" s="31">
        <f t="shared" si="12"/>
        <v>0</v>
      </c>
    </row>
    <row r="92" spans="1:19" ht="12">
      <c r="A92" s="29" t="s">
        <v>46</v>
      </c>
      <c r="B92" s="29">
        <v>30</v>
      </c>
      <c r="C92" s="13"/>
      <c r="D92" s="13"/>
      <c r="E92" s="13"/>
      <c r="F92" s="13"/>
      <c r="G92" s="13"/>
      <c r="H92" s="13"/>
      <c r="I92" s="13"/>
      <c r="J92" s="13"/>
      <c r="K92" s="13"/>
      <c r="L92" s="13"/>
      <c r="M92" s="13"/>
      <c r="N92" s="13"/>
      <c r="O92" s="13"/>
      <c r="P92" s="13"/>
      <c r="Q92" s="13"/>
      <c r="R92" s="13"/>
      <c r="S92" s="29">
        <f t="shared" si="12"/>
        <v>0</v>
      </c>
    </row>
    <row r="93" spans="1:19" ht="12">
      <c r="A93" s="14" t="s">
        <v>42</v>
      </c>
      <c r="B93" s="14">
        <v>34</v>
      </c>
      <c r="C93" s="20">
        <v>0</v>
      </c>
      <c r="D93" s="20">
        <v>0</v>
      </c>
      <c r="E93" s="20">
        <v>2</v>
      </c>
      <c r="F93" s="20">
        <v>0</v>
      </c>
      <c r="G93" s="20">
        <v>2</v>
      </c>
      <c r="H93" s="20">
        <v>0</v>
      </c>
      <c r="I93" s="20">
        <v>1</v>
      </c>
      <c r="J93" s="20">
        <v>3</v>
      </c>
      <c r="K93" s="20">
        <v>1</v>
      </c>
      <c r="L93" s="20">
        <v>0</v>
      </c>
      <c r="M93" s="20">
        <v>0</v>
      </c>
      <c r="N93" s="20">
        <v>0</v>
      </c>
      <c r="O93" s="20">
        <v>1</v>
      </c>
      <c r="P93" s="20">
        <v>0</v>
      </c>
      <c r="Q93" s="20">
        <v>0</v>
      </c>
      <c r="R93" s="20">
        <v>0</v>
      </c>
      <c r="S93" s="14">
        <f t="shared" si="12"/>
        <v>10</v>
      </c>
    </row>
    <row r="94" spans="1:19" ht="12">
      <c r="A94" s="14" t="s">
        <v>56</v>
      </c>
      <c r="B94" s="14">
        <v>41</v>
      </c>
      <c r="C94" s="20"/>
      <c r="D94" s="20"/>
      <c r="E94" s="20"/>
      <c r="F94" s="20"/>
      <c r="G94" s="20"/>
      <c r="H94" s="20"/>
      <c r="I94" s="20"/>
      <c r="J94" s="20"/>
      <c r="K94" s="20"/>
      <c r="L94" s="20"/>
      <c r="M94" s="20"/>
      <c r="N94" s="20"/>
      <c r="O94" s="20"/>
      <c r="P94" s="20"/>
      <c r="Q94" s="20"/>
      <c r="R94" s="20"/>
      <c r="S94" s="14">
        <f t="shared" si="12"/>
        <v>0</v>
      </c>
    </row>
    <row r="95" spans="1:19" ht="12">
      <c r="A95" s="14" t="s">
        <v>4</v>
      </c>
      <c r="B95" s="14">
        <v>150</v>
      </c>
      <c r="C95" s="20"/>
      <c r="D95" s="20"/>
      <c r="E95" s="20"/>
      <c r="F95" s="20"/>
      <c r="G95" s="20"/>
      <c r="H95" s="20"/>
      <c r="I95" s="20"/>
      <c r="J95" s="20"/>
      <c r="K95" s="20"/>
      <c r="L95" s="20"/>
      <c r="M95" s="20"/>
      <c r="N95" s="20"/>
      <c r="O95" s="20"/>
      <c r="P95" s="20"/>
      <c r="Q95" s="20"/>
      <c r="R95" s="20"/>
      <c r="S95" s="14">
        <f t="shared" si="12"/>
        <v>0</v>
      </c>
    </row>
    <row r="96" spans="1:19" ht="12">
      <c r="A96" s="14" t="s">
        <v>159</v>
      </c>
      <c r="B96" s="30">
        <v>301</v>
      </c>
      <c r="C96" s="34"/>
      <c r="D96" s="34"/>
      <c r="E96" s="34"/>
      <c r="F96" s="34"/>
      <c r="G96" s="34"/>
      <c r="H96" s="34"/>
      <c r="I96" s="34"/>
      <c r="J96" s="34"/>
      <c r="K96" s="34"/>
      <c r="L96" s="34"/>
      <c r="M96" s="34"/>
      <c r="N96" s="34"/>
      <c r="O96" s="34"/>
      <c r="P96" s="34"/>
      <c r="Q96" s="34"/>
      <c r="R96" s="34"/>
      <c r="S96" s="30">
        <f t="shared" si="12"/>
        <v>0</v>
      </c>
    </row>
    <row r="97" spans="1:19" ht="12">
      <c r="A97" s="30"/>
      <c r="B97" s="31" t="s">
        <v>2</v>
      </c>
      <c r="C97" s="32">
        <f aca="true" t="shared" si="16" ref="C97:R97">SUM(C92:C96)</f>
        <v>0</v>
      </c>
      <c r="D97" s="32">
        <f t="shared" si="16"/>
        <v>0</v>
      </c>
      <c r="E97" s="32">
        <f t="shared" si="16"/>
        <v>2</v>
      </c>
      <c r="F97" s="32">
        <f t="shared" si="16"/>
        <v>0</v>
      </c>
      <c r="G97" s="32">
        <f t="shared" si="16"/>
        <v>2</v>
      </c>
      <c r="H97" s="32">
        <f t="shared" si="16"/>
        <v>0</v>
      </c>
      <c r="I97" s="32">
        <f t="shared" si="16"/>
        <v>1</v>
      </c>
      <c r="J97" s="32">
        <f t="shared" si="16"/>
        <v>3</v>
      </c>
      <c r="K97" s="32">
        <f t="shared" si="16"/>
        <v>1</v>
      </c>
      <c r="L97" s="32">
        <f t="shared" si="16"/>
        <v>0</v>
      </c>
      <c r="M97" s="32">
        <f t="shared" si="16"/>
        <v>0</v>
      </c>
      <c r="N97" s="32">
        <f t="shared" si="16"/>
        <v>0</v>
      </c>
      <c r="O97" s="32">
        <f t="shared" si="16"/>
        <v>1</v>
      </c>
      <c r="P97" s="32">
        <f t="shared" si="16"/>
        <v>0</v>
      </c>
      <c r="Q97" s="32">
        <f t="shared" si="16"/>
        <v>0</v>
      </c>
      <c r="R97" s="32">
        <f t="shared" si="16"/>
        <v>0</v>
      </c>
      <c r="S97" s="31">
        <f t="shared" si="12"/>
        <v>10</v>
      </c>
    </row>
    <row r="98" spans="1:19" ht="12">
      <c r="A98" s="29" t="s">
        <v>41</v>
      </c>
      <c r="B98" s="29">
        <v>30</v>
      </c>
      <c r="C98" s="13">
        <v>0</v>
      </c>
      <c r="D98" s="13">
        <v>3</v>
      </c>
      <c r="E98" s="13">
        <v>2</v>
      </c>
      <c r="F98" s="13">
        <v>2</v>
      </c>
      <c r="G98" s="13">
        <v>1</v>
      </c>
      <c r="H98" s="13">
        <v>7</v>
      </c>
      <c r="I98" s="13">
        <v>0</v>
      </c>
      <c r="J98" s="13">
        <v>1</v>
      </c>
      <c r="K98" s="13">
        <v>1</v>
      </c>
      <c r="L98" s="13">
        <v>3</v>
      </c>
      <c r="M98" s="13">
        <v>0</v>
      </c>
      <c r="N98" s="13">
        <v>0</v>
      </c>
      <c r="O98" s="13">
        <v>0</v>
      </c>
      <c r="P98" s="13">
        <v>0</v>
      </c>
      <c r="Q98" s="13">
        <v>0</v>
      </c>
      <c r="R98" s="13">
        <v>0</v>
      </c>
      <c r="S98" s="29">
        <f t="shared" si="12"/>
        <v>20</v>
      </c>
    </row>
    <row r="99" spans="1:19" ht="12">
      <c r="A99" s="14" t="s">
        <v>42</v>
      </c>
      <c r="B99" s="14">
        <v>34</v>
      </c>
      <c r="C99" s="20">
        <v>1</v>
      </c>
      <c r="D99" s="20">
        <v>3</v>
      </c>
      <c r="E99" s="20">
        <v>4</v>
      </c>
      <c r="F99" s="20">
        <v>6</v>
      </c>
      <c r="G99" s="20">
        <v>8</v>
      </c>
      <c r="H99" s="20">
        <v>2</v>
      </c>
      <c r="I99" s="20">
        <v>6</v>
      </c>
      <c r="J99" s="20">
        <v>3</v>
      </c>
      <c r="K99" s="20">
        <v>3</v>
      </c>
      <c r="L99" s="20">
        <v>0</v>
      </c>
      <c r="M99" s="20">
        <v>0</v>
      </c>
      <c r="N99" s="20">
        <v>1</v>
      </c>
      <c r="O99" s="20">
        <v>0</v>
      </c>
      <c r="P99" s="20">
        <v>0</v>
      </c>
      <c r="Q99" s="20">
        <v>0</v>
      </c>
      <c r="R99" s="20">
        <v>0</v>
      </c>
      <c r="S99" s="14">
        <f t="shared" si="12"/>
        <v>37</v>
      </c>
    </row>
    <row r="100" spans="1:19" ht="12">
      <c r="A100" s="14" t="s">
        <v>51</v>
      </c>
      <c r="B100" s="14">
        <v>41</v>
      </c>
      <c r="C100" s="20">
        <v>0</v>
      </c>
      <c r="D100" s="20">
        <v>0</v>
      </c>
      <c r="E100" s="20">
        <v>5</v>
      </c>
      <c r="F100" s="20">
        <v>5</v>
      </c>
      <c r="G100" s="20">
        <v>5</v>
      </c>
      <c r="H100" s="20">
        <v>2</v>
      </c>
      <c r="I100" s="20">
        <v>4</v>
      </c>
      <c r="J100" s="20">
        <v>0</v>
      </c>
      <c r="K100" s="20">
        <v>3</v>
      </c>
      <c r="L100" s="20">
        <v>1</v>
      </c>
      <c r="M100" s="20">
        <v>1</v>
      </c>
      <c r="N100" s="20">
        <v>1</v>
      </c>
      <c r="O100" s="20">
        <v>0</v>
      </c>
      <c r="P100" s="20">
        <v>0</v>
      </c>
      <c r="Q100" s="20">
        <v>0</v>
      </c>
      <c r="R100" s="20">
        <v>0</v>
      </c>
      <c r="S100" s="14">
        <f t="shared" si="12"/>
        <v>27</v>
      </c>
    </row>
    <row r="101" spans="1:19" ht="12">
      <c r="A101" s="14" t="s">
        <v>4</v>
      </c>
      <c r="B101" s="14">
        <v>150</v>
      </c>
      <c r="C101" s="20">
        <v>0</v>
      </c>
      <c r="D101" s="20">
        <v>0</v>
      </c>
      <c r="E101" s="20">
        <v>0</v>
      </c>
      <c r="F101" s="20">
        <v>0</v>
      </c>
      <c r="G101" s="20">
        <v>0</v>
      </c>
      <c r="H101" s="20">
        <v>0</v>
      </c>
      <c r="I101" s="20">
        <v>0</v>
      </c>
      <c r="J101" s="20">
        <v>0</v>
      </c>
      <c r="K101" s="20">
        <v>0</v>
      </c>
      <c r="L101" s="20">
        <v>0</v>
      </c>
      <c r="M101" s="20">
        <v>0</v>
      </c>
      <c r="N101" s="20">
        <v>0</v>
      </c>
      <c r="O101" s="20">
        <v>0</v>
      </c>
      <c r="P101" s="20">
        <v>0</v>
      </c>
      <c r="Q101" s="20">
        <v>0</v>
      </c>
      <c r="R101" s="20">
        <v>0</v>
      </c>
      <c r="S101" s="14">
        <f t="shared" si="12"/>
        <v>0</v>
      </c>
    </row>
    <row r="102" spans="1:19" ht="12">
      <c r="A102" s="14" t="s">
        <v>89</v>
      </c>
      <c r="B102" s="30">
        <v>301</v>
      </c>
      <c r="C102" s="34">
        <v>1</v>
      </c>
      <c r="D102" s="34">
        <v>0</v>
      </c>
      <c r="E102" s="34">
        <v>0</v>
      </c>
      <c r="F102" s="34">
        <v>0</v>
      </c>
      <c r="G102" s="34">
        <v>0</v>
      </c>
      <c r="H102" s="34">
        <v>0</v>
      </c>
      <c r="I102" s="34">
        <v>0</v>
      </c>
      <c r="J102" s="34">
        <v>0</v>
      </c>
      <c r="K102" s="34">
        <v>0</v>
      </c>
      <c r="L102" s="34">
        <v>0</v>
      </c>
      <c r="M102" s="34">
        <v>0</v>
      </c>
      <c r="N102" s="34">
        <v>0</v>
      </c>
      <c r="O102" s="34">
        <v>0</v>
      </c>
      <c r="P102" s="34">
        <v>1</v>
      </c>
      <c r="Q102" s="34">
        <v>0</v>
      </c>
      <c r="R102" s="34">
        <v>0</v>
      </c>
      <c r="S102" s="30">
        <f t="shared" si="12"/>
        <v>2</v>
      </c>
    </row>
    <row r="103" spans="1:19" ht="12">
      <c r="A103" s="30"/>
      <c r="B103" s="31" t="s">
        <v>2</v>
      </c>
      <c r="C103" s="32">
        <f aca="true" t="shared" si="17" ref="C103:R103">SUM(C98:C102)</f>
        <v>2</v>
      </c>
      <c r="D103" s="32">
        <f t="shared" si="17"/>
        <v>6</v>
      </c>
      <c r="E103" s="32">
        <f t="shared" si="17"/>
        <v>11</v>
      </c>
      <c r="F103" s="32">
        <f t="shared" si="17"/>
        <v>13</v>
      </c>
      <c r="G103" s="32">
        <f t="shared" si="17"/>
        <v>14</v>
      </c>
      <c r="H103" s="32">
        <f t="shared" si="17"/>
        <v>11</v>
      </c>
      <c r="I103" s="32">
        <f t="shared" si="17"/>
        <v>10</v>
      </c>
      <c r="J103" s="32">
        <f t="shared" si="17"/>
        <v>4</v>
      </c>
      <c r="K103" s="32">
        <f t="shared" si="17"/>
        <v>7</v>
      </c>
      <c r="L103" s="32">
        <f t="shared" si="17"/>
        <v>4</v>
      </c>
      <c r="M103" s="32">
        <f t="shared" si="17"/>
        <v>1</v>
      </c>
      <c r="N103" s="32">
        <f t="shared" si="17"/>
        <v>2</v>
      </c>
      <c r="O103" s="32">
        <f t="shared" si="17"/>
        <v>0</v>
      </c>
      <c r="P103" s="32">
        <f t="shared" si="17"/>
        <v>1</v>
      </c>
      <c r="Q103" s="32">
        <f t="shared" si="17"/>
        <v>0</v>
      </c>
      <c r="R103" s="32">
        <f t="shared" si="17"/>
        <v>0</v>
      </c>
      <c r="S103" s="31">
        <f t="shared" si="12"/>
        <v>86</v>
      </c>
    </row>
    <row r="104" spans="1:19" ht="12">
      <c r="A104" s="29" t="s">
        <v>45</v>
      </c>
      <c r="B104" s="29">
        <v>30</v>
      </c>
      <c r="C104" s="13">
        <v>3</v>
      </c>
      <c r="D104" s="13">
        <v>1</v>
      </c>
      <c r="E104" s="13">
        <v>0</v>
      </c>
      <c r="F104" s="13">
        <v>2</v>
      </c>
      <c r="G104" s="13">
        <v>1</v>
      </c>
      <c r="H104" s="13">
        <v>2</v>
      </c>
      <c r="I104" s="13">
        <v>0</v>
      </c>
      <c r="J104" s="13">
        <v>1</v>
      </c>
      <c r="K104" s="13">
        <v>0</v>
      </c>
      <c r="L104" s="13">
        <v>1</v>
      </c>
      <c r="M104" s="13">
        <v>2</v>
      </c>
      <c r="N104" s="13">
        <v>0</v>
      </c>
      <c r="O104" s="13">
        <v>0</v>
      </c>
      <c r="P104" s="13">
        <v>0</v>
      </c>
      <c r="Q104" s="13">
        <v>0</v>
      </c>
      <c r="R104" s="13">
        <v>0</v>
      </c>
      <c r="S104" s="29">
        <f t="shared" si="12"/>
        <v>13</v>
      </c>
    </row>
    <row r="105" spans="1:19" ht="12">
      <c r="A105" s="14" t="s">
        <v>42</v>
      </c>
      <c r="B105" s="14">
        <v>34</v>
      </c>
      <c r="C105" s="20">
        <v>0</v>
      </c>
      <c r="D105" s="20">
        <v>0</v>
      </c>
      <c r="E105" s="20">
        <v>0</v>
      </c>
      <c r="F105" s="20">
        <v>0</v>
      </c>
      <c r="G105" s="20">
        <v>0</v>
      </c>
      <c r="H105" s="20">
        <v>1</v>
      </c>
      <c r="I105" s="20">
        <v>0</v>
      </c>
      <c r="J105" s="20">
        <v>0</v>
      </c>
      <c r="K105" s="20">
        <v>1</v>
      </c>
      <c r="L105" s="20">
        <v>0</v>
      </c>
      <c r="M105" s="20">
        <v>0</v>
      </c>
      <c r="N105" s="20">
        <v>0</v>
      </c>
      <c r="O105" s="20">
        <v>0</v>
      </c>
      <c r="P105" s="20">
        <v>4</v>
      </c>
      <c r="Q105" s="20">
        <v>0</v>
      </c>
      <c r="R105" s="20">
        <v>0</v>
      </c>
      <c r="S105" s="14">
        <f t="shared" si="12"/>
        <v>6</v>
      </c>
    </row>
    <row r="106" spans="1:19" ht="12">
      <c r="A106" s="14" t="s">
        <v>51</v>
      </c>
      <c r="B106" s="14">
        <v>41</v>
      </c>
      <c r="C106" s="20">
        <v>0</v>
      </c>
      <c r="D106" s="20">
        <v>2</v>
      </c>
      <c r="E106" s="20">
        <v>0</v>
      </c>
      <c r="F106" s="20">
        <v>0</v>
      </c>
      <c r="G106" s="20">
        <v>0</v>
      </c>
      <c r="H106" s="20">
        <v>0</v>
      </c>
      <c r="I106" s="20">
        <v>0</v>
      </c>
      <c r="J106" s="20">
        <v>1</v>
      </c>
      <c r="K106" s="20">
        <v>0</v>
      </c>
      <c r="L106" s="20">
        <v>0</v>
      </c>
      <c r="M106" s="20">
        <v>0</v>
      </c>
      <c r="N106" s="20">
        <v>1</v>
      </c>
      <c r="O106" s="20">
        <v>0</v>
      </c>
      <c r="P106" s="20">
        <v>0</v>
      </c>
      <c r="Q106" s="20">
        <v>0</v>
      </c>
      <c r="R106" s="20">
        <v>0</v>
      </c>
      <c r="S106" s="14">
        <f t="shared" si="12"/>
        <v>4</v>
      </c>
    </row>
    <row r="107" spans="1:19" ht="12">
      <c r="A107" s="14" t="s">
        <v>4</v>
      </c>
      <c r="B107" s="14">
        <v>150</v>
      </c>
      <c r="C107" s="20">
        <v>0</v>
      </c>
      <c r="D107" s="20">
        <v>0</v>
      </c>
      <c r="E107" s="20">
        <v>0</v>
      </c>
      <c r="F107" s="20">
        <v>0</v>
      </c>
      <c r="G107" s="20">
        <v>0</v>
      </c>
      <c r="H107" s="20">
        <v>0</v>
      </c>
      <c r="I107" s="20">
        <v>0</v>
      </c>
      <c r="J107" s="20">
        <v>0</v>
      </c>
      <c r="K107" s="20">
        <v>0</v>
      </c>
      <c r="L107" s="20">
        <v>0</v>
      </c>
      <c r="M107" s="20">
        <v>0</v>
      </c>
      <c r="N107" s="20">
        <v>0</v>
      </c>
      <c r="O107" s="20">
        <v>0</v>
      </c>
      <c r="P107" s="20">
        <v>0</v>
      </c>
      <c r="Q107" s="20">
        <v>0</v>
      </c>
      <c r="R107" s="20">
        <v>0</v>
      </c>
      <c r="S107" s="14">
        <f t="shared" si="12"/>
        <v>0</v>
      </c>
    </row>
    <row r="108" spans="1:19" ht="12">
      <c r="A108" s="14" t="s">
        <v>89</v>
      </c>
      <c r="B108" s="30">
        <v>301</v>
      </c>
      <c r="C108" s="34">
        <v>0</v>
      </c>
      <c r="D108" s="34">
        <v>0</v>
      </c>
      <c r="E108" s="34">
        <v>1</v>
      </c>
      <c r="F108" s="34">
        <v>0</v>
      </c>
      <c r="G108" s="34">
        <v>0</v>
      </c>
      <c r="H108" s="34">
        <v>0</v>
      </c>
      <c r="I108" s="34">
        <v>1</v>
      </c>
      <c r="J108" s="34">
        <v>0</v>
      </c>
      <c r="K108" s="34">
        <v>0</v>
      </c>
      <c r="L108" s="34">
        <v>0</v>
      </c>
      <c r="M108" s="34">
        <v>0</v>
      </c>
      <c r="N108" s="34">
        <v>0</v>
      </c>
      <c r="O108" s="34">
        <v>1</v>
      </c>
      <c r="P108" s="34">
        <v>0</v>
      </c>
      <c r="Q108" s="34">
        <v>0</v>
      </c>
      <c r="R108" s="34">
        <v>0</v>
      </c>
      <c r="S108" s="30">
        <f t="shared" si="12"/>
        <v>3</v>
      </c>
    </row>
    <row r="109" spans="1:19" ht="12">
      <c r="A109" s="30"/>
      <c r="B109" s="31" t="s">
        <v>2</v>
      </c>
      <c r="C109" s="32">
        <f aca="true" t="shared" si="18" ref="C109:R109">SUM(C104:C108)</f>
        <v>3</v>
      </c>
      <c r="D109" s="32">
        <f t="shared" si="18"/>
        <v>3</v>
      </c>
      <c r="E109" s="32">
        <f t="shared" si="18"/>
        <v>1</v>
      </c>
      <c r="F109" s="32">
        <f t="shared" si="18"/>
        <v>2</v>
      </c>
      <c r="G109" s="32">
        <f t="shared" si="18"/>
        <v>1</v>
      </c>
      <c r="H109" s="32">
        <f t="shared" si="18"/>
        <v>3</v>
      </c>
      <c r="I109" s="32">
        <f t="shared" si="18"/>
        <v>1</v>
      </c>
      <c r="J109" s="32">
        <f t="shared" si="18"/>
        <v>2</v>
      </c>
      <c r="K109" s="32">
        <f t="shared" si="18"/>
        <v>1</v>
      </c>
      <c r="L109" s="32">
        <f t="shared" si="18"/>
        <v>1</v>
      </c>
      <c r="M109" s="32">
        <f t="shared" si="18"/>
        <v>2</v>
      </c>
      <c r="N109" s="32">
        <f t="shared" si="18"/>
        <v>1</v>
      </c>
      <c r="O109" s="32">
        <f t="shared" si="18"/>
        <v>1</v>
      </c>
      <c r="P109" s="32">
        <f t="shared" si="18"/>
        <v>4</v>
      </c>
      <c r="Q109" s="32">
        <f t="shared" si="18"/>
        <v>0</v>
      </c>
      <c r="R109" s="32">
        <f t="shared" si="18"/>
        <v>0</v>
      </c>
      <c r="S109" s="31">
        <f t="shared" si="12"/>
        <v>26</v>
      </c>
    </row>
    <row r="110" spans="1:19" ht="12">
      <c r="A110" s="29" t="s">
        <v>41</v>
      </c>
      <c r="B110" s="29">
        <v>30</v>
      </c>
      <c r="C110" s="13">
        <v>1</v>
      </c>
      <c r="D110" s="13">
        <v>7</v>
      </c>
      <c r="E110" s="13">
        <v>5</v>
      </c>
      <c r="F110" s="13">
        <v>20</v>
      </c>
      <c r="G110" s="13">
        <v>12</v>
      </c>
      <c r="H110" s="13">
        <v>4</v>
      </c>
      <c r="I110" s="13">
        <v>4</v>
      </c>
      <c r="J110" s="13">
        <v>1</v>
      </c>
      <c r="K110" s="13">
        <v>3</v>
      </c>
      <c r="L110" s="13">
        <v>4</v>
      </c>
      <c r="M110" s="13">
        <v>0</v>
      </c>
      <c r="N110" s="13">
        <v>0</v>
      </c>
      <c r="O110" s="13">
        <v>2</v>
      </c>
      <c r="P110" s="13">
        <v>0</v>
      </c>
      <c r="Q110" s="13">
        <v>0</v>
      </c>
      <c r="R110" s="13">
        <v>0</v>
      </c>
      <c r="S110" s="29">
        <f t="shared" si="12"/>
        <v>63</v>
      </c>
    </row>
    <row r="111" spans="1:19" ht="12">
      <c r="A111" s="14" t="s">
        <v>42</v>
      </c>
      <c r="B111" s="14">
        <v>34</v>
      </c>
      <c r="C111" s="20">
        <v>0</v>
      </c>
      <c r="D111" s="20">
        <v>22</v>
      </c>
      <c r="E111" s="20">
        <v>47</v>
      </c>
      <c r="F111" s="20">
        <v>40</v>
      </c>
      <c r="G111" s="20">
        <v>38</v>
      </c>
      <c r="H111" s="20">
        <v>8</v>
      </c>
      <c r="I111" s="20">
        <v>11</v>
      </c>
      <c r="J111" s="20">
        <v>8</v>
      </c>
      <c r="K111" s="20">
        <v>9</v>
      </c>
      <c r="L111" s="20">
        <v>5</v>
      </c>
      <c r="M111" s="20">
        <v>3</v>
      </c>
      <c r="N111" s="20">
        <v>6</v>
      </c>
      <c r="O111" s="20">
        <v>1</v>
      </c>
      <c r="P111" s="20">
        <v>1</v>
      </c>
      <c r="Q111" s="20">
        <v>1</v>
      </c>
      <c r="R111" s="20">
        <v>2</v>
      </c>
      <c r="S111" s="14">
        <f t="shared" si="12"/>
        <v>202</v>
      </c>
    </row>
    <row r="112" spans="1:19" ht="12">
      <c r="A112" s="14" t="s">
        <v>51</v>
      </c>
      <c r="B112" s="14">
        <v>41</v>
      </c>
      <c r="C112" s="20">
        <v>2</v>
      </c>
      <c r="D112" s="20">
        <v>19</v>
      </c>
      <c r="E112" s="20">
        <v>16</v>
      </c>
      <c r="F112" s="20">
        <v>30</v>
      </c>
      <c r="G112" s="20">
        <v>13</v>
      </c>
      <c r="H112" s="20">
        <v>3</v>
      </c>
      <c r="I112" s="20">
        <v>9</v>
      </c>
      <c r="J112" s="20">
        <v>8</v>
      </c>
      <c r="K112" s="20">
        <v>5</v>
      </c>
      <c r="L112" s="20">
        <v>7</v>
      </c>
      <c r="M112" s="20">
        <v>2</v>
      </c>
      <c r="N112" s="20">
        <v>4</v>
      </c>
      <c r="O112" s="20">
        <v>2</v>
      </c>
      <c r="P112" s="20">
        <v>0</v>
      </c>
      <c r="Q112" s="20">
        <v>1</v>
      </c>
      <c r="R112" s="20">
        <v>2</v>
      </c>
      <c r="S112" s="14">
        <f t="shared" si="12"/>
        <v>123</v>
      </c>
    </row>
    <row r="113" spans="1:19" ht="12">
      <c r="A113" s="14" t="s">
        <v>4</v>
      </c>
      <c r="B113" s="14">
        <v>150</v>
      </c>
      <c r="C113" s="20">
        <v>0</v>
      </c>
      <c r="D113" s="20">
        <v>0</v>
      </c>
      <c r="E113" s="20">
        <v>0</v>
      </c>
      <c r="F113" s="20">
        <v>0</v>
      </c>
      <c r="G113" s="20">
        <v>0</v>
      </c>
      <c r="H113" s="20">
        <v>0</v>
      </c>
      <c r="I113" s="20">
        <v>0</v>
      </c>
      <c r="J113" s="20">
        <v>0</v>
      </c>
      <c r="K113" s="20">
        <v>0</v>
      </c>
      <c r="L113" s="20">
        <v>0</v>
      </c>
      <c r="M113" s="20">
        <v>0</v>
      </c>
      <c r="N113" s="20">
        <v>0</v>
      </c>
      <c r="O113" s="20">
        <v>0</v>
      </c>
      <c r="P113" s="20">
        <v>0</v>
      </c>
      <c r="Q113" s="20">
        <v>0</v>
      </c>
      <c r="R113" s="20">
        <v>0</v>
      </c>
      <c r="S113" s="14">
        <f t="shared" si="12"/>
        <v>0</v>
      </c>
    </row>
    <row r="114" spans="1:19" ht="12">
      <c r="A114" s="14" t="s">
        <v>52</v>
      </c>
      <c r="B114" s="30">
        <v>301</v>
      </c>
      <c r="C114" s="34">
        <v>1</v>
      </c>
      <c r="D114" s="34">
        <v>0</v>
      </c>
      <c r="E114" s="34">
        <v>0</v>
      </c>
      <c r="F114" s="34">
        <v>1</v>
      </c>
      <c r="G114" s="34">
        <v>0</v>
      </c>
      <c r="H114" s="34">
        <v>1</v>
      </c>
      <c r="I114" s="34">
        <v>0</v>
      </c>
      <c r="J114" s="34">
        <v>0</v>
      </c>
      <c r="K114" s="34">
        <v>0</v>
      </c>
      <c r="L114" s="34">
        <v>0</v>
      </c>
      <c r="M114" s="34">
        <v>0</v>
      </c>
      <c r="N114" s="34">
        <v>0</v>
      </c>
      <c r="O114" s="34">
        <v>2</v>
      </c>
      <c r="P114" s="34">
        <v>0</v>
      </c>
      <c r="Q114" s="34">
        <v>1</v>
      </c>
      <c r="R114" s="34">
        <v>0</v>
      </c>
      <c r="S114" s="30">
        <f t="shared" si="12"/>
        <v>6</v>
      </c>
    </row>
    <row r="115" spans="1:19" ht="12">
      <c r="A115" s="30"/>
      <c r="B115" s="31" t="s">
        <v>2</v>
      </c>
      <c r="C115" s="32">
        <f aca="true" t="shared" si="19" ref="C115:R115">SUM(C110:C114)</f>
        <v>4</v>
      </c>
      <c r="D115" s="32">
        <f t="shared" si="19"/>
        <v>48</v>
      </c>
      <c r="E115" s="32">
        <f t="shared" si="19"/>
        <v>68</v>
      </c>
      <c r="F115" s="32">
        <f t="shared" si="19"/>
        <v>91</v>
      </c>
      <c r="G115" s="32">
        <f t="shared" si="19"/>
        <v>63</v>
      </c>
      <c r="H115" s="32">
        <f t="shared" si="19"/>
        <v>16</v>
      </c>
      <c r="I115" s="32">
        <f t="shared" si="19"/>
        <v>24</v>
      </c>
      <c r="J115" s="32">
        <f t="shared" si="19"/>
        <v>17</v>
      </c>
      <c r="K115" s="32">
        <f t="shared" si="19"/>
        <v>17</v>
      </c>
      <c r="L115" s="32">
        <f t="shared" si="19"/>
        <v>16</v>
      </c>
      <c r="M115" s="32">
        <f t="shared" si="19"/>
        <v>5</v>
      </c>
      <c r="N115" s="32">
        <f t="shared" si="19"/>
        <v>10</v>
      </c>
      <c r="O115" s="32">
        <f t="shared" si="19"/>
        <v>7</v>
      </c>
      <c r="P115" s="32">
        <f t="shared" si="19"/>
        <v>1</v>
      </c>
      <c r="Q115" s="32">
        <f t="shared" si="19"/>
        <v>3</v>
      </c>
      <c r="R115" s="32">
        <f t="shared" si="19"/>
        <v>4</v>
      </c>
      <c r="S115" s="31">
        <f t="shared" si="12"/>
        <v>394</v>
      </c>
    </row>
    <row r="116" spans="1:19" ht="12">
      <c r="A116" s="29" t="s">
        <v>45</v>
      </c>
      <c r="B116" s="29">
        <v>30</v>
      </c>
      <c r="C116" s="13">
        <v>1</v>
      </c>
      <c r="D116" s="13">
        <v>3</v>
      </c>
      <c r="E116" s="13">
        <v>8</v>
      </c>
      <c r="F116" s="13">
        <v>5</v>
      </c>
      <c r="G116" s="13">
        <v>10</v>
      </c>
      <c r="H116" s="13">
        <v>9</v>
      </c>
      <c r="I116" s="13">
        <v>3</v>
      </c>
      <c r="J116" s="13">
        <v>4</v>
      </c>
      <c r="K116" s="13">
        <v>3</v>
      </c>
      <c r="L116" s="13">
        <v>2</v>
      </c>
      <c r="M116" s="13">
        <v>0</v>
      </c>
      <c r="N116" s="13">
        <v>0</v>
      </c>
      <c r="O116" s="13">
        <v>2</v>
      </c>
      <c r="P116" s="13">
        <v>0</v>
      </c>
      <c r="Q116" s="13">
        <v>0</v>
      </c>
      <c r="R116" s="13">
        <v>0</v>
      </c>
      <c r="S116" s="29">
        <f t="shared" si="12"/>
        <v>50</v>
      </c>
    </row>
    <row r="117" spans="1:19" ht="12">
      <c r="A117" s="14" t="s">
        <v>42</v>
      </c>
      <c r="B117" s="14">
        <v>34</v>
      </c>
      <c r="C117" s="20">
        <v>0</v>
      </c>
      <c r="D117" s="20">
        <v>8</v>
      </c>
      <c r="E117" s="20">
        <v>8</v>
      </c>
      <c r="F117" s="20">
        <v>7</v>
      </c>
      <c r="G117" s="20">
        <v>12</v>
      </c>
      <c r="H117" s="20">
        <v>4</v>
      </c>
      <c r="I117" s="20">
        <v>4</v>
      </c>
      <c r="J117" s="20">
        <v>1</v>
      </c>
      <c r="K117" s="20">
        <v>5</v>
      </c>
      <c r="L117" s="20">
        <v>2</v>
      </c>
      <c r="M117" s="20">
        <v>0</v>
      </c>
      <c r="N117" s="20">
        <v>0</v>
      </c>
      <c r="O117" s="20">
        <v>1</v>
      </c>
      <c r="P117" s="20">
        <v>3</v>
      </c>
      <c r="Q117" s="20">
        <v>1</v>
      </c>
      <c r="R117" s="20">
        <v>0</v>
      </c>
      <c r="S117" s="14">
        <f t="shared" si="12"/>
        <v>56</v>
      </c>
    </row>
    <row r="118" spans="1:19" ht="12">
      <c r="A118" s="14" t="s">
        <v>51</v>
      </c>
      <c r="B118" s="14">
        <v>41</v>
      </c>
      <c r="C118" s="20">
        <v>1</v>
      </c>
      <c r="D118" s="20">
        <v>9</v>
      </c>
      <c r="E118" s="20">
        <v>17</v>
      </c>
      <c r="F118" s="20">
        <v>22</v>
      </c>
      <c r="G118" s="20">
        <v>6</v>
      </c>
      <c r="H118" s="20">
        <v>3</v>
      </c>
      <c r="I118" s="20">
        <v>20</v>
      </c>
      <c r="J118" s="20">
        <v>1</v>
      </c>
      <c r="K118" s="20">
        <v>10</v>
      </c>
      <c r="L118" s="20">
        <v>1</v>
      </c>
      <c r="M118" s="20">
        <v>0</v>
      </c>
      <c r="N118" s="20">
        <v>0</v>
      </c>
      <c r="O118" s="20">
        <v>2</v>
      </c>
      <c r="P118" s="20">
        <v>2</v>
      </c>
      <c r="Q118" s="20">
        <v>0</v>
      </c>
      <c r="R118" s="20">
        <v>0</v>
      </c>
      <c r="S118" s="14">
        <f t="shared" si="12"/>
        <v>94</v>
      </c>
    </row>
    <row r="119" spans="1:19" ht="12">
      <c r="A119" s="14" t="s">
        <v>4</v>
      </c>
      <c r="B119" s="14">
        <v>150</v>
      </c>
      <c r="C119" s="20">
        <v>0</v>
      </c>
      <c r="D119" s="20">
        <v>5</v>
      </c>
      <c r="E119" s="20">
        <v>5</v>
      </c>
      <c r="F119" s="20">
        <v>10</v>
      </c>
      <c r="G119" s="20">
        <v>0</v>
      </c>
      <c r="H119" s="20">
        <v>0</v>
      </c>
      <c r="I119" s="20">
        <v>0</v>
      </c>
      <c r="J119" s="20">
        <v>0</v>
      </c>
      <c r="K119" s="20">
        <v>0</v>
      </c>
      <c r="L119" s="20">
        <v>0</v>
      </c>
      <c r="M119" s="20">
        <v>0</v>
      </c>
      <c r="N119" s="20">
        <v>0</v>
      </c>
      <c r="O119" s="20">
        <v>0</v>
      </c>
      <c r="P119" s="20">
        <v>0</v>
      </c>
      <c r="Q119" s="20">
        <v>0</v>
      </c>
      <c r="R119" s="20">
        <v>0</v>
      </c>
      <c r="S119" s="14">
        <f t="shared" si="12"/>
        <v>20</v>
      </c>
    </row>
    <row r="120" spans="1:19" ht="12">
      <c r="A120" s="14" t="s">
        <v>52</v>
      </c>
      <c r="B120" s="30">
        <v>301</v>
      </c>
      <c r="C120" s="34">
        <v>1</v>
      </c>
      <c r="D120" s="34">
        <v>0</v>
      </c>
      <c r="E120" s="34">
        <v>3</v>
      </c>
      <c r="F120" s="34">
        <v>1</v>
      </c>
      <c r="G120" s="34">
        <v>2</v>
      </c>
      <c r="H120" s="34">
        <v>2</v>
      </c>
      <c r="I120" s="34">
        <v>2</v>
      </c>
      <c r="J120" s="34">
        <v>0</v>
      </c>
      <c r="K120" s="34">
        <v>1</v>
      </c>
      <c r="L120" s="34">
        <v>1</v>
      </c>
      <c r="M120" s="34">
        <v>0</v>
      </c>
      <c r="N120" s="34">
        <v>0</v>
      </c>
      <c r="O120" s="34">
        <v>0</v>
      </c>
      <c r="P120" s="34">
        <v>1</v>
      </c>
      <c r="Q120" s="34">
        <v>0</v>
      </c>
      <c r="R120" s="34">
        <v>0</v>
      </c>
      <c r="S120" s="30">
        <f t="shared" si="12"/>
        <v>14</v>
      </c>
    </row>
    <row r="121" spans="1:19" ht="12">
      <c r="A121" s="30"/>
      <c r="B121" s="31" t="s">
        <v>2</v>
      </c>
      <c r="C121" s="32">
        <f aca="true" t="shared" si="20" ref="C121:R121">SUM(C116:C120)</f>
        <v>3</v>
      </c>
      <c r="D121" s="32">
        <f t="shared" si="20"/>
        <v>25</v>
      </c>
      <c r="E121" s="32">
        <f t="shared" si="20"/>
        <v>41</v>
      </c>
      <c r="F121" s="32">
        <f t="shared" si="20"/>
        <v>45</v>
      </c>
      <c r="G121" s="32">
        <f t="shared" si="20"/>
        <v>30</v>
      </c>
      <c r="H121" s="32">
        <f t="shared" si="20"/>
        <v>18</v>
      </c>
      <c r="I121" s="32">
        <f t="shared" si="20"/>
        <v>29</v>
      </c>
      <c r="J121" s="32">
        <f t="shared" si="20"/>
        <v>6</v>
      </c>
      <c r="K121" s="32">
        <f t="shared" si="20"/>
        <v>19</v>
      </c>
      <c r="L121" s="32">
        <f t="shared" si="20"/>
        <v>6</v>
      </c>
      <c r="M121" s="32">
        <f t="shared" si="20"/>
        <v>0</v>
      </c>
      <c r="N121" s="32">
        <f t="shared" si="20"/>
        <v>0</v>
      </c>
      <c r="O121" s="32">
        <f t="shared" si="20"/>
        <v>5</v>
      </c>
      <c r="P121" s="32">
        <f t="shared" si="20"/>
        <v>6</v>
      </c>
      <c r="Q121" s="32">
        <f t="shared" si="20"/>
        <v>1</v>
      </c>
      <c r="R121" s="32">
        <f t="shared" si="20"/>
        <v>0</v>
      </c>
      <c r="S121" s="31">
        <f t="shared" si="12"/>
        <v>234</v>
      </c>
    </row>
    <row r="122" spans="1:19" ht="12">
      <c r="A122" s="29" t="s">
        <v>48</v>
      </c>
      <c r="B122" s="29">
        <v>30</v>
      </c>
      <c r="C122" s="13">
        <v>1</v>
      </c>
      <c r="D122" s="13">
        <v>4</v>
      </c>
      <c r="E122" s="13">
        <v>7</v>
      </c>
      <c r="F122" s="13">
        <v>13</v>
      </c>
      <c r="G122" s="13">
        <v>6</v>
      </c>
      <c r="H122" s="13">
        <v>1</v>
      </c>
      <c r="I122" s="13">
        <v>1</v>
      </c>
      <c r="J122" s="13">
        <v>1</v>
      </c>
      <c r="K122" s="13">
        <v>0</v>
      </c>
      <c r="L122" s="13">
        <v>2</v>
      </c>
      <c r="M122" s="13">
        <v>2</v>
      </c>
      <c r="N122" s="13">
        <v>1</v>
      </c>
      <c r="O122" s="13">
        <v>0</v>
      </c>
      <c r="P122" s="13">
        <v>0</v>
      </c>
      <c r="Q122" s="13">
        <v>0</v>
      </c>
      <c r="R122" s="13">
        <v>0</v>
      </c>
      <c r="S122" s="29">
        <f t="shared" si="12"/>
        <v>39</v>
      </c>
    </row>
    <row r="123" spans="1:19" ht="12">
      <c r="A123" s="14" t="s">
        <v>42</v>
      </c>
      <c r="B123" s="14">
        <v>34</v>
      </c>
      <c r="C123" s="20">
        <v>0</v>
      </c>
      <c r="D123" s="20">
        <v>6</v>
      </c>
      <c r="E123" s="20">
        <v>0</v>
      </c>
      <c r="F123" s="20">
        <v>7</v>
      </c>
      <c r="G123" s="20">
        <v>13</v>
      </c>
      <c r="H123" s="20">
        <v>2</v>
      </c>
      <c r="I123" s="20">
        <v>2</v>
      </c>
      <c r="J123" s="20">
        <v>2</v>
      </c>
      <c r="K123" s="20">
        <v>0</v>
      </c>
      <c r="L123" s="20">
        <v>0</v>
      </c>
      <c r="M123" s="20">
        <v>0</v>
      </c>
      <c r="N123" s="20">
        <v>1</v>
      </c>
      <c r="O123" s="20">
        <v>0</v>
      </c>
      <c r="P123" s="20">
        <v>1</v>
      </c>
      <c r="Q123" s="20">
        <v>0</v>
      </c>
      <c r="R123" s="20">
        <v>0</v>
      </c>
      <c r="S123" s="14">
        <f t="shared" si="12"/>
        <v>34</v>
      </c>
    </row>
    <row r="124" spans="1:19" ht="12">
      <c r="A124" s="14" t="s">
        <v>51</v>
      </c>
      <c r="B124" s="14">
        <v>41</v>
      </c>
      <c r="C124" s="20">
        <v>2</v>
      </c>
      <c r="D124" s="20">
        <v>5</v>
      </c>
      <c r="E124" s="20">
        <v>20</v>
      </c>
      <c r="F124" s="20">
        <v>15</v>
      </c>
      <c r="G124" s="20">
        <v>8</v>
      </c>
      <c r="H124" s="20">
        <v>5</v>
      </c>
      <c r="I124" s="20">
        <v>8</v>
      </c>
      <c r="J124" s="20">
        <v>5</v>
      </c>
      <c r="K124" s="20">
        <v>4</v>
      </c>
      <c r="L124" s="20">
        <v>3</v>
      </c>
      <c r="M124" s="20">
        <v>3</v>
      </c>
      <c r="N124" s="20">
        <v>0</v>
      </c>
      <c r="O124" s="20">
        <v>0</v>
      </c>
      <c r="P124" s="20">
        <v>2</v>
      </c>
      <c r="Q124" s="20">
        <v>0</v>
      </c>
      <c r="R124" s="20">
        <v>0</v>
      </c>
      <c r="S124" s="14">
        <f t="shared" si="12"/>
        <v>80</v>
      </c>
    </row>
    <row r="125" spans="1:19" ht="12">
      <c r="A125" s="14" t="s">
        <v>4</v>
      </c>
      <c r="B125" s="14">
        <v>150</v>
      </c>
      <c r="C125" s="20">
        <v>0</v>
      </c>
      <c r="D125" s="20">
        <v>11</v>
      </c>
      <c r="E125" s="20">
        <v>2</v>
      </c>
      <c r="F125" s="20">
        <v>6</v>
      </c>
      <c r="G125" s="20">
        <v>0</v>
      </c>
      <c r="H125" s="20">
        <v>0</v>
      </c>
      <c r="I125" s="20">
        <v>0</v>
      </c>
      <c r="J125" s="20">
        <v>0</v>
      </c>
      <c r="K125" s="20">
        <v>0</v>
      </c>
      <c r="L125" s="20">
        <v>0</v>
      </c>
      <c r="M125" s="20">
        <v>0</v>
      </c>
      <c r="N125" s="20">
        <v>0</v>
      </c>
      <c r="O125" s="20">
        <v>0</v>
      </c>
      <c r="P125" s="20">
        <v>0</v>
      </c>
      <c r="Q125" s="20">
        <v>0</v>
      </c>
      <c r="R125" s="20">
        <v>0</v>
      </c>
      <c r="S125" s="14">
        <f t="shared" si="12"/>
        <v>19</v>
      </c>
    </row>
    <row r="126" spans="1:19" ht="12">
      <c r="A126" s="14" t="s">
        <v>53</v>
      </c>
      <c r="B126" s="30">
        <v>301</v>
      </c>
      <c r="C126" s="34">
        <v>0</v>
      </c>
      <c r="D126" s="34">
        <v>2</v>
      </c>
      <c r="E126" s="34">
        <v>1</v>
      </c>
      <c r="F126" s="34">
        <v>2</v>
      </c>
      <c r="G126" s="34">
        <v>1</v>
      </c>
      <c r="H126" s="34">
        <v>2</v>
      </c>
      <c r="I126" s="34">
        <v>0</v>
      </c>
      <c r="J126" s="34">
        <v>1</v>
      </c>
      <c r="K126" s="34">
        <v>0</v>
      </c>
      <c r="L126" s="34">
        <v>0</v>
      </c>
      <c r="M126" s="34">
        <v>0</v>
      </c>
      <c r="N126" s="34">
        <v>0</v>
      </c>
      <c r="O126" s="34">
        <v>0</v>
      </c>
      <c r="P126" s="34">
        <v>0</v>
      </c>
      <c r="Q126" s="34">
        <v>0</v>
      </c>
      <c r="R126" s="34">
        <v>0</v>
      </c>
      <c r="S126" s="30">
        <f t="shared" si="12"/>
        <v>9</v>
      </c>
    </row>
    <row r="127" spans="1:19" ht="12">
      <c r="A127" s="30"/>
      <c r="B127" s="31" t="s">
        <v>2</v>
      </c>
      <c r="C127" s="32">
        <f aca="true" t="shared" si="21" ref="C127:R127">SUM(C122:C126)</f>
        <v>3</v>
      </c>
      <c r="D127" s="32">
        <f t="shared" si="21"/>
        <v>28</v>
      </c>
      <c r="E127" s="32">
        <f t="shared" si="21"/>
        <v>30</v>
      </c>
      <c r="F127" s="32">
        <f t="shared" si="21"/>
        <v>43</v>
      </c>
      <c r="G127" s="32">
        <f t="shared" si="21"/>
        <v>28</v>
      </c>
      <c r="H127" s="32">
        <f t="shared" si="21"/>
        <v>10</v>
      </c>
      <c r="I127" s="32">
        <f t="shared" si="21"/>
        <v>11</v>
      </c>
      <c r="J127" s="32">
        <f t="shared" si="21"/>
        <v>9</v>
      </c>
      <c r="K127" s="32">
        <f t="shared" si="21"/>
        <v>4</v>
      </c>
      <c r="L127" s="32">
        <f t="shared" si="21"/>
        <v>5</v>
      </c>
      <c r="M127" s="32">
        <f t="shared" si="21"/>
        <v>5</v>
      </c>
      <c r="N127" s="32">
        <f t="shared" si="21"/>
        <v>2</v>
      </c>
      <c r="O127" s="32">
        <f t="shared" si="21"/>
        <v>0</v>
      </c>
      <c r="P127" s="32">
        <f t="shared" si="21"/>
        <v>3</v>
      </c>
      <c r="Q127" s="32">
        <f t="shared" si="21"/>
        <v>0</v>
      </c>
      <c r="R127" s="32">
        <f t="shared" si="21"/>
        <v>0</v>
      </c>
      <c r="S127" s="31">
        <f t="shared" si="12"/>
        <v>181</v>
      </c>
    </row>
    <row r="128" spans="1:19" ht="12">
      <c r="A128" s="29" t="s">
        <v>46</v>
      </c>
      <c r="B128" s="29">
        <v>30</v>
      </c>
      <c r="C128" s="13">
        <v>0</v>
      </c>
      <c r="D128" s="13">
        <v>2</v>
      </c>
      <c r="E128" s="13">
        <v>23</v>
      </c>
      <c r="F128" s="13">
        <v>8</v>
      </c>
      <c r="G128" s="13">
        <v>7</v>
      </c>
      <c r="H128" s="13">
        <v>7</v>
      </c>
      <c r="I128" s="13">
        <v>4</v>
      </c>
      <c r="J128" s="13">
        <v>2</v>
      </c>
      <c r="K128" s="13">
        <v>2</v>
      </c>
      <c r="L128" s="13">
        <v>3</v>
      </c>
      <c r="M128" s="13">
        <v>1</v>
      </c>
      <c r="N128" s="13">
        <v>0</v>
      </c>
      <c r="O128" s="13">
        <v>0</v>
      </c>
      <c r="P128" s="13">
        <v>0</v>
      </c>
      <c r="Q128" s="13">
        <v>0</v>
      </c>
      <c r="R128" s="13">
        <v>0</v>
      </c>
      <c r="S128" s="29">
        <f t="shared" si="12"/>
        <v>59</v>
      </c>
    </row>
    <row r="129" spans="1:19" ht="12">
      <c r="A129" s="14" t="s">
        <v>42</v>
      </c>
      <c r="B129" s="14">
        <v>34</v>
      </c>
      <c r="C129" s="20">
        <v>2</v>
      </c>
      <c r="D129" s="20">
        <v>5</v>
      </c>
      <c r="E129" s="20">
        <v>28</v>
      </c>
      <c r="F129" s="20">
        <v>32</v>
      </c>
      <c r="G129" s="20">
        <v>29</v>
      </c>
      <c r="H129" s="20">
        <v>19</v>
      </c>
      <c r="I129" s="20">
        <v>12</v>
      </c>
      <c r="J129" s="20">
        <v>10</v>
      </c>
      <c r="K129" s="20">
        <v>2</v>
      </c>
      <c r="L129" s="20">
        <v>0</v>
      </c>
      <c r="M129" s="20">
        <v>6</v>
      </c>
      <c r="N129" s="20">
        <v>2</v>
      </c>
      <c r="O129" s="20">
        <v>1</v>
      </c>
      <c r="P129" s="20">
        <v>0</v>
      </c>
      <c r="Q129" s="20">
        <v>0</v>
      </c>
      <c r="R129" s="20">
        <v>0</v>
      </c>
      <c r="S129" s="14">
        <f t="shared" si="12"/>
        <v>148</v>
      </c>
    </row>
    <row r="130" spans="1:19" ht="12">
      <c r="A130" s="14" t="s">
        <v>51</v>
      </c>
      <c r="B130" s="14">
        <v>41</v>
      </c>
      <c r="C130" s="20">
        <v>1</v>
      </c>
      <c r="D130" s="20">
        <v>9</v>
      </c>
      <c r="E130" s="20">
        <v>26</v>
      </c>
      <c r="F130" s="20">
        <v>21</v>
      </c>
      <c r="G130" s="20">
        <v>7</v>
      </c>
      <c r="H130" s="20">
        <v>4</v>
      </c>
      <c r="I130" s="20">
        <v>6</v>
      </c>
      <c r="J130" s="20">
        <v>7</v>
      </c>
      <c r="K130" s="20">
        <v>5</v>
      </c>
      <c r="L130" s="20">
        <v>2</v>
      </c>
      <c r="M130" s="20">
        <v>2</v>
      </c>
      <c r="N130" s="20">
        <v>1</v>
      </c>
      <c r="O130" s="20">
        <v>0</v>
      </c>
      <c r="P130" s="20">
        <v>1</v>
      </c>
      <c r="Q130" s="20">
        <v>0</v>
      </c>
      <c r="R130" s="20">
        <v>0</v>
      </c>
      <c r="S130" s="14">
        <f t="shared" si="12"/>
        <v>92</v>
      </c>
    </row>
    <row r="131" spans="1:19" ht="12">
      <c r="A131" s="14" t="s">
        <v>4</v>
      </c>
      <c r="B131" s="14">
        <v>150</v>
      </c>
      <c r="C131" s="20">
        <v>0</v>
      </c>
      <c r="D131" s="20">
        <v>0</v>
      </c>
      <c r="E131" s="20">
        <v>0</v>
      </c>
      <c r="F131" s="20">
        <v>0</v>
      </c>
      <c r="G131" s="20">
        <v>0</v>
      </c>
      <c r="H131" s="20">
        <v>0</v>
      </c>
      <c r="I131" s="20">
        <v>0</v>
      </c>
      <c r="J131" s="20">
        <v>0</v>
      </c>
      <c r="K131" s="20">
        <v>0</v>
      </c>
      <c r="L131" s="20">
        <v>0</v>
      </c>
      <c r="M131" s="20">
        <v>0</v>
      </c>
      <c r="N131" s="20">
        <v>1</v>
      </c>
      <c r="O131" s="20">
        <v>0</v>
      </c>
      <c r="P131" s="20">
        <v>0</v>
      </c>
      <c r="Q131" s="20">
        <v>0</v>
      </c>
      <c r="R131" s="20">
        <v>0</v>
      </c>
      <c r="S131" s="14">
        <f t="shared" si="12"/>
        <v>1</v>
      </c>
    </row>
    <row r="132" spans="1:19" ht="12">
      <c r="A132" s="14" t="s">
        <v>53</v>
      </c>
      <c r="B132" s="30">
        <v>301</v>
      </c>
      <c r="C132" s="34">
        <v>1</v>
      </c>
      <c r="D132" s="34">
        <v>1</v>
      </c>
      <c r="E132" s="34">
        <v>0</v>
      </c>
      <c r="F132" s="34">
        <v>0</v>
      </c>
      <c r="G132" s="34">
        <v>0</v>
      </c>
      <c r="H132" s="34">
        <v>0</v>
      </c>
      <c r="I132" s="34">
        <v>0</v>
      </c>
      <c r="J132" s="34">
        <v>0</v>
      </c>
      <c r="K132" s="34">
        <v>0</v>
      </c>
      <c r="L132" s="34">
        <v>0</v>
      </c>
      <c r="M132" s="34">
        <v>0</v>
      </c>
      <c r="N132" s="34">
        <v>0</v>
      </c>
      <c r="O132" s="34">
        <v>0</v>
      </c>
      <c r="P132" s="34">
        <v>0</v>
      </c>
      <c r="Q132" s="34">
        <v>0</v>
      </c>
      <c r="R132" s="34">
        <v>0</v>
      </c>
      <c r="S132" s="30">
        <f t="shared" si="12"/>
        <v>2</v>
      </c>
    </row>
    <row r="133" spans="1:19" ht="12">
      <c r="A133" s="30"/>
      <c r="B133" s="31" t="s">
        <v>2</v>
      </c>
      <c r="C133" s="32">
        <f aca="true" t="shared" si="22" ref="C133:R133">SUM(C128:C132)</f>
        <v>4</v>
      </c>
      <c r="D133" s="32">
        <f t="shared" si="22"/>
        <v>17</v>
      </c>
      <c r="E133" s="32">
        <f t="shared" si="22"/>
        <v>77</v>
      </c>
      <c r="F133" s="32">
        <f t="shared" si="22"/>
        <v>61</v>
      </c>
      <c r="G133" s="32">
        <f t="shared" si="22"/>
        <v>43</v>
      </c>
      <c r="H133" s="32">
        <f t="shared" si="22"/>
        <v>30</v>
      </c>
      <c r="I133" s="32">
        <f t="shared" si="22"/>
        <v>22</v>
      </c>
      <c r="J133" s="32">
        <f t="shared" si="22"/>
        <v>19</v>
      </c>
      <c r="K133" s="32">
        <f t="shared" si="22"/>
        <v>9</v>
      </c>
      <c r="L133" s="32">
        <f t="shared" si="22"/>
        <v>5</v>
      </c>
      <c r="M133" s="32">
        <f t="shared" si="22"/>
        <v>9</v>
      </c>
      <c r="N133" s="32">
        <f t="shared" si="22"/>
        <v>4</v>
      </c>
      <c r="O133" s="32">
        <f t="shared" si="22"/>
        <v>1</v>
      </c>
      <c r="P133" s="32">
        <f t="shared" si="22"/>
        <v>1</v>
      </c>
      <c r="Q133" s="32">
        <f t="shared" si="22"/>
        <v>0</v>
      </c>
      <c r="R133" s="32">
        <f t="shared" si="22"/>
        <v>0</v>
      </c>
      <c r="S133" s="31">
        <f t="shared" si="12"/>
        <v>302</v>
      </c>
    </row>
    <row r="134" spans="1:19" ht="12">
      <c r="A134" s="29" t="s">
        <v>46</v>
      </c>
      <c r="B134" s="29">
        <v>3</v>
      </c>
      <c r="C134" s="13">
        <v>15</v>
      </c>
      <c r="D134" s="13">
        <v>12</v>
      </c>
      <c r="E134" s="13">
        <v>17</v>
      </c>
      <c r="F134" s="13">
        <v>20</v>
      </c>
      <c r="G134" s="13">
        <v>18</v>
      </c>
      <c r="H134" s="13">
        <v>16</v>
      </c>
      <c r="I134" s="13">
        <v>16</v>
      </c>
      <c r="J134" s="13">
        <v>23</v>
      </c>
      <c r="K134" s="13">
        <v>13</v>
      </c>
      <c r="L134" s="13">
        <v>13</v>
      </c>
      <c r="M134" s="13">
        <v>4</v>
      </c>
      <c r="N134" s="13">
        <v>7</v>
      </c>
      <c r="O134" s="13">
        <v>1</v>
      </c>
      <c r="P134" s="13">
        <v>2</v>
      </c>
      <c r="Q134" s="13">
        <v>1</v>
      </c>
      <c r="R134" s="13">
        <v>0</v>
      </c>
      <c r="S134" s="29">
        <f t="shared" si="12"/>
        <v>178</v>
      </c>
    </row>
    <row r="135" spans="1:19" ht="12">
      <c r="A135" s="14" t="s">
        <v>42</v>
      </c>
      <c r="B135" s="14"/>
      <c r="C135" s="20"/>
      <c r="D135" s="20"/>
      <c r="E135" s="20"/>
      <c r="F135" s="20"/>
      <c r="G135" s="20"/>
      <c r="H135" s="20"/>
      <c r="I135" s="20"/>
      <c r="J135" s="20"/>
      <c r="K135" s="20"/>
      <c r="L135" s="20"/>
      <c r="M135" s="20"/>
      <c r="N135" s="20"/>
      <c r="O135" s="20"/>
      <c r="P135" s="20"/>
      <c r="Q135" s="20"/>
      <c r="R135" s="20"/>
      <c r="S135" s="14">
        <f t="shared" si="12"/>
        <v>0</v>
      </c>
    </row>
    <row r="136" spans="1:19" ht="12">
      <c r="A136" s="14" t="s">
        <v>153</v>
      </c>
      <c r="B136" s="14"/>
      <c r="C136" s="20"/>
      <c r="D136" s="20"/>
      <c r="E136" s="20"/>
      <c r="F136" s="20"/>
      <c r="G136" s="20"/>
      <c r="H136" s="20"/>
      <c r="I136" s="20"/>
      <c r="J136" s="20"/>
      <c r="K136" s="20"/>
      <c r="L136" s="20"/>
      <c r="M136" s="20"/>
      <c r="N136" s="20"/>
      <c r="O136" s="20"/>
      <c r="P136" s="20"/>
      <c r="Q136" s="20"/>
      <c r="R136" s="20"/>
      <c r="S136" s="14">
        <f t="shared" si="12"/>
        <v>0</v>
      </c>
    </row>
    <row r="137" spans="1:19" ht="12">
      <c r="A137" s="14" t="s">
        <v>4</v>
      </c>
      <c r="B137" s="14"/>
      <c r="C137" s="20"/>
      <c r="D137" s="20"/>
      <c r="E137" s="20"/>
      <c r="F137" s="20"/>
      <c r="G137" s="20"/>
      <c r="H137" s="20"/>
      <c r="I137" s="20"/>
      <c r="J137" s="20"/>
      <c r="K137" s="20"/>
      <c r="L137" s="20"/>
      <c r="M137" s="20"/>
      <c r="N137" s="20"/>
      <c r="O137" s="20"/>
      <c r="P137" s="20"/>
      <c r="Q137" s="20"/>
      <c r="R137" s="20"/>
      <c r="S137" s="14">
        <f>SUM(C137:R137)</f>
        <v>0</v>
      </c>
    </row>
    <row r="138" spans="1:19" ht="12">
      <c r="A138" s="14" t="s">
        <v>154</v>
      </c>
      <c r="B138" s="14"/>
      <c r="C138" s="20"/>
      <c r="D138" s="20"/>
      <c r="E138" s="20"/>
      <c r="F138" s="20"/>
      <c r="G138" s="20"/>
      <c r="H138" s="20"/>
      <c r="I138" s="20"/>
      <c r="J138" s="20"/>
      <c r="K138" s="20"/>
      <c r="L138" s="20"/>
      <c r="M138" s="20"/>
      <c r="N138" s="20"/>
      <c r="O138" s="20"/>
      <c r="P138" s="20"/>
      <c r="Q138" s="20"/>
      <c r="R138" s="20"/>
      <c r="S138" s="14">
        <f>SUM(C138:R138)</f>
        <v>0</v>
      </c>
    </row>
    <row r="139" spans="1:19" ht="12">
      <c r="A139" s="30"/>
      <c r="B139" s="31" t="s">
        <v>2</v>
      </c>
      <c r="C139" s="32">
        <f aca="true" t="shared" si="23" ref="C139:R139">SUM(C134:C138)</f>
        <v>15</v>
      </c>
      <c r="D139" s="32">
        <f t="shared" si="23"/>
        <v>12</v>
      </c>
      <c r="E139" s="32">
        <f t="shared" si="23"/>
        <v>17</v>
      </c>
      <c r="F139" s="32">
        <f t="shared" si="23"/>
        <v>20</v>
      </c>
      <c r="G139" s="32">
        <f t="shared" si="23"/>
        <v>18</v>
      </c>
      <c r="H139" s="32">
        <f t="shared" si="23"/>
        <v>16</v>
      </c>
      <c r="I139" s="32">
        <f t="shared" si="23"/>
        <v>16</v>
      </c>
      <c r="J139" s="32">
        <f t="shared" si="23"/>
        <v>23</v>
      </c>
      <c r="K139" s="32">
        <f t="shared" si="23"/>
        <v>13</v>
      </c>
      <c r="L139" s="32">
        <f t="shared" si="23"/>
        <v>13</v>
      </c>
      <c r="M139" s="32">
        <f t="shared" si="23"/>
        <v>4</v>
      </c>
      <c r="N139" s="32">
        <f t="shared" si="23"/>
        <v>7</v>
      </c>
      <c r="O139" s="32">
        <f t="shared" si="23"/>
        <v>1</v>
      </c>
      <c r="P139" s="32">
        <f t="shared" si="23"/>
        <v>2</v>
      </c>
      <c r="Q139" s="32">
        <f t="shared" si="23"/>
        <v>1</v>
      </c>
      <c r="R139" s="32">
        <f t="shared" si="23"/>
        <v>0</v>
      </c>
      <c r="S139" s="31">
        <f>SUM(C139:R139)</f>
        <v>178</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3" manualBreakCount="3">
    <brk id="43" max="255" man="1"/>
    <brk id="85" max="255" man="1"/>
    <brk id="127" max="255" man="1"/>
  </rowBreaks>
</worksheet>
</file>

<file path=xl/worksheets/sheet8.xml><?xml version="1.0" encoding="utf-8"?>
<worksheet xmlns="http://schemas.openxmlformats.org/spreadsheetml/2006/main" xmlns:r="http://schemas.openxmlformats.org/officeDocument/2006/relationships">
  <sheetPr transitionEvaluation="1"/>
  <dimension ref="A1:S139"/>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182</v>
      </c>
      <c r="B1" s="63"/>
      <c r="C1" s="63"/>
      <c r="D1" s="63"/>
      <c r="E1" s="63"/>
      <c r="F1" s="63"/>
      <c r="G1" s="63"/>
      <c r="H1" s="63"/>
      <c r="I1" s="63"/>
      <c r="J1" s="63"/>
      <c r="K1" s="63"/>
      <c r="L1" s="63"/>
      <c r="M1" s="63"/>
      <c r="N1" s="63"/>
      <c r="O1" s="63"/>
      <c r="P1" s="63"/>
      <c r="Q1" s="63"/>
      <c r="R1" s="63"/>
      <c r="S1" s="63"/>
    </row>
    <row r="2" spans="1:19" ht="14.25">
      <c r="A2" s="63" t="s">
        <v>213</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157</v>
      </c>
      <c r="D4" s="68"/>
      <c r="E4" s="68"/>
      <c r="F4" s="68"/>
      <c r="G4" s="68"/>
      <c r="H4" s="68"/>
      <c r="I4" s="68"/>
      <c r="J4" s="68"/>
      <c r="K4" s="68"/>
      <c r="L4" s="68"/>
      <c r="M4" s="68"/>
      <c r="N4" s="68"/>
      <c r="O4" s="68"/>
      <c r="P4" s="68"/>
      <c r="Q4" s="68"/>
      <c r="R4" s="68"/>
      <c r="S4" s="69"/>
    </row>
    <row r="5" spans="1:19" ht="12">
      <c r="A5" s="5" t="s">
        <v>40</v>
      </c>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3"/>
      <c r="D8" s="13"/>
      <c r="E8" s="13"/>
      <c r="F8" s="13"/>
      <c r="G8" s="13"/>
      <c r="H8" s="13"/>
      <c r="I8" s="13"/>
      <c r="J8" s="13"/>
      <c r="K8" s="13"/>
      <c r="L8" s="13"/>
      <c r="M8" s="13"/>
      <c r="N8" s="13"/>
      <c r="O8" s="13"/>
      <c r="P8" s="13"/>
      <c r="Q8" s="13"/>
      <c r="R8" s="13"/>
      <c r="S8" s="29">
        <f aca="true" t="shared" si="0" ref="S8:S71">SUM(C8:R8)</f>
        <v>0</v>
      </c>
    </row>
    <row r="9" spans="1:19" ht="12">
      <c r="A9" s="14" t="s">
        <v>42</v>
      </c>
      <c r="B9" s="14">
        <v>34</v>
      </c>
      <c r="C9" s="20">
        <v>0</v>
      </c>
      <c r="D9" s="20">
        <v>0</v>
      </c>
      <c r="E9" s="20">
        <v>1</v>
      </c>
      <c r="F9" s="20">
        <v>0</v>
      </c>
      <c r="G9" s="20">
        <v>0</v>
      </c>
      <c r="H9" s="20">
        <v>0</v>
      </c>
      <c r="I9" s="20">
        <v>0</v>
      </c>
      <c r="J9" s="20">
        <v>0</v>
      </c>
      <c r="K9" s="20">
        <v>0</v>
      </c>
      <c r="L9" s="20">
        <v>0</v>
      </c>
      <c r="M9" s="20">
        <v>0</v>
      </c>
      <c r="N9" s="20">
        <v>0</v>
      </c>
      <c r="O9" s="20">
        <v>0</v>
      </c>
      <c r="P9" s="20">
        <v>0</v>
      </c>
      <c r="Q9" s="20">
        <v>0</v>
      </c>
      <c r="R9" s="20">
        <v>0</v>
      </c>
      <c r="S9" s="14">
        <f t="shared" si="0"/>
        <v>1</v>
      </c>
    </row>
    <row r="10" spans="1:19" ht="12">
      <c r="A10" s="14" t="s">
        <v>43</v>
      </c>
      <c r="B10" s="14">
        <v>41</v>
      </c>
      <c r="C10" s="20"/>
      <c r="D10" s="20"/>
      <c r="E10" s="20"/>
      <c r="F10" s="20"/>
      <c r="G10" s="20"/>
      <c r="H10" s="20"/>
      <c r="I10" s="20"/>
      <c r="J10" s="20"/>
      <c r="K10" s="20"/>
      <c r="L10" s="20"/>
      <c r="M10" s="20"/>
      <c r="N10" s="20"/>
      <c r="O10" s="20"/>
      <c r="P10" s="20"/>
      <c r="Q10" s="20"/>
      <c r="R10" s="20"/>
      <c r="S10" s="14">
        <f t="shared" si="0"/>
        <v>0</v>
      </c>
    </row>
    <row r="11" spans="1:19" ht="12">
      <c r="A11" s="14" t="s">
        <v>4</v>
      </c>
      <c r="B11" s="14">
        <v>150</v>
      </c>
      <c r="C11" s="20"/>
      <c r="D11" s="20"/>
      <c r="E11" s="20"/>
      <c r="F11" s="20"/>
      <c r="G11" s="20"/>
      <c r="H11" s="20"/>
      <c r="I11" s="20"/>
      <c r="J11" s="20"/>
      <c r="K11" s="20"/>
      <c r="L11" s="20"/>
      <c r="M11" s="20"/>
      <c r="N11" s="20"/>
      <c r="O11" s="20"/>
      <c r="P11" s="20"/>
      <c r="Q11" s="20"/>
      <c r="R11" s="20"/>
      <c r="S11" s="14">
        <f t="shared" si="0"/>
        <v>0</v>
      </c>
    </row>
    <row r="12" spans="1:19" ht="12">
      <c r="A12" s="14" t="s">
        <v>44</v>
      </c>
      <c r="B12" s="30">
        <v>301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0">
        <f t="shared" si="0"/>
        <v>0</v>
      </c>
    </row>
    <row r="13" spans="1:19" ht="12">
      <c r="A13" s="30"/>
      <c r="B13" s="31" t="s">
        <v>2</v>
      </c>
      <c r="C13" s="32">
        <f aca="true" t="shared" si="1" ref="C13:R13">SUM(C8:C12)</f>
        <v>0</v>
      </c>
      <c r="D13" s="32">
        <f t="shared" si="1"/>
        <v>0</v>
      </c>
      <c r="E13" s="32">
        <f t="shared" si="1"/>
        <v>1</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0</v>
      </c>
      <c r="P13" s="32">
        <f t="shared" si="1"/>
        <v>0</v>
      </c>
      <c r="Q13" s="32">
        <f t="shared" si="1"/>
        <v>0</v>
      </c>
      <c r="R13" s="32">
        <f t="shared" si="1"/>
        <v>0</v>
      </c>
      <c r="S13" s="31">
        <f t="shared" si="0"/>
        <v>1</v>
      </c>
    </row>
    <row r="14" spans="1:19" ht="12">
      <c r="A14" s="29" t="s">
        <v>45</v>
      </c>
      <c r="B14" s="29">
        <v>30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29">
        <f t="shared" si="0"/>
        <v>0</v>
      </c>
    </row>
    <row r="15" spans="1:19" ht="12">
      <c r="A15" s="14" t="s">
        <v>42</v>
      </c>
      <c r="B15" s="14">
        <v>34</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14">
        <f t="shared" si="0"/>
        <v>0</v>
      </c>
    </row>
    <row r="16" spans="1:19" ht="12">
      <c r="A16" s="14" t="s">
        <v>43</v>
      </c>
      <c r="B16" s="14">
        <v>41</v>
      </c>
      <c r="C16" s="20"/>
      <c r="D16" s="20"/>
      <c r="E16" s="20"/>
      <c r="F16" s="20"/>
      <c r="G16" s="20"/>
      <c r="H16" s="20"/>
      <c r="I16" s="20"/>
      <c r="J16" s="20"/>
      <c r="K16" s="20"/>
      <c r="L16" s="20"/>
      <c r="M16" s="20"/>
      <c r="N16" s="20"/>
      <c r="O16" s="20"/>
      <c r="P16" s="20"/>
      <c r="Q16" s="20"/>
      <c r="R16" s="20"/>
      <c r="S16" s="14">
        <f t="shared" si="0"/>
        <v>0</v>
      </c>
    </row>
    <row r="17" spans="1:19" ht="12">
      <c r="A17" s="14" t="s">
        <v>4</v>
      </c>
      <c r="B17" s="14">
        <v>150</v>
      </c>
      <c r="C17" s="20"/>
      <c r="D17" s="20"/>
      <c r="E17" s="20"/>
      <c r="F17" s="20"/>
      <c r="G17" s="20"/>
      <c r="H17" s="20"/>
      <c r="I17" s="20"/>
      <c r="J17" s="20"/>
      <c r="K17" s="20"/>
      <c r="L17" s="20"/>
      <c r="M17" s="20"/>
      <c r="N17" s="20"/>
      <c r="O17" s="20"/>
      <c r="P17" s="20"/>
      <c r="Q17" s="20"/>
      <c r="R17" s="20"/>
      <c r="S17" s="14">
        <f t="shared" si="0"/>
        <v>0</v>
      </c>
    </row>
    <row r="18" spans="1:19" ht="12">
      <c r="A18" s="14" t="s">
        <v>44</v>
      </c>
      <c r="B18" s="30">
        <v>301</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0">
        <f t="shared" si="0"/>
        <v>0</v>
      </c>
    </row>
    <row r="19" spans="1:19" ht="12">
      <c r="A19" s="30"/>
      <c r="B19" s="31" t="s">
        <v>2</v>
      </c>
      <c r="C19" s="32">
        <f aca="true" t="shared" si="2" ref="C19:R19">SUM(C14:C18)</f>
        <v>0</v>
      </c>
      <c r="D19" s="32">
        <f t="shared" si="2"/>
        <v>0</v>
      </c>
      <c r="E19" s="32">
        <f t="shared" si="2"/>
        <v>0</v>
      </c>
      <c r="F19" s="32">
        <f t="shared" si="2"/>
        <v>0</v>
      </c>
      <c r="G19" s="32">
        <f t="shared" si="2"/>
        <v>0</v>
      </c>
      <c r="H19" s="32">
        <f t="shared" si="2"/>
        <v>0</v>
      </c>
      <c r="I19" s="32">
        <f t="shared" si="2"/>
        <v>0</v>
      </c>
      <c r="J19" s="32">
        <f t="shared" si="2"/>
        <v>0</v>
      </c>
      <c r="K19" s="32">
        <f t="shared" si="2"/>
        <v>0</v>
      </c>
      <c r="L19" s="32">
        <f t="shared" si="2"/>
        <v>0</v>
      </c>
      <c r="M19" s="32">
        <f t="shared" si="2"/>
        <v>0</v>
      </c>
      <c r="N19" s="32">
        <f t="shared" si="2"/>
        <v>0</v>
      </c>
      <c r="O19" s="32">
        <f t="shared" si="2"/>
        <v>0</v>
      </c>
      <c r="P19" s="32">
        <f t="shared" si="2"/>
        <v>0</v>
      </c>
      <c r="Q19" s="32">
        <f t="shared" si="2"/>
        <v>0</v>
      </c>
      <c r="R19" s="32">
        <f t="shared" si="2"/>
        <v>0</v>
      </c>
      <c r="S19" s="31">
        <f t="shared" si="0"/>
        <v>0</v>
      </c>
    </row>
    <row r="20" spans="1:19" ht="12">
      <c r="A20" s="29" t="s">
        <v>46</v>
      </c>
      <c r="B20" s="29">
        <v>30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29">
        <f t="shared" si="0"/>
        <v>0</v>
      </c>
    </row>
    <row r="21" spans="1:19" ht="12">
      <c r="A21" s="14" t="s">
        <v>42</v>
      </c>
      <c r="B21" s="14">
        <v>34</v>
      </c>
      <c r="C21" s="20"/>
      <c r="D21" s="20"/>
      <c r="E21" s="20"/>
      <c r="F21" s="20"/>
      <c r="G21" s="20"/>
      <c r="H21" s="20"/>
      <c r="I21" s="20"/>
      <c r="J21" s="20"/>
      <c r="K21" s="20"/>
      <c r="L21" s="20"/>
      <c r="M21" s="20"/>
      <c r="N21" s="20"/>
      <c r="O21" s="20"/>
      <c r="P21" s="20"/>
      <c r="Q21" s="20"/>
      <c r="R21" s="20"/>
      <c r="S21" s="14">
        <f t="shared" si="0"/>
        <v>0</v>
      </c>
    </row>
    <row r="22" spans="1:19" ht="12">
      <c r="A22" s="14" t="s">
        <v>44</v>
      </c>
      <c r="B22" s="14">
        <v>41</v>
      </c>
      <c r="C22" s="20"/>
      <c r="D22" s="20"/>
      <c r="E22" s="20"/>
      <c r="F22" s="20"/>
      <c r="G22" s="20"/>
      <c r="H22" s="20"/>
      <c r="I22" s="20"/>
      <c r="J22" s="20"/>
      <c r="K22" s="20"/>
      <c r="L22" s="20"/>
      <c r="M22" s="20"/>
      <c r="N22" s="20"/>
      <c r="O22" s="20"/>
      <c r="P22" s="20"/>
      <c r="Q22" s="20"/>
      <c r="R22" s="20"/>
      <c r="S22" s="14">
        <f t="shared" si="0"/>
        <v>0</v>
      </c>
    </row>
    <row r="23" spans="1:19" ht="12">
      <c r="A23" s="14" t="s">
        <v>4</v>
      </c>
      <c r="B23" s="14">
        <v>150</v>
      </c>
      <c r="C23" s="20"/>
      <c r="D23" s="20"/>
      <c r="E23" s="20"/>
      <c r="F23" s="20"/>
      <c r="G23" s="20"/>
      <c r="H23" s="20"/>
      <c r="I23" s="20"/>
      <c r="J23" s="20"/>
      <c r="K23" s="20"/>
      <c r="L23" s="20"/>
      <c r="M23" s="20"/>
      <c r="N23" s="20"/>
      <c r="O23" s="20"/>
      <c r="P23" s="20"/>
      <c r="Q23" s="20"/>
      <c r="R23" s="20"/>
      <c r="S23" s="14">
        <f t="shared" si="0"/>
        <v>0</v>
      </c>
    </row>
    <row r="24" spans="1:19" ht="12">
      <c r="A24" s="14" t="s">
        <v>47</v>
      </c>
      <c r="B24" s="30">
        <v>301</v>
      </c>
      <c r="C24" s="34"/>
      <c r="D24" s="34"/>
      <c r="E24" s="34"/>
      <c r="F24" s="34"/>
      <c r="G24" s="34"/>
      <c r="H24" s="34"/>
      <c r="I24" s="34"/>
      <c r="J24" s="34"/>
      <c r="K24" s="34"/>
      <c r="L24" s="34"/>
      <c r="M24" s="34"/>
      <c r="N24" s="34"/>
      <c r="O24" s="34"/>
      <c r="P24" s="34"/>
      <c r="Q24" s="34"/>
      <c r="R24" s="34"/>
      <c r="S24" s="30">
        <f t="shared" si="0"/>
        <v>0</v>
      </c>
    </row>
    <row r="25" spans="1:19" ht="12">
      <c r="A25" s="14"/>
      <c r="B25" s="31" t="s">
        <v>2</v>
      </c>
      <c r="C25" s="32">
        <f aca="true" t="shared" si="3" ref="C25:R25">SUM(C20:C24)</f>
        <v>0</v>
      </c>
      <c r="D25" s="32">
        <f t="shared" si="3"/>
        <v>0</v>
      </c>
      <c r="E25" s="32">
        <f t="shared" si="3"/>
        <v>0</v>
      </c>
      <c r="F25" s="32">
        <f t="shared" si="3"/>
        <v>0</v>
      </c>
      <c r="G25" s="32">
        <f t="shared" si="3"/>
        <v>0</v>
      </c>
      <c r="H25" s="32">
        <f t="shared" si="3"/>
        <v>0</v>
      </c>
      <c r="I25" s="32">
        <f t="shared" si="3"/>
        <v>0</v>
      </c>
      <c r="J25" s="32">
        <f t="shared" si="3"/>
        <v>0</v>
      </c>
      <c r="K25" s="32">
        <f t="shared" si="3"/>
        <v>0</v>
      </c>
      <c r="L25" s="32">
        <f t="shared" si="3"/>
        <v>0</v>
      </c>
      <c r="M25" s="32">
        <f t="shared" si="3"/>
        <v>0</v>
      </c>
      <c r="N25" s="32">
        <f t="shared" si="3"/>
        <v>0</v>
      </c>
      <c r="O25" s="32">
        <f t="shared" si="3"/>
        <v>0</v>
      </c>
      <c r="P25" s="32">
        <f t="shared" si="3"/>
        <v>0</v>
      </c>
      <c r="Q25" s="32">
        <f t="shared" si="3"/>
        <v>0</v>
      </c>
      <c r="R25" s="32">
        <f t="shared" si="3"/>
        <v>0</v>
      </c>
      <c r="S25" s="31">
        <f t="shared" si="0"/>
        <v>0</v>
      </c>
    </row>
    <row r="26" spans="1:19" ht="12">
      <c r="A26" s="29" t="s">
        <v>48</v>
      </c>
      <c r="B26" s="29">
        <v>30</v>
      </c>
      <c r="C26" s="13"/>
      <c r="D26" s="13"/>
      <c r="E26" s="13"/>
      <c r="F26" s="13"/>
      <c r="G26" s="13"/>
      <c r="H26" s="13"/>
      <c r="I26" s="13"/>
      <c r="J26" s="13"/>
      <c r="K26" s="13"/>
      <c r="L26" s="13"/>
      <c r="M26" s="13"/>
      <c r="N26" s="13"/>
      <c r="O26" s="13"/>
      <c r="P26" s="13"/>
      <c r="Q26" s="13"/>
      <c r="R26" s="13"/>
      <c r="S26" s="29">
        <f t="shared" si="0"/>
        <v>0</v>
      </c>
    </row>
    <row r="27" spans="1:19" ht="12">
      <c r="A27" s="14" t="s">
        <v>42</v>
      </c>
      <c r="B27" s="14">
        <v>34</v>
      </c>
      <c r="C27" s="20">
        <v>0</v>
      </c>
      <c r="D27" s="20">
        <v>0</v>
      </c>
      <c r="E27" s="20">
        <v>0</v>
      </c>
      <c r="F27" s="20">
        <v>0</v>
      </c>
      <c r="G27" s="20">
        <v>0</v>
      </c>
      <c r="H27" s="20">
        <v>0</v>
      </c>
      <c r="I27" s="20">
        <v>0</v>
      </c>
      <c r="J27" s="20">
        <v>0</v>
      </c>
      <c r="K27" s="20">
        <v>2</v>
      </c>
      <c r="L27" s="20">
        <v>0</v>
      </c>
      <c r="M27" s="20">
        <v>0</v>
      </c>
      <c r="N27" s="20">
        <v>0</v>
      </c>
      <c r="O27" s="20">
        <v>0</v>
      </c>
      <c r="P27" s="20">
        <v>0</v>
      </c>
      <c r="Q27" s="20">
        <v>0</v>
      </c>
      <c r="R27" s="20">
        <v>0</v>
      </c>
      <c r="S27" s="14">
        <f t="shared" si="0"/>
        <v>2</v>
      </c>
    </row>
    <row r="28" spans="1:19" ht="12">
      <c r="A28" s="14" t="s">
        <v>47</v>
      </c>
      <c r="B28" s="14">
        <v>41</v>
      </c>
      <c r="C28" s="20"/>
      <c r="D28" s="20"/>
      <c r="E28" s="20"/>
      <c r="F28" s="20"/>
      <c r="G28" s="20"/>
      <c r="H28" s="20"/>
      <c r="I28" s="20"/>
      <c r="J28" s="20"/>
      <c r="K28" s="20"/>
      <c r="L28" s="20"/>
      <c r="M28" s="20"/>
      <c r="N28" s="20"/>
      <c r="O28" s="20"/>
      <c r="P28" s="20"/>
      <c r="Q28" s="20"/>
      <c r="R28" s="20"/>
      <c r="S28" s="14">
        <f t="shared" si="0"/>
        <v>0</v>
      </c>
    </row>
    <row r="29" spans="1:19" ht="12">
      <c r="A29" s="14" t="s">
        <v>4</v>
      </c>
      <c r="B29" s="14">
        <v>150</v>
      </c>
      <c r="C29" s="20"/>
      <c r="D29" s="20"/>
      <c r="E29" s="20"/>
      <c r="F29" s="20"/>
      <c r="G29" s="20"/>
      <c r="H29" s="20"/>
      <c r="I29" s="20"/>
      <c r="J29" s="20"/>
      <c r="K29" s="20"/>
      <c r="L29" s="20"/>
      <c r="M29" s="20"/>
      <c r="N29" s="20"/>
      <c r="O29" s="20"/>
      <c r="P29" s="20"/>
      <c r="Q29" s="20"/>
      <c r="R29" s="20"/>
      <c r="S29" s="14">
        <f t="shared" si="0"/>
        <v>0</v>
      </c>
    </row>
    <row r="30" spans="1:19" ht="12">
      <c r="A30" s="14" t="s">
        <v>49</v>
      </c>
      <c r="B30" s="30">
        <v>301</v>
      </c>
      <c r="C30" s="34">
        <v>0</v>
      </c>
      <c r="D30" s="34">
        <v>0</v>
      </c>
      <c r="E30" s="34">
        <v>0</v>
      </c>
      <c r="F30" s="34">
        <v>0</v>
      </c>
      <c r="G30" s="34">
        <v>0</v>
      </c>
      <c r="H30" s="34">
        <v>0</v>
      </c>
      <c r="I30" s="34">
        <v>0</v>
      </c>
      <c r="J30" s="34">
        <v>0</v>
      </c>
      <c r="K30" s="34">
        <v>0</v>
      </c>
      <c r="L30" s="34">
        <v>1</v>
      </c>
      <c r="M30" s="34">
        <v>0</v>
      </c>
      <c r="N30" s="34">
        <v>1</v>
      </c>
      <c r="O30" s="34">
        <v>0</v>
      </c>
      <c r="P30" s="34">
        <v>0</v>
      </c>
      <c r="Q30" s="34">
        <v>0</v>
      </c>
      <c r="R30" s="34">
        <v>0</v>
      </c>
      <c r="S30" s="30">
        <f t="shared" si="0"/>
        <v>2</v>
      </c>
    </row>
    <row r="31" spans="1:19" ht="12">
      <c r="A31" s="30"/>
      <c r="B31" s="31" t="s">
        <v>2</v>
      </c>
      <c r="C31" s="32">
        <f aca="true" t="shared" si="4" ref="C31:R31">SUM(C26:C30)</f>
        <v>0</v>
      </c>
      <c r="D31" s="32">
        <f t="shared" si="4"/>
        <v>0</v>
      </c>
      <c r="E31" s="32">
        <f t="shared" si="4"/>
        <v>0</v>
      </c>
      <c r="F31" s="32">
        <f t="shared" si="4"/>
        <v>0</v>
      </c>
      <c r="G31" s="32">
        <f t="shared" si="4"/>
        <v>0</v>
      </c>
      <c r="H31" s="32">
        <f t="shared" si="4"/>
        <v>0</v>
      </c>
      <c r="I31" s="32">
        <f t="shared" si="4"/>
        <v>0</v>
      </c>
      <c r="J31" s="32">
        <f t="shared" si="4"/>
        <v>0</v>
      </c>
      <c r="K31" s="32">
        <f t="shared" si="4"/>
        <v>2</v>
      </c>
      <c r="L31" s="32">
        <f t="shared" si="4"/>
        <v>1</v>
      </c>
      <c r="M31" s="32">
        <f t="shared" si="4"/>
        <v>0</v>
      </c>
      <c r="N31" s="32">
        <f t="shared" si="4"/>
        <v>1</v>
      </c>
      <c r="O31" s="32">
        <f t="shared" si="4"/>
        <v>0</v>
      </c>
      <c r="P31" s="32">
        <f t="shared" si="4"/>
        <v>0</v>
      </c>
      <c r="Q31" s="32">
        <f t="shared" si="4"/>
        <v>0</v>
      </c>
      <c r="R31" s="32">
        <f t="shared" si="4"/>
        <v>0</v>
      </c>
      <c r="S31" s="31">
        <f t="shared" si="0"/>
        <v>4</v>
      </c>
    </row>
    <row r="32" spans="1:19" ht="12">
      <c r="A32" s="29" t="s">
        <v>46</v>
      </c>
      <c r="B32" s="29">
        <v>30</v>
      </c>
      <c r="C32" s="13"/>
      <c r="D32" s="13"/>
      <c r="E32" s="13"/>
      <c r="F32" s="13"/>
      <c r="G32" s="13"/>
      <c r="H32" s="13"/>
      <c r="I32" s="13"/>
      <c r="J32" s="13"/>
      <c r="K32" s="13"/>
      <c r="L32" s="13"/>
      <c r="M32" s="13"/>
      <c r="N32" s="13"/>
      <c r="O32" s="13"/>
      <c r="P32" s="13"/>
      <c r="Q32" s="13"/>
      <c r="R32" s="13"/>
      <c r="S32" s="29">
        <f t="shared" si="0"/>
        <v>0</v>
      </c>
    </row>
    <row r="33" spans="1:19" ht="12">
      <c r="A33" s="14" t="s">
        <v>42</v>
      </c>
      <c r="B33" s="14">
        <v>34</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14">
        <f t="shared" si="0"/>
        <v>0</v>
      </c>
    </row>
    <row r="34" spans="1:19" ht="12">
      <c r="A34" s="14" t="s">
        <v>47</v>
      </c>
      <c r="B34" s="14">
        <v>41</v>
      </c>
      <c r="C34" s="20"/>
      <c r="D34" s="20"/>
      <c r="E34" s="20"/>
      <c r="F34" s="20"/>
      <c r="G34" s="20"/>
      <c r="H34" s="20"/>
      <c r="I34" s="20"/>
      <c r="J34" s="20"/>
      <c r="K34" s="20"/>
      <c r="L34" s="20"/>
      <c r="M34" s="20"/>
      <c r="N34" s="20"/>
      <c r="O34" s="20"/>
      <c r="P34" s="20"/>
      <c r="Q34" s="20"/>
      <c r="R34" s="20"/>
      <c r="S34" s="14">
        <f t="shared" si="0"/>
        <v>0</v>
      </c>
    </row>
    <row r="35" spans="1:19" ht="12">
      <c r="A35" s="14" t="s">
        <v>4</v>
      </c>
      <c r="B35" s="14">
        <v>150</v>
      </c>
      <c r="C35" s="20"/>
      <c r="D35" s="20"/>
      <c r="E35" s="20"/>
      <c r="F35" s="20"/>
      <c r="G35" s="20"/>
      <c r="H35" s="20"/>
      <c r="I35" s="20"/>
      <c r="J35" s="20"/>
      <c r="K35" s="20"/>
      <c r="L35" s="20"/>
      <c r="M35" s="20"/>
      <c r="N35" s="20"/>
      <c r="O35" s="20"/>
      <c r="P35" s="20"/>
      <c r="Q35" s="20"/>
      <c r="R35" s="20"/>
      <c r="S35" s="14">
        <f t="shared" si="0"/>
        <v>0</v>
      </c>
    </row>
    <row r="36" spans="1:19" ht="12">
      <c r="A36" s="14" t="s">
        <v>49</v>
      </c>
      <c r="B36" s="30">
        <v>301</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0">
        <f t="shared" si="0"/>
        <v>0</v>
      </c>
    </row>
    <row r="37" spans="1:19" ht="12">
      <c r="A37" s="30"/>
      <c r="B37" s="31" t="s">
        <v>2</v>
      </c>
      <c r="C37" s="32">
        <f aca="true" t="shared" si="5" ref="C37:R37">SUM(C32:C36)</f>
        <v>0</v>
      </c>
      <c r="D37" s="32">
        <f t="shared" si="5"/>
        <v>0</v>
      </c>
      <c r="E37" s="32">
        <f t="shared" si="5"/>
        <v>0</v>
      </c>
      <c r="F37" s="32">
        <f t="shared" si="5"/>
        <v>0</v>
      </c>
      <c r="G37" s="32">
        <f t="shared" si="5"/>
        <v>0</v>
      </c>
      <c r="H37" s="32">
        <f t="shared" si="5"/>
        <v>0</v>
      </c>
      <c r="I37" s="32">
        <f t="shared" si="5"/>
        <v>0</v>
      </c>
      <c r="J37" s="32">
        <f t="shared" si="5"/>
        <v>0</v>
      </c>
      <c r="K37" s="32">
        <f t="shared" si="5"/>
        <v>0</v>
      </c>
      <c r="L37" s="32">
        <f t="shared" si="5"/>
        <v>0</v>
      </c>
      <c r="M37" s="32">
        <f t="shared" si="5"/>
        <v>0</v>
      </c>
      <c r="N37" s="32">
        <f t="shared" si="5"/>
        <v>0</v>
      </c>
      <c r="O37" s="32">
        <f t="shared" si="5"/>
        <v>0</v>
      </c>
      <c r="P37" s="32">
        <f t="shared" si="5"/>
        <v>0</v>
      </c>
      <c r="Q37" s="32">
        <f t="shared" si="5"/>
        <v>0</v>
      </c>
      <c r="R37" s="32">
        <f t="shared" si="5"/>
        <v>0</v>
      </c>
      <c r="S37" s="31">
        <f t="shared" si="0"/>
        <v>0</v>
      </c>
    </row>
    <row r="38" spans="1:19" ht="12">
      <c r="A38" s="29" t="s">
        <v>48</v>
      </c>
      <c r="B38" s="29">
        <v>30</v>
      </c>
      <c r="C38" s="13"/>
      <c r="D38" s="13"/>
      <c r="E38" s="13"/>
      <c r="F38" s="13"/>
      <c r="G38" s="13"/>
      <c r="H38" s="13"/>
      <c r="I38" s="13"/>
      <c r="J38" s="13"/>
      <c r="K38" s="13"/>
      <c r="L38" s="13"/>
      <c r="M38" s="13"/>
      <c r="N38" s="13"/>
      <c r="O38" s="13"/>
      <c r="P38" s="13"/>
      <c r="Q38" s="13"/>
      <c r="R38" s="13"/>
      <c r="S38" s="29">
        <f t="shared" si="0"/>
        <v>0</v>
      </c>
    </row>
    <row r="39" spans="1:19" ht="12">
      <c r="A39" s="14" t="s">
        <v>42</v>
      </c>
      <c r="B39" s="14">
        <v>34</v>
      </c>
      <c r="C39" s="20">
        <v>0</v>
      </c>
      <c r="D39" s="20">
        <v>0</v>
      </c>
      <c r="E39" s="20">
        <v>1</v>
      </c>
      <c r="F39" s="20">
        <v>0</v>
      </c>
      <c r="G39" s="20">
        <v>0</v>
      </c>
      <c r="H39" s="20">
        <v>0</v>
      </c>
      <c r="I39" s="20">
        <v>0</v>
      </c>
      <c r="J39" s="20">
        <v>0</v>
      </c>
      <c r="K39" s="20">
        <v>0</v>
      </c>
      <c r="L39" s="20">
        <v>1</v>
      </c>
      <c r="M39" s="20">
        <v>2</v>
      </c>
      <c r="N39" s="20">
        <v>2</v>
      </c>
      <c r="O39" s="20">
        <v>2</v>
      </c>
      <c r="P39" s="20">
        <v>1</v>
      </c>
      <c r="Q39" s="20">
        <v>0</v>
      </c>
      <c r="R39" s="20">
        <v>1</v>
      </c>
      <c r="S39" s="14">
        <f t="shared" si="0"/>
        <v>10</v>
      </c>
    </row>
    <row r="40" spans="1:19" ht="12">
      <c r="A40" s="14" t="s">
        <v>47</v>
      </c>
      <c r="B40" s="14">
        <v>41</v>
      </c>
      <c r="C40" s="20"/>
      <c r="D40" s="20"/>
      <c r="E40" s="20"/>
      <c r="F40" s="20"/>
      <c r="G40" s="20"/>
      <c r="H40" s="20"/>
      <c r="I40" s="20"/>
      <c r="J40" s="20"/>
      <c r="K40" s="20"/>
      <c r="L40" s="20"/>
      <c r="M40" s="20"/>
      <c r="N40" s="20"/>
      <c r="O40" s="20"/>
      <c r="P40" s="20"/>
      <c r="Q40" s="20"/>
      <c r="R40" s="20"/>
      <c r="S40" s="14">
        <f t="shared" si="0"/>
        <v>0</v>
      </c>
    </row>
    <row r="41" spans="1:19" ht="12">
      <c r="A41" s="14" t="s">
        <v>4</v>
      </c>
      <c r="B41" s="14">
        <v>150</v>
      </c>
      <c r="C41" s="20"/>
      <c r="D41" s="20"/>
      <c r="E41" s="20"/>
      <c r="F41" s="20"/>
      <c r="G41" s="20"/>
      <c r="H41" s="20"/>
      <c r="I41" s="20"/>
      <c r="J41" s="20"/>
      <c r="K41" s="20"/>
      <c r="L41" s="20"/>
      <c r="M41" s="20"/>
      <c r="N41" s="20"/>
      <c r="O41" s="20"/>
      <c r="P41" s="20"/>
      <c r="Q41" s="20"/>
      <c r="R41" s="20"/>
      <c r="S41" s="14">
        <f t="shared" si="0"/>
        <v>0</v>
      </c>
    </row>
    <row r="42" spans="1:19" ht="12">
      <c r="A42" s="14" t="s">
        <v>50</v>
      </c>
      <c r="B42" s="30">
        <v>301</v>
      </c>
      <c r="C42" s="34">
        <v>0</v>
      </c>
      <c r="D42" s="34">
        <v>0</v>
      </c>
      <c r="E42" s="34">
        <v>0</v>
      </c>
      <c r="F42" s="34">
        <v>0</v>
      </c>
      <c r="G42" s="34">
        <v>0</v>
      </c>
      <c r="H42" s="34">
        <v>0</v>
      </c>
      <c r="I42" s="34">
        <v>0</v>
      </c>
      <c r="J42" s="34">
        <v>0</v>
      </c>
      <c r="K42" s="34">
        <v>0</v>
      </c>
      <c r="L42" s="34">
        <v>1</v>
      </c>
      <c r="M42" s="34">
        <v>2</v>
      </c>
      <c r="N42" s="34">
        <v>0</v>
      </c>
      <c r="O42" s="34">
        <v>0</v>
      </c>
      <c r="P42" s="34">
        <v>0</v>
      </c>
      <c r="Q42" s="34">
        <v>0</v>
      </c>
      <c r="R42" s="34">
        <v>1</v>
      </c>
      <c r="S42" s="30">
        <f t="shared" si="0"/>
        <v>4</v>
      </c>
    </row>
    <row r="43" spans="1:19" ht="12">
      <c r="A43" s="30"/>
      <c r="B43" s="31" t="s">
        <v>2</v>
      </c>
      <c r="C43" s="32">
        <f aca="true" t="shared" si="6" ref="C43:R43">SUM(C38:C42)</f>
        <v>0</v>
      </c>
      <c r="D43" s="32">
        <f t="shared" si="6"/>
        <v>0</v>
      </c>
      <c r="E43" s="32">
        <f t="shared" si="6"/>
        <v>1</v>
      </c>
      <c r="F43" s="32">
        <f t="shared" si="6"/>
        <v>0</v>
      </c>
      <c r="G43" s="32">
        <f t="shared" si="6"/>
        <v>0</v>
      </c>
      <c r="H43" s="32">
        <f t="shared" si="6"/>
        <v>0</v>
      </c>
      <c r="I43" s="32">
        <f t="shared" si="6"/>
        <v>0</v>
      </c>
      <c r="J43" s="32">
        <f t="shared" si="6"/>
        <v>0</v>
      </c>
      <c r="K43" s="32">
        <f t="shared" si="6"/>
        <v>0</v>
      </c>
      <c r="L43" s="32">
        <f t="shared" si="6"/>
        <v>2</v>
      </c>
      <c r="M43" s="32">
        <f t="shared" si="6"/>
        <v>4</v>
      </c>
      <c r="N43" s="32">
        <f t="shared" si="6"/>
        <v>2</v>
      </c>
      <c r="O43" s="32">
        <f t="shared" si="6"/>
        <v>2</v>
      </c>
      <c r="P43" s="32">
        <f t="shared" si="6"/>
        <v>1</v>
      </c>
      <c r="Q43" s="32">
        <f t="shared" si="6"/>
        <v>0</v>
      </c>
      <c r="R43" s="32">
        <f t="shared" si="6"/>
        <v>2</v>
      </c>
      <c r="S43" s="31">
        <f t="shared" si="0"/>
        <v>14</v>
      </c>
    </row>
    <row r="44" spans="1:19" ht="12">
      <c r="A44" s="29" t="s">
        <v>46</v>
      </c>
      <c r="B44" s="29">
        <v>30</v>
      </c>
      <c r="C44" s="13"/>
      <c r="D44" s="13"/>
      <c r="E44" s="13"/>
      <c r="F44" s="13"/>
      <c r="G44" s="13"/>
      <c r="H44" s="13"/>
      <c r="I44" s="13"/>
      <c r="J44" s="13"/>
      <c r="K44" s="13"/>
      <c r="L44" s="13"/>
      <c r="M44" s="13"/>
      <c r="N44" s="13"/>
      <c r="O44" s="13"/>
      <c r="P44" s="13"/>
      <c r="Q44" s="13"/>
      <c r="R44" s="13"/>
      <c r="S44" s="29">
        <f t="shared" si="0"/>
        <v>0</v>
      </c>
    </row>
    <row r="45" spans="1:19" ht="12">
      <c r="A45" s="14" t="s">
        <v>42</v>
      </c>
      <c r="B45" s="14">
        <v>34</v>
      </c>
      <c r="C45" s="20">
        <v>0</v>
      </c>
      <c r="D45" s="20">
        <v>0</v>
      </c>
      <c r="E45" s="20">
        <v>0</v>
      </c>
      <c r="F45" s="20">
        <v>0</v>
      </c>
      <c r="G45" s="20">
        <v>0</v>
      </c>
      <c r="H45" s="20">
        <v>0</v>
      </c>
      <c r="I45" s="20">
        <v>0</v>
      </c>
      <c r="J45" s="20">
        <v>0</v>
      </c>
      <c r="K45" s="20">
        <v>0</v>
      </c>
      <c r="L45" s="20">
        <v>0</v>
      </c>
      <c r="M45" s="20">
        <v>1</v>
      </c>
      <c r="N45" s="20">
        <v>0</v>
      </c>
      <c r="O45" s="20">
        <v>0</v>
      </c>
      <c r="P45" s="20">
        <v>0</v>
      </c>
      <c r="Q45" s="20">
        <v>0</v>
      </c>
      <c r="R45" s="20">
        <v>0</v>
      </c>
      <c r="S45" s="14">
        <f t="shared" si="0"/>
        <v>1</v>
      </c>
    </row>
    <row r="46" spans="1:19" ht="12">
      <c r="A46" s="14" t="s">
        <v>47</v>
      </c>
      <c r="B46" s="14">
        <v>41</v>
      </c>
      <c r="C46" s="20"/>
      <c r="D46" s="20"/>
      <c r="E46" s="20"/>
      <c r="F46" s="20"/>
      <c r="G46" s="20"/>
      <c r="H46" s="20"/>
      <c r="I46" s="20"/>
      <c r="J46" s="20"/>
      <c r="K46" s="20"/>
      <c r="L46" s="20"/>
      <c r="M46" s="20"/>
      <c r="N46" s="20"/>
      <c r="O46" s="20"/>
      <c r="P46" s="20"/>
      <c r="Q46" s="20"/>
      <c r="R46" s="20"/>
      <c r="S46" s="14">
        <f t="shared" si="0"/>
        <v>0</v>
      </c>
    </row>
    <row r="47" spans="1:19" ht="12">
      <c r="A47" s="14" t="s">
        <v>4</v>
      </c>
      <c r="B47" s="14">
        <v>150</v>
      </c>
      <c r="C47" s="20"/>
      <c r="D47" s="20"/>
      <c r="E47" s="20"/>
      <c r="F47" s="20"/>
      <c r="G47" s="20"/>
      <c r="H47" s="20"/>
      <c r="I47" s="20"/>
      <c r="J47" s="20"/>
      <c r="K47" s="20"/>
      <c r="L47" s="20"/>
      <c r="M47" s="20"/>
      <c r="N47" s="20"/>
      <c r="O47" s="20"/>
      <c r="P47" s="20"/>
      <c r="Q47" s="20"/>
      <c r="R47" s="20"/>
      <c r="S47" s="14">
        <f t="shared" si="0"/>
        <v>0</v>
      </c>
    </row>
    <row r="48" spans="1:19" ht="12">
      <c r="A48" s="14" t="s">
        <v>50</v>
      </c>
      <c r="B48" s="30">
        <v>301</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0">
        <f t="shared" si="0"/>
        <v>0</v>
      </c>
    </row>
    <row r="49" spans="1:19" ht="12">
      <c r="A49" s="30"/>
      <c r="B49" s="31" t="s">
        <v>2</v>
      </c>
      <c r="C49" s="32">
        <f aca="true" t="shared" si="7" ref="C49:R49">SUM(C44:C48)</f>
        <v>0</v>
      </c>
      <c r="D49" s="32">
        <f t="shared" si="7"/>
        <v>0</v>
      </c>
      <c r="E49" s="32">
        <f t="shared" si="7"/>
        <v>0</v>
      </c>
      <c r="F49" s="32">
        <f t="shared" si="7"/>
        <v>0</v>
      </c>
      <c r="G49" s="32">
        <f t="shared" si="7"/>
        <v>0</v>
      </c>
      <c r="H49" s="32">
        <f t="shared" si="7"/>
        <v>0</v>
      </c>
      <c r="I49" s="32">
        <f t="shared" si="7"/>
        <v>0</v>
      </c>
      <c r="J49" s="32">
        <f t="shared" si="7"/>
        <v>0</v>
      </c>
      <c r="K49" s="32">
        <f t="shared" si="7"/>
        <v>0</v>
      </c>
      <c r="L49" s="32">
        <f t="shared" si="7"/>
        <v>0</v>
      </c>
      <c r="M49" s="32">
        <f t="shared" si="7"/>
        <v>1</v>
      </c>
      <c r="N49" s="32">
        <f t="shared" si="7"/>
        <v>0</v>
      </c>
      <c r="O49" s="32">
        <f t="shared" si="7"/>
        <v>0</v>
      </c>
      <c r="P49" s="32">
        <f t="shared" si="7"/>
        <v>0</v>
      </c>
      <c r="Q49" s="32">
        <f t="shared" si="7"/>
        <v>0</v>
      </c>
      <c r="R49" s="32">
        <f t="shared" si="7"/>
        <v>0</v>
      </c>
      <c r="S49" s="31">
        <f t="shared" si="0"/>
        <v>1</v>
      </c>
    </row>
    <row r="50" spans="1:19" ht="12">
      <c r="A50" s="29" t="s">
        <v>48</v>
      </c>
      <c r="B50" s="29">
        <v>30</v>
      </c>
      <c r="C50" s="13"/>
      <c r="D50" s="13"/>
      <c r="E50" s="13"/>
      <c r="F50" s="13"/>
      <c r="G50" s="13"/>
      <c r="H50" s="13"/>
      <c r="I50" s="13"/>
      <c r="J50" s="13"/>
      <c r="K50" s="13"/>
      <c r="L50" s="13"/>
      <c r="M50" s="13"/>
      <c r="N50" s="13"/>
      <c r="O50" s="13"/>
      <c r="P50" s="13"/>
      <c r="Q50" s="13"/>
      <c r="R50" s="13"/>
      <c r="S50" s="29">
        <f t="shared" si="0"/>
        <v>0</v>
      </c>
    </row>
    <row r="51" spans="1:19" ht="12">
      <c r="A51" s="14" t="s">
        <v>42</v>
      </c>
      <c r="B51" s="14">
        <v>34</v>
      </c>
      <c r="C51" s="20"/>
      <c r="D51" s="20"/>
      <c r="E51" s="20"/>
      <c r="F51" s="20"/>
      <c r="G51" s="20"/>
      <c r="H51" s="20"/>
      <c r="I51" s="20"/>
      <c r="J51" s="20"/>
      <c r="K51" s="20"/>
      <c r="L51" s="20"/>
      <c r="M51" s="20"/>
      <c r="N51" s="20"/>
      <c r="O51" s="20"/>
      <c r="P51" s="20"/>
      <c r="Q51" s="20"/>
      <c r="R51" s="20"/>
      <c r="S51" s="14">
        <f t="shared" si="0"/>
        <v>0</v>
      </c>
    </row>
    <row r="52" spans="1:19" ht="12">
      <c r="A52" s="14" t="s">
        <v>47</v>
      </c>
      <c r="B52" s="14">
        <v>41</v>
      </c>
      <c r="C52" s="20"/>
      <c r="D52" s="20"/>
      <c r="E52" s="20"/>
      <c r="F52" s="20"/>
      <c r="G52" s="20"/>
      <c r="H52" s="20"/>
      <c r="I52" s="20"/>
      <c r="J52" s="20"/>
      <c r="K52" s="20"/>
      <c r="L52" s="20"/>
      <c r="M52" s="20"/>
      <c r="N52" s="20"/>
      <c r="O52" s="20"/>
      <c r="P52" s="20"/>
      <c r="Q52" s="20"/>
      <c r="R52" s="20"/>
      <c r="S52" s="14">
        <f t="shared" si="0"/>
        <v>0</v>
      </c>
    </row>
    <row r="53" spans="1:19" ht="12">
      <c r="A53" s="14" t="s">
        <v>4</v>
      </c>
      <c r="B53" s="14">
        <v>150</v>
      </c>
      <c r="C53" s="20"/>
      <c r="D53" s="20"/>
      <c r="E53" s="20"/>
      <c r="F53" s="20"/>
      <c r="G53" s="20"/>
      <c r="H53" s="20"/>
      <c r="I53" s="20"/>
      <c r="J53" s="20"/>
      <c r="K53" s="20"/>
      <c r="L53" s="20"/>
      <c r="M53" s="20"/>
      <c r="N53" s="20"/>
      <c r="O53" s="20"/>
      <c r="P53" s="20"/>
      <c r="Q53" s="20"/>
      <c r="R53" s="20"/>
      <c r="S53" s="14">
        <f t="shared" si="0"/>
        <v>0</v>
      </c>
    </row>
    <row r="54" spans="1:19" ht="12">
      <c r="A54" s="14" t="s">
        <v>54</v>
      </c>
      <c r="B54" s="30">
        <v>301</v>
      </c>
      <c r="C54" s="34">
        <v>0</v>
      </c>
      <c r="D54" s="34">
        <v>0</v>
      </c>
      <c r="E54" s="34">
        <v>0</v>
      </c>
      <c r="F54" s="34">
        <v>0</v>
      </c>
      <c r="G54" s="34">
        <v>0</v>
      </c>
      <c r="H54" s="34">
        <v>2</v>
      </c>
      <c r="I54" s="34">
        <v>1</v>
      </c>
      <c r="J54" s="34">
        <v>1</v>
      </c>
      <c r="K54" s="34">
        <v>1</v>
      </c>
      <c r="L54" s="34">
        <v>1</v>
      </c>
      <c r="M54" s="34">
        <v>4</v>
      </c>
      <c r="N54" s="34">
        <v>1</v>
      </c>
      <c r="O54" s="34">
        <v>0</v>
      </c>
      <c r="P54" s="34">
        <v>0</v>
      </c>
      <c r="Q54" s="34">
        <v>0</v>
      </c>
      <c r="R54" s="34">
        <v>0</v>
      </c>
      <c r="S54" s="30">
        <f t="shared" si="0"/>
        <v>11</v>
      </c>
    </row>
    <row r="55" spans="1:19" ht="12">
      <c r="A55" s="30"/>
      <c r="B55" s="31" t="s">
        <v>2</v>
      </c>
      <c r="C55" s="32">
        <f aca="true" t="shared" si="8" ref="C55:R55">SUM(C50:C54)</f>
        <v>0</v>
      </c>
      <c r="D55" s="32">
        <f t="shared" si="8"/>
        <v>0</v>
      </c>
      <c r="E55" s="32">
        <f t="shared" si="8"/>
        <v>0</v>
      </c>
      <c r="F55" s="32">
        <f t="shared" si="8"/>
        <v>0</v>
      </c>
      <c r="G55" s="32">
        <f t="shared" si="8"/>
        <v>0</v>
      </c>
      <c r="H55" s="32">
        <f t="shared" si="8"/>
        <v>2</v>
      </c>
      <c r="I55" s="32">
        <f t="shared" si="8"/>
        <v>1</v>
      </c>
      <c r="J55" s="32">
        <f t="shared" si="8"/>
        <v>1</v>
      </c>
      <c r="K55" s="32">
        <f t="shared" si="8"/>
        <v>1</v>
      </c>
      <c r="L55" s="32">
        <f t="shared" si="8"/>
        <v>1</v>
      </c>
      <c r="M55" s="32">
        <f t="shared" si="8"/>
        <v>4</v>
      </c>
      <c r="N55" s="32">
        <f t="shared" si="8"/>
        <v>1</v>
      </c>
      <c r="O55" s="32">
        <f t="shared" si="8"/>
        <v>0</v>
      </c>
      <c r="P55" s="32">
        <f t="shared" si="8"/>
        <v>0</v>
      </c>
      <c r="Q55" s="32">
        <f t="shared" si="8"/>
        <v>0</v>
      </c>
      <c r="R55" s="32">
        <f t="shared" si="8"/>
        <v>0</v>
      </c>
      <c r="S55" s="31">
        <f t="shared" si="0"/>
        <v>11</v>
      </c>
    </row>
    <row r="56" spans="1:19" ht="12">
      <c r="A56" s="29" t="s">
        <v>46</v>
      </c>
      <c r="B56" s="29">
        <v>30</v>
      </c>
      <c r="C56" s="13"/>
      <c r="D56" s="13"/>
      <c r="E56" s="13"/>
      <c r="F56" s="13"/>
      <c r="G56" s="13"/>
      <c r="H56" s="13"/>
      <c r="I56" s="13"/>
      <c r="J56" s="13"/>
      <c r="K56" s="13"/>
      <c r="L56" s="13"/>
      <c r="M56" s="13"/>
      <c r="N56" s="13"/>
      <c r="O56" s="13"/>
      <c r="P56" s="13"/>
      <c r="Q56" s="13"/>
      <c r="R56" s="13"/>
      <c r="S56" s="29">
        <f t="shared" si="0"/>
        <v>0</v>
      </c>
    </row>
    <row r="57" spans="1:19" ht="12">
      <c r="A57" s="14" t="s">
        <v>42</v>
      </c>
      <c r="B57" s="14">
        <v>34</v>
      </c>
      <c r="C57" s="20"/>
      <c r="D57" s="20"/>
      <c r="E57" s="20"/>
      <c r="F57" s="20"/>
      <c r="G57" s="20"/>
      <c r="H57" s="20"/>
      <c r="I57" s="20"/>
      <c r="J57" s="20"/>
      <c r="K57" s="20"/>
      <c r="L57" s="20"/>
      <c r="M57" s="20"/>
      <c r="N57" s="20"/>
      <c r="O57" s="20"/>
      <c r="P57" s="20"/>
      <c r="Q57" s="20"/>
      <c r="R57" s="20"/>
      <c r="S57" s="14">
        <f t="shared" si="0"/>
        <v>0</v>
      </c>
    </row>
    <row r="58" spans="1:19" ht="12">
      <c r="A58" s="14" t="s">
        <v>47</v>
      </c>
      <c r="B58" s="14">
        <v>41</v>
      </c>
      <c r="C58" s="20"/>
      <c r="D58" s="20"/>
      <c r="E58" s="20"/>
      <c r="F58" s="20"/>
      <c r="G58" s="20"/>
      <c r="H58" s="20"/>
      <c r="I58" s="20"/>
      <c r="J58" s="20"/>
      <c r="K58" s="20"/>
      <c r="L58" s="20"/>
      <c r="M58" s="20"/>
      <c r="N58" s="20"/>
      <c r="O58" s="20"/>
      <c r="P58" s="20"/>
      <c r="Q58" s="20"/>
      <c r="R58" s="20"/>
      <c r="S58" s="14">
        <f t="shared" si="0"/>
        <v>0</v>
      </c>
    </row>
    <row r="59" spans="1:19" ht="12">
      <c r="A59" s="14" t="s">
        <v>4</v>
      </c>
      <c r="B59" s="14">
        <v>150</v>
      </c>
      <c r="C59" s="20"/>
      <c r="D59" s="20"/>
      <c r="E59" s="20"/>
      <c r="F59" s="20"/>
      <c r="G59" s="20"/>
      <c r="H59" s="20"/>
      <c r="I59" s="20"/>
      <c r="J59" s="20"/>
      <c r="K59" s="20"/>
      <c r="L59" s="20"/>
      <c r="M59" s="20"/>
      <c r="N59" s="20"/>
      <c r="O59" s="20"/>
      <c r="P59" s="20"/>
      <c r="Q59" s="20"/>
      <c r="R59" s="20"/>
      <c r="S59" s="14">
        <f t="shared" si="0"/>
        <v>0</v>
      </c>
    </row>
    <row r="60" spans="1:19" ht="12">
      <c r="A60" s="14" t="s">
        <v>54</v>
      </c>
      <c r="B60" s="30">
        <v>301</v>
      </c>
      <c r="C60" s="34">
        <v>0</v>
      </c>
      <c r="D60" s="34">
        <v>0</v>
      </c>
      <c r="E60" s="34">
        <v>0</v>
      </c>
      <c r="F60" s="34">
        <v>0</v>
      </c>
      <c r="G60" s="34">
        <v>0</v>
      </c>
      <c r="H60" s="34">
        <v>0</v>
      </c>
      <c r="I60" s="34">
        <v>0</v>
      </c>
      <c r="J60" s="34">
        <v>0</v>
      </c>
      <c r="K60" s="34">
        <v>0</v>
      </c>
      <c r="L60" s="34">
        <v>0</v>
      </c>
      <c r="M60" s="34">
        <v>2</v>
      </c>
      <c r="N60" s="34">
        <v>1</v>
      </c>
      <c r="O60" s="34">
        <v>0</v>
      </c>
      <c r="P60" s="34">
        <v>0</v>
      </c>
      <c r="Q60" s="34">
        <v>0</v>
      </c>
      <c r="R60" s="34">
        <v>0</v>
      </c>
      <c r="S60" s="30">
        <f t="shared" si="0"/>
        <v>3</v>
      </c>
    </row>
    <row r="61" spans="1:19" ht="12">
      <c r="A61" s="30"/>
      <c r="B61" s="31" t="s">
        <v>2</v>
      </c>
      <c r="C61" s="32">
        <f aca="true" t="shared" si="9" ref="C61:R61">SUM(C56:C60)</f>
        <v>0</v>
      </c>
      <c r="D61" s="32">
        <f t="shared" si="9"/>
        <v>0</v>
      </c>
      <c r="E61" s="32">
        <f t="shared" si="9"/>
        <v>0</v>
      </c>
      <c r="F61" s="32">
        <f t="shared" si="9"/>
        <v>0</v>
      </c>
      <c r="G61" s="32">
        <f t="shared" si="9"/>
        <v>0</v>
      </c>
      <c r="H61" s="32">
        <f t="shared" si="9"/>
        <v>0</v>
      </c>
      <c r="I61" s="32">
        <f t="shared" si="9"/>
        <v>0</v>
      </c>
      <c r="J61" s="32">
        <f t="shared" si="9"/>
        <v>0</v>
      </c>
      <c r="K61" s="32">
        <f t="shared" si="9"/>
        <v>0</v>
      </c>
      <c r="L61" s="32">
        <f t="shared" si="9"/>
        <v>0</v>
      </c>
      <c r="M61" s="32">
        <f t="shared" si="9"/>
        <v>2</v>
      </c>
      <c r="N61" s="32">
        <f t="shared" si="9"/>
        <v>1</v>
      </c>
      <c r="O61" s="32">
        <f t="shared" si="9"/>
        <v>0</v>
      </c>
      <c r="P61" s="32">
        <f t="shared" si="9"/>
        <v>0</v>
      </c>
      <c r="Q61" s="32">
        <f t="shared" si="9"/>
        <v>0</v>
      </c>
      <c r="R61" s="32">
        <f t="shared" si="9"/>
        <v>0</v>
      </c>
      <c r="S61" s="31">
        <f t="shared" si="0"/>
        <v>3</v>
      </c>
    </row>
    <row r="62" spans="1:19" ht="12">
      <c r="A62" s="29" t="s">
        <v>46</v>
      </c>
      <c r="B62" s="29">
        <v>30</v>
      </c>
      <c r="C62" s="13"/>
      <c r="D62" s="13"/>
      <c r="E62" s="13"/>
      <c r="F62" s="13"/>
      <c r="G62" s="13"/>
      <c r="H62" s="13"/>
      <c r="I62" s="13"/>
      <c r="J62" s="13"/>
      <c r="K62" s="13"/>
      <c r="L62" s="13"/>
      <c r="M62" s="13"/>
      <c r="N62" s="13"/>
      <c r="O62" s="13"/>
      <c r="P62" s="13"/>
      <c r="Q62" s="13"/>
      <c r="R62" s="13"/>
      <c r="S62" s="29">
        <f t="shared" si="0"/>
        <v>0</v>
      </c>
    </row>
    <row r="63" spans="1:19" ht="12">
      <c r="A63" s="14" t="s">
        <v>42</v>
      </c>
      <c r="B63" s="14">
        <v>34</v>
      </c>
      <c r="C63" s="20"/>
      <c r="D63" s="20"/>
      <c r="E63" s="20"/>
      <c r="F63" s="20"/>
      <c r="G63" s="20"/>
      <c r="H63" s="20"/>
      <c r="I63" s="20"/>
      <c r="J63" s="20"/>
      <c r="K63" s="20"/>
      <c r="L63" s="20"/>
      <c r="M63" s="20"/>
      <c r="N63" s="20"/>
      <c r="O63" s="20"/>
      <c r="P63" s="20"/>
      <c r="Q63" s="20"/>
      <c r="R63" s="20"/>
      <c r="S63" s="14">
        <f t="shared" si="0"/>
        <v>0</v>
      </c>
    </row>
    <row r="64" spans="1:19" ht="12">
      <c r="A64" s="14" t="s">
        <v>47</v>
      </c>
      <c r="B64" s="14">
        <v>41</v>
      </c>
      <c r="C64" s="20"/>
      <c r="D64" s="20"/>
      <c r="E64" s="20"/>
      <c r="F64" s="20"/>
      <c r="G64" s="20"/>
      <c r="H64" s="20"/>
      <c r="I64" s="20"/>
      <c r="J64" s="20"/>
      <c r="K64" s="20"/>
      <c r="L64" s="20"/>
      <c r="M64" s="20"/>
      <c r="N64" s="20"/>
      <c r="O64" s="20"/>
      <c r="P64" s="20"/>
      <c r="Q64" s="20"/>
      <c r="R64" s="20"/>
      <c r="S64" s="14">
        <f t="shared" si="0"/>
        <v>0</v>
      </c>
    </row>
    <row r="65" spans="1:19" ht="12">
      <c r="A65" s="14" t="s">
        <v>4</v>
      </c>
      <c r="B65" s="14">
        <v>150</v>
      </c>
      <c r="C65" s="20"/>
      <c r="D65" s="20"/>
      <c r="E65" s="20"/>
      <c r="F65" s="20"/>
      <c r="G65" s="20"/>
      <c r="H65" s="20"/>
      <c r="I65" s="20"/>
      <c r="J65" s="20"/>
      <c r="K65" s="20"/>
      <c r="L65" s="20"/>
      <c r="M65" s="20"/>
      <c r="N65" s="20"/>
      <c r="O65" s="20"/>
      <c r="P65" s="20"/>
      <c r="Q65" s="20"/>
      <c r="R65" s="20"/>
      <c r="S65" s="14">
        <f t="shared" si="0"/>
        <v>0</v>
      </c>
    </row>
    <row r="66" spans="1:19" ht="12">
      <c r="A66" s="14" t="s">
        <v>76</v>
      </c>
      <c r="B66" s="30">
        <v>301</v>
      </c>
      <c r="C66" s="34">
        <v>0</v>
      </c>
      <c r="D66" s="34">
        <v>0</v>
      </c>
      <c r="E66" s="34">
        <v>0</v>
      </c>
      <c r="F66" s="34">
        <v>0</v>
      </c>
      <c r="G66" s="34">
        <v>0</v>
      </c>
      <c r="H66" s="34">
        <v>0</v>
      </c>
      <c r="I66" s="34">
        <v>0</v>
      </c>
      <c r="J66" s="34">
        <v>0</v>
      </c>
      <c r="K66" s="34">
        <v>0</v>
      </c>
      <c r="L66" s="34">
        <v>0</v>
      </c>
      <c r="M66" s="34">
        <v>0</v>
      </c>
      <c r="N66" s="34">
        <v>0</v>
      </c>
      <c r="O66" s="34">
        <v>0</v>
      </c>
      <c r="P66" s="34">
        <v>0</v>
      </c>
      <c r="Q66" s="34">
        <v>0</v>
      </c>
      <c r="R66" s="34">
        <v>0</v>
      </c>
      <c r="S66" s="30">
        <f t="shared" si="0"/>
        <v>0</v>
      </c>
    </row>
    <row r="67" spans="1:19" ht="12">
      <c r="A67" s="30"/>
      <c r="B67" s="31" t="s">
        <v>2</v>
      </c>
      <c r="C67" s="32">
        <f aca="true" t="shared" si="10" ref="C67:R67">SUM(C62:C66)</f>
        <v>0</v>
      </c>
      <c r="D67" s="32">
        <f t="shared" si="10"/>
        <v>0</v>
      </c>
      <c r="E67" s="32">
        <f t="shared" si="10"/>
        <v>0</v>
      </c>
      <c r="F67" s="32">
        <f t="shared" si="10"/>
        <v>0</v>
      </c>
      <c r="G67" s="32">
        <f t="shared" si="10"/>
        <v>0</v>
      </c>
      <c r="H67" s="32">
        <f t="shared" si="10"/>
        <v>0</v>
      </c>
      <c r="I67" s="32">
        <f t="shared" si="10"/>
        <v>0</v>
      </c>
      <c r="J67" s="32">
        <f t="shared" si="10"/>
        <v>0</v>
      </c>
      <c r="K67" s="32">
        <f t="shared" si="10"/>
        <v>0</v>
      </c>
      <c r="L67" s="32">
        <f t="shared" si="10"/>
        <v>0</v>
      </c>
      <c r="M67" s="32">
        <f t="shared" si="10"/>
        <v>0</v>
      </c>
      <c r="N67" s="32">
        <f t="shared" si="10"/>
        <v>0</v>
      </c>
      <c r="O67" s="32">
        <f t="shared" si="10"/>
        <v>0</v>
      </c>
      <c r="P67" s="32">
        <f t="shared" si="10"/>
        <v>0</v>
      </c>
      <c r="Q67" s="32">
        <f t="shared" si="10"/>
        <v>0</v>
      </c>
      <c r="R67" s="32">
        <f t="shared" si="10"/>
        <v>0</v>
      </c>
      <c r="S67" s="31">
        <f t="shared" si="0"/>
        <v>0</v>
      </c>
    </row>
    <row r="68" spans="1:19" ht="12">
      <c r="A68" s="29" t="s">
        <v>48</v>
      </c>
      <c r="B68" s="29">
        <v>30</v>
      </c>
      <c r="C68" s="13"/>
      <c r="D68" s="13"/>
      <c r="E68" s="13"/>
      <c r="F68" s="13"/>
      <c r="G68" s="13"/>
      <c r="H68" s="13"/>
      <c r="I68" s="13"/>
      <c r="J68" s="13"/>
      <c r="K68" s="13"/>
      <c r="L68" s="13"/>
      <c r="M68" s="13"/>
      <c r="N68" s="13"/>
      <c r="O68" s="13"/>
      <c r="P68" s="13"/>
      <c r="Q68" s="13"/>
      <c r="R68" s="13"/>
      <c r="S68" s="29">
        <f t="shared" si="0"/>
        <v>0</v>
      </c>
    </row>
    <row r="69" spans="1:19" ht="12">
      <c r="A69" s="14" t="s">
        <v>42</v>
      </c>
      <c r="B69" s="14">
        <v>34</v>
      </c>
      <c r="C69" s="20"/>
      <c r="D69" s="20"/>
      <c r="E69" s="20"/>
      <c r="F69" s="20"/>
      <c r="G69" s="20"/>
      <c r="H69" s="20"/>
      <c r="I69" s="20"/>
      <c r="J69" s="20"/>
      <c r="K69" s="20"/>
      <c r="L69" s="20"/>
      <c r="M69" s="20"/>
      <c r="N69" s="20"/>
      <c r="O69" s="20"/>
      <c r="P69" s="20"/>
      <c r="Q69" s="20"/>
      <c r="R69" s="20"/>
      <c r="S69" s="14">
        <f t="shared" si="0"/>
        <v>0</v>
      </c>
    </row>
    <row r="70" spans="1:19" ht="12">
      <c r="A70" s="14" t="s">
        <v>47</v>
      </c>
      <c r="B70" s="14">
        <v>41</v>
      </c>
      <c r="C70" s="20"/>
      <c r="D70" s="20"/>
      <c r="E70" s="20"/>
      <c r="F70" s="20"/>
      <c r="G70" s="20"/>
      <c r="H70" s="20"/>
      <c r="I70" s="20"/>
      <c r="J70" s="20"/>
      <c r="K70" s="20"/>
      <c r="L70" s="20"/>
      <c r="M70" s="20"/>
      <c r="N70" s="20"/>
      <c r="O70" s="20"/>
      <c r="P70" s="20"/>
      <c r="Q70" s="20"/>
      <c r="R70" s="20"/>
      <c r="S70" s="14">
        <f t="shared" si="0"/>
        <v>0</v>
      </c>
    </row>
    <row r="71" spans="1:19" ht="12">
      <c r="A71" s="14" t="s">
        <v>4</v>
      </c>
      <c r="B71" s="14">
        <v>150</v>
      </c>
      <c r="C71" s="20"/>
      <c r="D71" s="20"/>
      <c r="E71" s="20"/>
      <c r="F71" s="20"/>
      <c r="G71" s="20"/>
      <c r="H71" s="20"/>
      <c r="I71" s="20"/>
      <c r="J71" s="20"/>
      <c r="K71" s="20"/>
      <c r="L71" s="20"/>
      <c r="M71" s="20"/>
      <c r="N71" s="20"/>
      <c r="O71" s="20"/>
      <c r="P71" s="20"/>
      <c r="Q71" s="20"/>
      <c r="R71" s="20"/>
      <c r="S71" s="14">
        <f t="shared" si="0"/>
        <v>0</v>
      </c>
    </row>
    <row r="72" spans="1:19" ht="12">
      <c r="A72" s="14" t="s">
        <v>94</v>
      </c>
      <c r="B72" s="30">
        <v>301</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0">
        <f aca="true" t="shared" si="11" ref="S72:S135">SUM(C72:R72)</f>
        <v>0</v>
      </c>
    </row>
    <row r="73" spans="1:19" ht="12">
      <c r="A73" s="30"/>
      <c r="B73" s="31" t="s">
        <v>2</v>
      </c>
      <c r="C73" s="32">
        <f aca="true" t="shared" si="12" ref="C73:R73">SUM(C68:C72)</f>
        <v>0</v>
      </c>
      <c r="D73" s="32">
        <f t="shared" si="12"/>
        <v>0</v>
      </c>
      <c r="E73" s="32">
        <f t="shared" si="12"/>
        <v>0</v>
      </c>
      <c r="F73" s="32">
        <f t="shared" si="12"/>
        <v>0</v>
      </c>
      <c r="G73" s="32">
        <f t="shared" si="12"/>
        <v>0</v>
      </c>
      <c r="H73" s="32">
        <f t="shared" si="12"/>
        <v>0</v>
      </c>
      <c r="I73" s="32">
        <f t="shared" si="12"/>
        <v>0</v>
      </c>
      <c r="J73" s="32">
        <f t="shared" si="12"/>
        <v>0</v>
      </c>
      <c r="K73" s="32">
        <f t="shared" si="12"/>
        <v>0</v>
      </c>
      <c r="L73" s="32">
        <f t="shared" si="12"/>
        <v>0</v>
      </c>
      <c r="M73" s="32">
        <f t="shared" si="12"/>
        <v>0</v>
      </c>
      <c r="N73" s="32">
        <f t="shared" si="12"/>
        <v>0</v>
      </c>
      <c r="O73" s="32">
        <f t="shared" si="12"/>
        <v>0</v>
      </c>
      <c r="P73" s="32">
        <f t="shared" si="12"/>
        <v>0</v>
      </c>
      <c r="Q73" s="32">
        <f t="shared" si="12"/>
        <v>0</v>
      </c>
      <c r="R73" s="32">
        <f t="shared" si="12"/>
        <v>0</v>
      </c>
      <c r="S73" s="31">
        <f t="shared" si="11"/>
        <v>0</v>
      </c>
    </row>
    <row r="74" spans="1:19" ht="12">
      <c r="A74" s="29" t="s">
        <v>41</v>
      </c>
      <c r="B74" s="29">
        <v>30</v>
      </c>
      <c r="C74" s="13"/>
      <c r="D74" s="13"/>
      <c r="E74" s="13"/>
      <c r="F74" s="13"/>
      <c r="G74" s="13"/>
      <c r="H74" s="13"/>
      <c r="I74" s="13"/>
      <c r="J74" s="13"/>
      <c r="K74" s="13"/>
      <c r="L74" s="13"/>
      <c r="M74" s="13"/>
      <c r="N74" s="13"/>
      <c r="O74" s="13"/>
      <c r="P74" s="13"/>
      <c r="Q74" s="13"/>
      <c r="R74" s="13"/>
      <c r="S74" s="29">
        <f t="shared" si="11"/>
        <v>0</v>
      </c>
    </row>
    <row r="75" spans="1:19" ht="12">
      <c r="A75" s="14" t="s">
        <v>42</v>
      </c>
      <c r="B75" s="14">
        <v>34</v>
      </c>
      <c r="C75" s="20">
        <v>0</v>
      </c>
      <c r="D75" s="20">
        <v>0</v>
      </c>
      <c r="E75" s="20">
        <v>0</v>
      </c>
      <c r="F75" s="20">
        <v>0</v>
      </c>
      <c r="G75" s="20">
        <v>0</v>
      </c>
      <c r="H75" s="20">
        <v>0</v>
      </c>
      <c r="I75" s="20">
        <v>0</v>
      </c>
      <c r="J75" s="20">
        <v>0</v>
      </c>
      <c r="K75" s="20">
        <v>0</v>
      </c>
      <c r="L75" s="20">
        <v>0</v>
      </c>
      <c r="M75" s="20">
        <v>0</v>
      </c>
      <c r="N75" s="20">
        <v>0</v>
      </c>
      <c r="O75" s="20">
        <v>0</v>
      </c>
      <c r="P75" s="20">
        <v>0</v>
      </c>
      <c r="Q75" s="20">
        <v>0</v>
      </c>
      <c r="R75" s="20">
        <v>0</v>
      </c>
      <c r="S75" s="14">
        <f t="shared" si="11"/>
        <v>0</v>
      </c>
    </row>
    <row r="76" spans="1:19" ht="12">
      <c r="A76" s="14" t="s">
        <v>56</v>
      </c>
      <c r="B76" s="14">
        <v>41</v>
      </c>
      <c r="C76" s="20"/>
      <c r="D76" s="20"/>
      <c r="E76" s="20"/>
      <c r="F76" s="20"/>
      <c r="G76" s="20"/>
      <c r="H76" s="20"/>
      <c r="I76" s="20"/>
      <c r="J76" s="20"/>
      <c r="K76" s="20"/>
      <c r="L76" s="20"/>
      <c r="M76" s="20"/>
      <c r="N76" s="20"/>
      <c r="O76" s="20"/>
      <c r="P76" s="20"/>
      <c r="Q76" s="20"/>
      <c r="R76" s="20"/>
      <c r="S76" s="14">
        <f t="shared" si="11"/>
        <v>0</v>
      </c>
    </row>
    <row r="77" spans="1:19" ht="12">
      <c r="A77" s="14" t="s">
        <v>4</v>
      </c>
      <c r="B77" s="14">
        <v>150</v>
      </c>
      <c r="C77" s="20"/>
      <c r="D77" s="20"/>
      <c r="E77" s="20"/>
      <c r="F77" s="20"/>
      <c r="G77" s="20"/>
      <c r="H77" s="20"/>
      <c r="I77" s="20"/>
      <c r="J77" s="20"/>
      <c r="K77" s="20"/>
      <c r="L77" s="20"/>
      <c r="M77" s="20"/>
      <c r="N77" s="20"/>
      <c r="O77" s="20"/>
      <c r="P77" s="20"/>
      <c r="Q77" s="20"/>
      <c r="R77" s="20"/>
      <c r="S77" s="14">
        <f t="shared" si="11"/>
        <v>0</v>
      </c>
    </row>
    <row r="78" spans="1:19" ht="12">
      <c r="A78" s="14" t="s">
        <v>80</v>
      </c>
      <c r="B78" s="30">
        <v>301</v>
      </c>
      <c r="C78" s="34"/>
      <c r="D78" s="34"/>
      <c r="E78" s="34"/>
      <c r="F78" s="34"/>
      <c r="G78" s="34"/>
      <c r="H78" s="34"/>
      <c r="I78" s="34"/>
      <c r="J78" s="34"/>
      <c r="K78" s="34"/>
      <c r="L78" s="34"/>
      <c r="M78" s="34"/>
      <c r="N78" s="34"/>
      <c r="O78" s="34"/>
      <c r="P78" s="34"/>
      <c r="Q78" s="34"/>
      <c r="R78" s="34"/>
      <c r="S78" s="30">
        <f t="shared" si="11"/>
        <v>0</v>
      </c>
    </row>
    <row r="79" spans="1:19" ht="12">
      <c r="A79" s="30"/>
      <c r="B79" s="31" t="s">
        <v>2</v>
      </c>
      <c r="C79" s="32">
        <f aca="true" t="shared" si="13" ref="C79:R79">SUM(C74:C78)</f>
        <v>0</v>
      </c>
      <c r="D79" s="32">
        <f t="shared" si="13"/>
        <v>0</v>
      </c>
      <c r="E79" s="32">
        <f t="shared" si="13"/>
        <v>0</v>
      </c>
      <c r="F79" s="32">
        <f t="shared" si="13"/>
        <v>0</v>
      </c>
      <c r="G79" s="32">
        <f t="shared" si="13"/>
        <v>0</v>
      </c>
      <c r="H79" s="32">
        <f t="shared" si="13"/>
        <v>0</v>
      </c>
      <c r="I79" s="32">
        <f t="shared" si="13"/>
        <v>0</v>
      </c>
      <c r="J79" s="32">
        <f t="shared" si="13"/>
        <v>0</v>
      </c>
      <c r="K79" s="32">
        <f t="shared" si="13"/>
        <v>0</v>
      </c>
      <c r="L79" s="32">
        <f t="shared" si="13"/>
        <v>0</v>
      </c>
      <c r="M79" s="32">
        <f t="shared" si="13"/>
        <v>0</v>
      </c>
      <c r="N79" s="32">
        <f t="shared" si="13"/>
        <v>0</v>
      </c>
      <c r="O79" s="32">
        <f t="shared" si="13"/>
        <v>0</v>
      </c>
      <c r="P79" s="32">
        <f t="shared" si="13"/>
        <v>0</v>
      </c>
      <c r="Q79" s="32">
        <f t="shared" si="13"/>
        <v>0</v>
      </c>
      <c r="R79" s="32">
        <f t="shared" si="13"/>
        <v>0</v>
      </c>
      <c r="S79" s="31">
        <f t="shared" si="11"/>
        <v>0</v>
      </c>
    </row>
    <row r="80" spans="1:19" ht="12">
      <c r="A80" s="29" t="s">
        <v>45</v>
      </c>
      <c r="B80" s="29">
        <v>30</v>
      </c>
      <c r="C80" s="13"/>
      <c r="D80" s="13"/>
      <c r="E80" s="13"/>
      <c r="F80" s="13"/>
      <c r="G80" s="13"/>
      <c r="H80" s="13"/>
      <c r="I80" s="13"/>
      <c r="J80" s="13"/>
      <c r="K80" s="13"/>
      <c r="L80" s="13"/>
      <c r="M80" s="13"/>
      <c r="N80" s="13"/>
      <c r="O80" s="13"/>
      <c r="P80" s="13"/>
      <c r="Q80" s="13"/>
      <c r="R80" s="13"/>
      <c r="S80" s="29">
        <f t="shared" si="11"/>
        <v>0</v>
      </c>
    </row>
    <row r="81" spans="1:19" ht="12">
      <c r="A81" s="14" t="s">
        <v>42</v>
      </c>
      <c r="B81" s="14">
        <v>34</v>
      </c>
      <c r="C81" s="20">
        <v>1</v>
      </c>
      <c r="D81" s="20">
        <v>0</v>
      </c>
      <c r="E81" s="20">
        <v>0</v>
      </c>
      <c r="F81" s="20">
        <v>0</v>
      </c>
      <c r="G81" s="20">
        <v>0</v>
      </c>
      <c r="H81" s="20">
        <v>0</v>
      </c>
      <c r="I81" s="20">
        <v>0</v>
      </c>
      <c r="J81" s="20">
        <v>0</v>
      </c>
      <c r="K81" s="20">
        <v>0</v>
      </c>
      <c r="L81" s="20">
        <v>0</v>
      </c>
      <c r="M81" s="20">
        <v>2</v>
      </c>
      <c r="N81" s="20">
        <v>0</v>
      </c>
      <c r="O81" s="20">
        <v>0</v>
      </c>
      <c r="P81" s="20">
        <v>0</v>
      </c>
      <c r="Q81" s="20">
        <v>0</v>
      </c>
      <c r="R81" s="20">
        <v>0</v>
      </c>
      <c r="S81" s="14">
        <f t="shared" si="11"/>
        <v>3</v>
      </c>
    </row>
    <row r="82" spans="1:19" ht="12">
      <c r="A82" s="14" t="s">
        <v>56</v>
      </c>
      <c r="B82" s="14">
        <v>41</v>
      </c>
      <c r="C82" s="20"/>
      <c r="D82" s="20"/>
      <c r="E82" s="20"/>
      <c r="F82" s="20"/>
      <c r="G82" s="20"/>
      <c r="H82" s="20"/>
      <c r="I82" s="20"/>
      <c r="J82" s="20"/>
      <c r="K82" s="20"/>
      <c r="L82" s="20"/>
      <c r="M82" s="20"/>
      <c r="N82" s="20"/>
      <c r="O82" s="20"/>
      <c r="P82" s="20"/>
      <c r="Q82" s="20"/>
      <c r="R82" s="20"/>
      <c r="S82" s="14">
        <f t="shared" si="11"/>
        <v>0</v>
      </c>
    </row>
    <row r="83" spans="1:19" ht="12">
      <c r="A83" s="14" t="s">
        <v>4</v>
      </c>
      <c r="B83" s="14">
        <v>150</v>
      </c>
      <c r="C83" s="20"/>
      <c r="D83" s="20"/>
      <c r="E83" s="20"/>
      <c r="F83" s="20"/>
      <c r="G83" s="20"/>
      <c r="H83" s="20"/>
      <c r="I83" s="20"/>
      <c r="J83" s="20"/>
      <c r="K83" s="20"/>
      <c r="L83" s="20"/>
      <c r="M83" s="20"/>
      <c r="N83" s="20"/>
      <c r="O83" s="20"/>
      <c r="P83" s="20"/>
      <c r="Q83" s="20"/>
      <c r="R83" s="20"/>
      <c r="S83" s="14">
        <f t="shared" si="11"/>
        <v>0</v>
      </c>
    </row>
    <row r="84" spans="1:19" ht="12">
      <c r="A84" s="14" t="s">
        <v>80</v>
      </c>
      <c r="B84" s="30">
        <v>301</v>
      </c>
      <c r="C84" s="34"/>
      <c r="D84" s="34"/>
      <c r="E84" s="34"/>
      <c r="F84" s="34"/>
      <c r="G84" s="34"/>
      <c r="H84" s="34"/>
      <c r="I84" s="34"/>
      <c r="J84" s="34"/>
      <c r="K84" s="34"/>
      <c r="L84" s="34"/>
      <c r="M84" s="34"/>
      <c r="N84" s="34"/>
      <c r="O84" s="34"/>
      <c r="P84" s="34"/>
      <c r="Q84" s="34"/>
      <c r="R84" s="34"/>
      <c r="S84" s="30">
        <f t="shared" si="11"/>
        <v>0</v>
      </c>
    </row>
    <row r="85" spans="1:19" ht="12">
      <c r="A85" s="30"/>
      <c r="B85" s="31" t="s">
        <v>2</v>
      </c>
      <c r="C85" s="32">
        <f aca="true" t="shared" si="14" ref="C85:R85">SUM(C80:C84)</f>
        <v>1</v>
      </c>
      <c r="D85" s="32">
        <f t="shared" si="14"/>
        <v>0</v>
      </c>
      <c r="E85" s="32">
        <f t="shared" si="14"/>
        <v>0</v>
      </c>
      <c r="F85" s="32">
        <f t="shared" si="14"/>
        <v>0</v>
      </c>
      <c r="G85" s="32">
        <f t="shared" si="14"/>
        <v>0</v>
      </c>
      <c r="H85" s="32">
        <f t="shared" si="14"/>
        <v>0</v>
      </c>
      <c r="I85" s="32">
        <f t="shared" si="14"/>
        <v>0</v>
      </c>
      <c r="J85" s="32">
        <f t="shared" si="14"/>
        <v>0</v>
      </c>
      <c r="K85" s="32">
        <f t="shared" si="14"/>
        <v>0</v>
      </c>
      <c r="L85" s="32">
        <f t="shared" si="14"/>
        <v>0</v>
      </c>
      <c r="M85" s="32">
        <f t="shared" si="14"/>
        <v>2</v>
      </c>
      <c r="N85" s="32">
        <f t="shared" si="14"/>
        <v>0</v>
      </c>
      <c r="O85" s="32">
        <f t="shared" si="14"/>
        <v>0</v>
      </c>
      <c r="P85" s="32">
        <f t="shared" si="14"/>
        <v>0</v>
      </c>
      <c r="Q85" s="32">
        <f t="shared" si="14"/>
        <v>0</v>
      </c>
      <c r="R85" s="32">
        <f t="shared" si="14"/>
        <v>0</v>
      </c>
      <c r="S85" s="31">
        <f t="shared" si="11"/>
        <v>3</v>
      </c>
    </row>
    <row r="86" spans="1:19" ht="12">
      <c r="A86" s="29" t="s">
        <v>41</v>
      </c>
      <c r="B86" s="29">
        <v>30</v>
      </c>
      <c r="C86" s="13"/>
      <c r="D86" s="13"/>
      <c r="E86" s="13"/>
      <c r="F86" s="13"/>
      <c r="G86" s="13"/>
      <c r="H86" s="13"/>
      <c r="I86" s="13"/>
      <c r="J86" s="13"/>
      <c r="K86" s="13"/>
      <c r="L86" s="13"/>
      <c r="M86" s="13"/>
      <c r="N86" s="13"/>
      <c r="O86" s="13"/>
      <c r="P86" s="13"/>
      <c r="Q86" s="13"/>
      <c r="R86" s="13"/>
      <c r="S86" s="29">
        <f t="shared" si="11"/>
        <v>0</v>
      </c>
    </row>
    <row r="87" spans="1:19" ht="12">
      <c r="A87" s="14" t="s">
        <v>42</v>
      </c>
      <c r="B87" s="14">
        <v>34</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14">
        <f t="shared" si="11"/>
        <v>0</v>
      </c>
    </row>
    <row r="88" spans="1:19" ht="12">
      <c r="A88" s="14" t="s">
        <v>56</v>
      </c>
      <c r="B88" s="14">
        <v>41</v>
      </c>
      <c r="C88" s="20"/>
      <c r="D88" s="20"/>
      <c r="E88" s="20"/>
      <c r="F88" s="20"/>
      <c r="G88" s="20"/>
      <c r="H88" s="20"/>
      <c r="I88" s="20"/>
      <c r="J88" s="20"/>
      <c r="K88" s="20"/>
      <c r="L88" s="20"/>
      <c r="M88" s="20"/>
      <c r="N88" s="20"/>
      <c r="O88" s="20"/>
      <c r="P88" s="20"/>
      <c r="Q88" s="20"/>
      <c r="R88" s="20"/>
      <c r="S88" s="14">
        <f t="shared" si="11"/>
        <v>0</v>
      </c>
    </row>
    <row r="89" spans="1:19" ht="12">
      <c r="A89" s="14" t="s">
        <v>4</v>
      </c>
      <c r="B89" s="14">
        <v>150</v>
      </c>
      <c r="C89" s="20"/>
      <c r="D89" s="20"/>
      <c r="E89" s="20"/>
      <c r="F89" s="20"/>
      <c r="G89" s="20"/>
      <c r="H89" s="20"/>
      <c r="I89" s="20"/>
      <c r="J89" s="20"/>
      <c r="K89" s="20"/>
      <c r="L89" s="20"/>
      <c r="M89" s="20"/>
      <c r="N89" s="20"/>
      <c r="O89" s="20"/>
      <c r="P89" s="20"/>
      <c r="Q89" s="20"/>
      <c r="R89" s="20"/>
      <c r="S89" s="14">
        <f t="shared" si="11"/>
        <v>0</v>
      </c>
    </row>
    <row r="90" spans="1:19" ht="12">
      <c r="A90" s="14" t="s">
        <v>55</v>
      </c>
      <c r="B90" s="30">
        <v>301</v>
      </c>
      <c r="C90" s="34"/>
      <c r="D90" s="34"/>
      <c r="E90" s="34"/>
      <c r="F90" s="34"/>
      <c r="G90" s="34"/>
      <c r="H90" s="34"/>
      <c r="I90" s="34"/>
      <c r="J90" s="34"/>
      <c r="K90" s="34"/>
      <c r="L90" s="34"/>
      <c r="M90" s="34"/>
      <c r="N90" s="34"/>
      <c r="O90" s="34"/>
      <c r="P90" s="34"/>
      <c r="Q90" s="34"/>
      <c r="R90" s="34"/>
      <c r="S90" s="30">
        <f t="shared" si="11"/>
        <v>0</v>
      </c>
    </row>
    <row r="91" spans="1:19" ht="12">
      <c r="A91" s="30"/>
      <c r="B91" s="31" t="s">
        <v>2</v>
      </c>
      <c r="C91" s="32">
        <f aca="true" t="shared" si="15" ref="C91:R91">SUM(C86:C90)</f>
        <v>0</v>
      </c>
      <c r="D91" s="32">
        <f t="shared" si="15"/>
        <v>0</v>
      </c>
      <c r="E91" s="32">
        <f t="shared" si="15"/>
        <v>0</v>
      </c>
      <c r="F91" s="32">
        <f t="shared" si="15"/>
        <v>0</v>
      </c>
      <c r="G91" s="32">
        <f t="shared" si="15"/>
        <v>0</v>
      </c>
      <c r="H91" s="32">
        <f t="shared" si="15"/>
        <v>0</v>
      </c>
      <c r="I91" s="32">
        <f t="shared" si="15"/>
        <v>0</v>
      </c>
      <c r="J91" s="32">
        <f t="shared" si="15"/>
        <v>0</v>
      </c>
      <c r="K91" s="32">
        <f t="shared" si="15"/>
        <v>0</v>
      </c>
      <c r="L91" s="32">
        <f t="shared" si="15"/>
        <v>0</v>
      </c>
      <c r="M91" s="32">
        <f t="shared" si="15"/>
        <v>0</v>
      </c>
      <c r="N91" s="32">
        <f t="shared" si="15"/>
        <v>0</v>
      </c>
      <c r="O91" s="32">
        <f t="shared" si="15"/>
        <v>0</v>
      </c>
      <c r="P91" s="32">
        <f t="shared" si="15"/>
        <v>0</v>
      </c>
      <c r="Q91" s="32">
        <f t="shared" si="15"/>
        <v>0</v>
      </c>
      <c r="R91" s="32">
        <f t="shared" si="15"/>
        <v>0</v>
      </c>
      <c r="S91" s="31">
        <f t="shared" si="11"/>
        <v>0</v>
      </c>
    </row>
    <row r="92" spans="1:19" ht="12">
      <c r="A92" s="29" t="s">
        <v>46</v>
      </c>
      <c r="B92" s="29">
        <v>30</v>
      </c>
      <c r="C92" s="13"/>
      <c r="D92" s="13"/>
      <c r="E92" s="13"/>
      <c r="F92" s="13"/>
      <c r="G92" s="13"/>
      <c r="H92" s="13"/>
      <c r="I92" s="13"/>
      <c r="J92" s="13"/>
      <c r="K92" s="13"/>
      <c r="L92" s="13"/>
      <c r="M92" s="13"/>
      <c r="N92" s="13"/>
      <c r="O92" s="13"/>
      <c r="P92" s="13"/>
      <c r="Q92" s="13"/>
      <c r="R92" s="13"/>
      <c r="S92" s="29">
        <f t="shared" si="11"/>
        <v>0</v>
      </c>
    </row>
    <row r="93" spans="1:19" ht="12">
      <c r="A93" s="14" t="s">
        <v>42</v>
      </c>
      <c r="B93" s="14">
        <v>34</v>
      </c>
      <c r="C93" s="20">
        <v>0</v>
      </c>
      <c r="D93" s="20">
        <v>0</v>
      </c>
      <c r="E93" s="20">
        <v>0</v>
      </c>
      <c r="F93" s="20">
        <v>3</v>
      </c>
      <c r="G93" s="20">
        <v>6</v>
      </c>
      <c r="H93" s="20">
        <v>3</v>
      </c>
      <c r="I93" s="20">
        <v>0</v>
      </c>
      <c r="J93" s="20">
        <v>0</v>
      </c>
      <c r="K93" s="20">
        <v>3</v>
      </c>
      <c r="L93" s="20">
        <v>0</v>
      </c>
      <c r="M93" s="20">
        <v>2</v>
      </c>
      <c r="N93" s="20">
        <v>3</v>
      </c>
      <c r="O93" s="20">
        <v>0</v>
      </c>
      <c r="P93" s="20">
        <v>1</v>
      </c>
      <c r="Q93" s="20">
        <v>0</v>
      </c>
      <c r="R93" s="20">
        <v>0</v>
      </c>
      <c r="S93" s="14">
        <f t="shared" si="11"/>
        <v>21</v>
      </c>
    </row>
    <row r="94" spans="1:19" ht="12">
      <c r="A94" s="14" t="s">
        <v>56</v>
      </c>
      <c r="B94" s="14">
        <v>41</v>
      </c>
      <c r="C94" s="20"/>
      <c r="D94" s="20"/>
      <c r="E94" s="20"/>
      <c r="F94" s="20"/>
      <c r="G94" s="20"/>
      <c r="H94" s="20"/>
      <c r="I94" s="20"/>
      <c r="J94" s="20"/>
      <c r="K94" s="20"/>
      <c r="L94" s="20"/>
      <c r="M94" s="20"/>
      <c r="N94" s="20"/>
      <c r="O94" s="20"/>
      <c r="P94" s="20"/>
      <c r="Q94" s="20"/>
      <c r="R94" s="20"/>
      <c r="S94" s="14">
        <f t="shared" si="11"/>
        <v>0</v>
      </c>
    </row>
    <row r="95" spans="1:19" ht="12">
      <c r="A95" s="14" t="s">
        <v>4</v>
      </c>
      <c r="B95" s="14">
        <v>150</v>
      </c>
      <c r="C95" s="20"/>
      <c r="D95" s="20"/>
      <c r="E95" s="20"/>
      <c r="F95" s="20"/>
      <c r="G95" s="20"/>
      <c r="H95" s="20"/>
      <c r="I95" s="20"/>
      <c r="J95" s="20"/>
      <c r="K95" s="20"/>
      <c r="L95" s="20"/>
      <c r="M95" s="20"/>
      <c r="N95" s="20"/>
      <c r="O95" s="20"/>
      <c r="P95" s="20"/>
      <c r="Q95" s="20"/>
      <c r="R95" s="20"/>
      <c r="S95" s="14">
        <f t="shared" si="11"/>
        <v>0</v>
      </c>
    </row>
    <row r="96" spans="1:19" ht="12">
      <c r="A96" s="14" t="s">
        <v>159</v>
      </c>
      <c r="B96" s="30">
        <v>301</v>
      </c>
      <c r="C96" s="34"/>
      <c r="D96" s="34"/>
      <c r="E96" s="34"/>
      <c r="F96" s="34"/>
      <c r="G96" s="34"/>
      <c r="H96" s="34"/>
      <c r="I96" s="34"/>
      <c r="J96" s="34"/>
      <c r="K96" s="34"/>
      <c r="L96" s="34"/>
      <c r="M96" s="34"/>
      <c r="N96" s="34"/>
      <c r="O96" s="34"/>
      <c r="P96" s="34"/>
      <c r="Q96" s="34"/>
      <c r="R96" s="34"/>
      <c r="S96" s="30">
        <f t="shared" si="11"/>
        <v>0</v>
      </c>
    </row>
    <row r="97" spans="1:19" ht="12">
      <c r="A97" s="30"/>
      <c r="B97" s="31" t="s">
        <v>2</v>
      </c>
      <c r="C97" s="32">
        <f aca="true" t="shared" si="16" ref="C97:R97">SUM(C92:C96)</f>
        <v>0</v>
      </c>
      <c r="D97" s="32">
        <f t="shared" si="16"/>
        <v>0</v>
      </c>
      <c r="E97" s="32">
        <f t="shared" si="16"/>
        <v>0</v>
      </c>
      <c r="F97" s="32">
        <f t="shared" si="16"/>
        <v>3</v>
      </c>
      <c r="G97" s="32">
        <f t="shared" si="16"/>
        <v>6</v>
      </c>
      <c r="H97" s="32">
        <f t="shared" si="16"/>
        <v>3</v>
      </c>
      <c r="I97" s="32">
        <f t="shared" si="16"/>
        <v>0</v>
      </c>
      <c r="J97" s="32">
        <f t="shared" si="16"/>
        <v>0</v>
      </c>
      <c r="K97" s="32">
        <f t="shared" si="16"/>
        <v>3</v>
      </c>
      <c r="L97" s="32">
        <f t="shared" si="16"/>
        <v>0</v>
      </c>
      <c r="M97" s="32">
        <f t="shared" si="16"/>
        <v>2</v>
      </c>
      <c r="N97" s="32">
        <f t="shared" si="16"/>
        <v>3</v>
      </c>
      <c r="O97" s="32">
        <f t="shared" si="16"/>
        <v>0</v>
      </c>
      <c r="P97" s="32">
        <f t="shared" si="16"/>
        <v>1</v>
      </c>
      <c r="Q97" s="32">
        <f t="shared" si="16"/>
        <v>0</v>
      </c>
      <c r="R97" s="32">
        <f t="shared" si="16"/>
        <v>0</v>
      </c>
      <c r="S97" s="31">
        <f t="shared" si="11"/>
        <v>21</v>
      </c>
    </row>
    <row r="98" spans="1:19" ht="12">
      <c r="A98" s="29" t="s">
        <v>41</v>
      </c>
      <c r="B98" s="29">
        <v>30</v>
      </c>
      <c r="C98" s="13">
        <v>0</v>
      </c>
      <c r="D98" s="13">
        <v>0</v>
      </c>
      <c r="E98" s="13">
        <v>0</v>
      </c>
      <c r="F98" s="13">
        <v>0</v>
      </c>
      <c r="G98" s="13">
        <v>0</v>
      </c>
      <c r="H98" s="13">
        <v>0</v>
      </c>
      <c r="I98" s="13">
        <v>0</v>
      </c>
      <c r="J98" s="13">
        <v>1</v>
      </c>
      <c r="K98" s="13">
        <v>3</v>
      </c>
      <c r="L98" s="13">
        <v>1</v>
      </c>
      <c r="M98" s="13">
        <v>1</v>
      </c>
      <c r="N98" s="13">
        <v>1</v>
      </c>
      <c r="O98" s="13">
        <v>0</v>
      </c>
      <c r="P98" s="13">
        <v>0</v>
      </c>
      <c r="Q98" s="13">
        <v>0</v>
      </c>
      <c r="R98" s="13">
        <v>0</v>
      </c>
      <c r="S98" s="29">
        <f t="shared" si="11"/>
        <v>7</v>
      </c>
    </row>
    <row r="99" spans="1:19" ht="12">
      <c r="A99" s="14" t="s">
        <v>42</v>
      </c>
      <c r="B99" s="14">
        <v>34</v>
      </c>
      <c r="C99" s="20">
        <v>0</v>
      </c>
      <c r="D99" s="20">
        <v>0</v>
      </c>
      <c r="E99" s="20">
        <v>0</v>
      </c>
      <c r="F99" s="20">
        <v>0</v>
      </c>
      <c r="G99" s="20">
        <v>0</v>
      </c>
      <c r="H99" s="20">
        <v>2</v>
      </c>
      <c r="I99" s="20">
        <v>2</v>
      </c>
      <c r="J99" s="20">
        <v>0</v>
      </c>
      <c r="K99" s="20">
        <v>0</v>
      </c>
      <c r="L99" s="20">
        <v>3</v>
      </c>
      <c r="M99" s="20">
        <v>0</v>
      </c>
      <c r="N99" s="20">
        <v>0</v>
      </c>
      <c r="O99" s="20">
        <v>0</v>
      </c>
      <c r="P99" s="20">
        <v>6</v>
      </c>
      <c r="Q99" s="20">
        <v>0</v>
      </c>
      <c r="R99" s="20">
        <v>0</v>
      </c>
      <c r="S99" s="14">
        <f t="shared" si="11"/>
        <v>13</v>
      </c>
    </row>
    <row r="100" spans="1:19" ht="12">
      <c r="A100" s="14" t="s">
        <v>51</v>
      </c>
      <c r="B100" s="14">
        <v>41</v>
      </c>
      <c r="C100" s="20">
        <v>0</v>
      </c>
      <c r="D100" s="20">
        <v>0</v>
      </c>
      <c r="E100" s="20">
        <v>0</v>
      </c>
      <c r="F100" s="20">
        <v>1</v>
      </c>
      <c r="G100" s="20">
        <v>0</v>
      </c>
      <c r="H100" s="20">
        <v>0</v>
      </c>
      <c r="I100" s="20">
        <v>0</v>
      </c>
      <c r="J100" s="20">
        <v>2</v>
      </c>
      <c r="K100" s="20">
        <v>0</v>
      </c>
      <c r="L100" s="20">
        <v>5</v>
      </c>
      <c r="M100" s="20">
        <v>0</v>
      </c>
      <c r="N100" s="20">
        <v>0</v>
      </c>
      <c r="O100" s="20">
        <v>0</v>
      </c>
      <c r="P100" s="20">
        <v>2</v>
      </c>
      <c r="Q100" s="20">
        <v>0</v>
      </c>
      <c r="R100" s="20">
        <v>0</v>
      </c>
      <c r="S100" s="14">
        <f t="shared" si="11"/>
        <v>10</v>
      </c>
    </row>
    <row r="101" spans="1:19" ht="12">
      <c r="A101" s="14" t="s">
        <v>4</v>
      </c>
      <c r="B101" s="14">
        <v>150</v>
      </c>
      <c r="C101" s="20">
        <v>0</v>
      </c>
      <c r="D101" s="20">
        <v>0</v>
      </c>
      <c r="E101" s="20">
        <v>0</v>
      </c>
      <c r="F101" s="20">
        <v>0</v>
      </c>
      <c r="G101" s="20">
        <v>0</v>
      </c>
      <c r="H101" s="20">
        <v>0</v>
      </c>
      <c r="I101" s="20">
        <v>0</v>
      </c>
      <c r="J101" s="20">
        <v>0</v>
      </c>
      <c r="K101" s="20">
        <v>0</v>
      </c>
      <c r="L101" s="20">
        <v>0</v>
      </c>
      <c r="M101" s="20">
        <v>1</v>
      </c>
      <c r="N101" s="20">
        <v>0</v>
      </c>
      <c r="O101" s="20">
        <v>0</v>
      </c>
      <c r="P101" s="20">
        <v>0</v>
      </c>
      <c r="Q101" s="20">
        <v>0</v>
      </c>
      <c r="R101" s="20">
        <v>0</v>
      </c>
      <c r="S101" s="14">
        <f t="shared" si="11"/>
        <v>1</v>
      </c>
    </row>
    <row r="102" spans="1:19" ht="12">
      <c r="A102" s="14" t="s">
        <v>89</v>
      </c>
      <c r="B102" s="30">
        <v>301</v>
      </c>
      <c r="C102" s="34">
        <v>0</v>
      </c>
      <c r="D102" s="34">
        <v>0</v>
      </c>
      <c r="E102" s="34">
        <v>0</v>
      </c>
      <c r="F102" s="34">
        <v>0</v>
      </c>
      <c r="G102" s="34">
        <v>0</v>
      </c>
      <c r="H102" s="34">
        <v>0</v>
      </c>
      <c r="I102" s="34">
        <v>0</v>
      </c>
      <c r="J102" s="34">
        <v>2</v>
      </c>
      <c r="K102" s="34">
        <v>0</v>
      </c>
      <c r="L102" s="34">
        <v>0</v>
      </c>
      <c r="M102" s="34">
        <v>3</v>
      </c>
      <c r="N102" s="34">
        <v>1</v>
      </c>
      <c r="O102" s="34">
        <v>0</v>
      </c>
      <c r="P102" s="34">
        <v>1</v>
      </c>
      <c r="Q102" s="34">
        <v>0</v>
      </c>
      <c r="R102" s="34">
        <v>0</v>
      </c>
      <c r="S102" s="30">
        <f t="shared" si="11"/>
        <v>7</v>
      </c>
    </row>
    <row r="103" spans="1:19" ht="12">
      <c r="A103" s="30"/>
      <c r="B103" s="31" t="s">
        <v>2</v>
      </c>
      <c r="C103" s="32">
        <f aca="true" t="shared" si="17" ref="C103:R103">SUM(C98:C102)</f>
        <v>0</v>
      </c>
      <c r="D103" s="32">
        <f t="shared" si="17"/>
        <v>0</v>
      </c>
      <c r="E103" s="32">
        <f t="shared" si="17"/>
        <v>0</v>
      </c>
      <c r="F103" s="32">
        <f t="shared" si="17"/>
        <v>1</v>
      </c>
      <c r="G103" s="32">
        <f t="shared" si="17"/>
        <v>0</v>
      </c>
      <c r="H103" s="32">
        <f t="shared" si="17"/>
        <v>2</v>
      </c>
      <c r="I103" s="32">
        <f t="shared" si="17"/>
        <v>2</v>
      </c>
      <c r="J103" s="32">
        <f t="shared" si="17"/>
        <v>5</v>
      </c>
      <c r="K103" s="32">
        <f t="shared" si="17"/>
        <v>3</v>
      </c>
      <c r="L103" s="32">
        <f t="shared" si="17"/>
        <v>9</v>
      </c>
      <c r="M103" s="32">
        <f t="shared" si="17"/>
        <v>5</v>
      </c>
      <c r="N103" s="32">
        <f t="shared" si="17"/>
        <v>2</v>
      </c>
      <c r="O103" s="32">
        <f t="shared" si="17"/>
        <v>0</v>
      </c>
      <c r="P103" s="32">
        <f t="shared" si="17"/>
        <v>9</v>
      </c>
      <c r="Q103" s="32">
        <f t="shared" si="17"/>
        <v>0</v>
      </c>
      <c r="R103" s="32">
        <f t="shared" si="17"/>
        <v>0</v>
      </c>
      <c r="S103" s="31">
        <f t="shared" si="11"/>
        <v>38</v>
      </c>
    </row>
    <row r="104" spans="1:19" ht="12">
      <c r="A104" s="29" t="s">
        <v>45</v>
      </c>
      <c r="B104" s="29">
        <v>30</v>
      </c>
      <c r="C104" s="13">
        <v>0</v>
      </c>
      <c r="D104" s="13">
        <v>0</v>
      </c>
      <c r="E104" s="13">
        <v>0</v>
      </c>
      <c r="F104" s="13">
        <v>0</v>
      </c>
      <c r="G104" s="13">
        <v>0</v>
      </c>
      <c r="H104" s="13">
        <v>0</v>
      </c>
      <c r="I104" s="13">
        <v>0</v>
      </c>
      <c r="J104" s="13">
        <v>0</v>
      </c>
      <c r="K104" s="13">
        <v>0</v>
      </c>
      <c r="L104" s="13">
        <v>2</v>
      </c>
      <c r="M104" s="13">
        <v>1</v>
      </c>
      <c r="N104" s="13">
        <v>2</v>
      </c>
      <c r="O104" s="13">
        <v>0</v>
      </c>
      <c r="P104" s="13">
        <v>2</v>
      </c>
      <c r="Q104" s="13">
        <v>0</v>
      </c>
      <c r="R104" s="13">
        <v>0</v>
      </c>
      <c r="S104" s="29">
        <f t="shared" si="11"/>
        <v>7</v>
      </c>
    </row>
    <row r="105" spans="1:19" ht="12">
      <c r="A105" s="14" t="s">
        <v>42</v>
      </c>
      <c r="B105" s="14">
        <v>34</v>
      </c>
      <c r="C105" s="20">
        <v>0</v>
      </c>
      <c r="D105" s="20">
        <v>0</v>
      </c>
      <c r="E105" s="20">
        <v>0</v>
      </c>
      <c r="F105" s="20">
        <v>2</v>
      </c>
      <c r="G105" s="20">
        <v>0</v>
      </c>
      <c r="H105" s="20">
        <v>0</v>
      </c>
      <c r="I105" s="20">
        <v>2</v>
      </c>
      <c r="J105" s="20">
        <v>2</v>
      </c>
      <c r="K105" s="20">
        <v>1</v>
      </c>
      <c r="L105" s="20">
        <v>0</v>
      </c>
      <c r="M105" s="20">
        <v>1</v>
      </c>
      <c r="N105" s="20">
        <v>2</v>
      </c>
      <c r="O105" s="20">
        <v>2</v>
      </c>
      <c r="P105" s="20">
        <v>0</v>
      </c>
      <c r="Q105" s="20">
        <v>2</v>
      </c>
      <c r="R105" s="20">
        <v>0</v>
      </c>
      <c r="S105" s="14">
        <f t="shared" si="11"/>
        <v>14</v>
      </c>
    </row>
    <row r="106" spans="1:19" ht="12">
      <c r="A106" s="14" t="s">
        <v>51</v>
      </c>
      <c r="B106" s="14">
        <v>41</v>
      </c>
      <c r="C106" s="20">
        <v>0</v>
      </c>
      <c r="D106" s="20">
        <v>0</v>
      </c>
      <c r="E106" s="20">
        <v>0</v>
      </c>
      <c r="F106" s="20">
        <v>0</v>
      </c>
      <c r="G106" s="20">
        <v>0</v>
      </c>
      <c r="H106" s="20">
        <v>0</v>
      </c>
      <c r="I106" s="20">
        <v>2</v>
      </c>
      <c r="J106" s="20">
        <v>3</v>
      </c>
      <c r="K106" s="20">
        <v>0</v>
      </c>
      <c r="L106" s="20">
        <v>3</v>
      </c>
      <c r="M106" s="20">
        <v>0</v>
      </c>
      <c r="N106" s="20">
        <v>3</v>
      </c>
      <c r="O106" s="20">
        <v>0</v>
      </c>
      <c r="P106" s="20">
        <v>2</v>
      </c>
      <c r="Q106" s="20">
        <v>0</v>
      </c>
      <c r="R106" s="20">
        <v>0</v>
      </c>
      <c r="S106" s="14">
        <f t="shared" si="11"/>
        <v>13</v>
      </c>
    </row>
    <row r="107" spans="1:19" ht="12">
      <c r="A107" s="14" t="s">
        <v>4</v>
      </c>
      <c r="B107" s="14">
        <v>150</v>
      </c>
      <c r="C107" s="20">
        <v>0</v>
      </c>
      <c r="D107" s="20">
        <v>0</v>
      </c>
      <c r="E107" s="20">
        <v>0</v>
      </c>
      <c r="F107" s="20">
        <v>0</v>
      </c>
      <c r="G107" s="20">
        <v>0</v>
      </c>
      <c r="H107" s="20">
        <v>0</v>
      </c>
      <c r="I107" s="20">
        <v>0</v>
      </c>
      <c r="J107" s="20">
        <v>0</v>
      </c>
      <c r="K107" s="20">
        <v>0</v>
      </c>
      <c r="L107" s="20">
        <v>0</v>
      </c>
      <c r="M107" s="20">
        <v>0</v>
      </c>
      <c r="N107" s="20">
        <v>0</v>
      </c>
      <c r="O107" s="20">
        <v>0</v>
      </c>
      <c r="P107" s="20">
        <v>0</v>
      </c>
      <c r="Q107" s="20">
        <v>0</v>
      </c>
      <c r="R107" s="20">
        <v>0</v>
      </c>
      <c r="S107" s="14">
        <f t="shared" si="11"/>
        <v>0</v>
      </c>
    </row>
    <row r="108" spans="1:19" ht="12">
      <c r="A108" s="14" t="s">
        <v>89</v>
      </c>
      <c r="B108" s="30">
        <v>301</v>
      </c>
      <c r="C108" s="34">
        <v>0</v>
      </c>
      <c r="D108" s="34">
        <v>0</v>
      </c>
      <c r="E108" s="34">
        <v>0</v>
      </c>
      <c r="F108" s="34">
        <v>0</v>
      </c>
      <c r="G108" s="34">
        <v>0</v>
      </c>
      <c r="H108" s="34">
        <v>0</v>
      </c>
      <c r="I108" s="34">
        <v>0</v>
      </c>
      <c r="J108" s="34">
        <v>0</v>
      </c>
      <c r="K108" s="34">
        <v>3</v>
      </c>
      <c r="L108" s="34">
        <v>2</v>
      </c>
      <c r="M108" s="34">
        <v>0</v>
      </c>
      <c r="N108" s="34">
        <v>0</v>
      </c>
      <c r="O108" s="34">
        <v>0</v>
      </c>
      <c r="P108" s="34">
        <v>0</v>
      </c>
      <c r="Q108" s="34">
        <v>0</v>
      </c>
      <c r="R108" s="34">
        <v>0</v>
      </c>
      <c r="S108" s="30">
        <f t="shared" si="11"/>
        <v>5</v>
      </c>
    </row>
    <row r="109" spans="1:19" ht="12">
      <c r="A109" s="30"/>
      <c r="B109" s="31" t="s">
        <v>2</v>
      </c>
      <c r="C109" s="32">
        <f aca="true" t="shared" si="18" ref="C109:R109">SUM(C104:C108)</f>
        <v>0</v>
      </c>
      <c r="D109" s="32">
        <f t="shared" si="18"/>
        <v>0</v>
      </c>
      <c r="E109" s="32">
        <f t="shared" si="18"/>
        <v>0</v>
      </c>
      <c r="F109" s="32">
        <f t="shared" si="18"/>
        <v>2</v>
      </c>
      <c r="G109" s="32">
        <f t="shared" si="18"/>
        <v>0</v>
      </c>
      <c r="H109" s="32">
        <f t="shared" si="18"/>
        <v>0</v>
      </c>
      <c r="I109" s="32">
        <f t="shared" si="18"/>
        <v>4</v>
      </c>
      <c r="J109" s="32">
        <f t="shared" si="18"/>
        <v>5</v>
      </c>
      <c r="K109" s="32">
        <f t="shared" si="18"/>
        <v>4</v>
      </c>
      <c r="L109" s="32">
        <f t="shared" si="18"/>
        <v>7</v>
      </c>
      <c r="M109" s="32">
        <f t="shared" si="18"/>
        <v>2</v>
      </c>
      <c r="N109" s="32">
        <f t="shared" si="18"/>
        <v>7</v>
      </c>
      <c r="O109" s="32">
        <f t="shared" si="18"/>
        <v>2</v>
      </c>
      <c r="P109" s="32">
        <f t="shared" si="18"/>
        <v>4</v>
      </c>
      <c r="Q109" s="32">
        <f t="shared" si="18"/>
        <v>2</v>
      </c>
      <c r="R109" s="32">
        <f t="shared" si="18"/>
        <v>0</v>
      </c>
      <c r="S109" s="31">
        <f t="shared" si="11"/>
        <v>39</v>
      </c>
    </row>
    <row r="110" spans="1:19" ht="12">
      <c r="A110" s="29" t="s">
        <v>41</v>
      </c>
      <c r="B110" s="29">
        <v>30</v>
      </c>
      <c r="C110" s="13">
        <v>0</v>
      </c>
      <c r="D110" s="13">
        <v>0</v>
      </c>
      <c r="E110" s="13">
        <v>0</v>
      </c>
      <c r="F110" s="13">
        <v>0</v>
      </c>
      <c r="G110" s="13">
        <v>0</v>
      </c>
      <c r="H110" s="13">
        <v>1</v>
      </c>
      <c r="I110" s="13">
        <v>0</v>
      </c>
      <c r="J110" s="13">
        <v>7</v>
      </c>
      <c r="K110" s="13">
        <v>6</v>
      </c>
      <c r="L110" s="13">
        <v>5</v>
      </c>
      <c r="M110" s="13">
        <v>11</v>
      </c>
      <c r="N110" s="13">
        <v>12</v>
      </c>
      <c r="O110" s="13">
        <v>4</v>
      </c>
      <c r="P110" s="13">
        <v>0</v>
      </c>
      <c r="Q110" s="13">
        <v>0</v>
      </c>
      <c r="R110" s="13">
        <v>0</v>
      </c>
      <c r="S110" s="29">
        <f t="shared" si="11"/>
        <v>46</v>
      </c>
    </row>
    <row r="111" spans="1:19" ht="12">
      <c r="A111" s="14" t="s">
        <v>42</v>
      </c>
      <c r="B111" s="14">
        <v>34</v>
      </c>
      <c r="C111" s="20">
        <v>0</v>
      </c>
      <c r="D111" s="20">
        <v>0</v>
      </c>
      <c r="E111" s="20">
        <v>0</v>
      </c>
      <c r="F111" s="20">
        <v>0</v>
      </c>
      <c r="G111" s="20">
        <v>0</v>
      </c>
      <c r="H111" s="20">
        <v>1</v>
      </c>
      <c r="I111" s="20">
        <v>3</v>
      </c>
      <c r="J111" s="20">
        <v>4</v>
      </c>
      <c r="K111" s="20">
        <v>2</v>
      </c>
      <c r="L111" s="20">
        <v>10</v>
      </c>
      <c r="M111" s="20">
        <v>6</v>
      </c>
      <c r="N111" s="20">
        <v>8</v>
      </c>
      <c r="O111" s="20">
        <v>4</v>
      </c>
      <c r="P111" s="20">
        <v>4</v>
      </c>
      <c r="Q111" s="20">
        <v>6</v>
      </c>
      <c r="R111" s="20">
        <v>4</v>
      </c>
      <c r="S111" s="14">
        <f t="shared" si="11"/>
        <v>52</v>
      </c>
    </row>
    <row r="112" spans="1:19" ht="12">
      <c r="A112" s="14" t="s">
        <v>51</v>
      </c>
      <c r="B112" s="14">
        <v>41</v>
      </c>
      <c r="C112" s="20">
        <v>0</v>
      </c>
      <c r="D112" s="20">
        <v>0</v>
      </c>
      <c r="E112" s="20">
        <v>0</v>
      </c>
      <c r="F112" s="20">
        <v>0</v>
      </c>
      <c r="G112" s="20">
        <v>1</v>
      </c>
      <c r="H112" s="20">
        <v>3</v>
      </c>
      <c r="I112" s="20">
        <v>1</v>
      </c>
      <c r="J112" s="20">
        <v>6</v>
      </c>
      <c r="K112" s="20">
        <v>8</v>
      </c>
      <c r="L112" s="20">
        <v>4</v>
      </c>
      <c r="M112" s="20">
        <v>9</v>
      </c>
      <c r="N112" s="20">
        <v>8</v>
      </c>
      <c r="O112" s="20">
        <v>3</v>
      </c>
      <c r="P112" s="20">
        <v>7</v>
      </c>
      <c r="Q112" s="20">
        <v>8</v>
      </c>
      <c r="R112" s="20">
        <v>3</v>
      </c>
      <c r="S112" s="14">
        <f t="shared" si="11"/>
        <v>61</v>
      </c>
    </row>
    <row r="113" spans="1:19" ht="12">
      <c r="A113" s="14" t="s">
        <v>4</v>
      </c>
      <c r="B113" s="14">
        <v>150</v>
      </c>
      <c r="C113" s="20">
        <v>0</v>
      </c>
      <c r="D113" s="20">
        <v>0</v>
      </c>
      <c r="E113" s="20">
        <v>0</v>
      </c>
      <c r="F113" s="20">
        <v>0</v>
      </c>
      <c r="G113" s="20">
        <v>0</v>
      </c>
      <c r="H113" s="20">
        <v>0</v>
      </c>
      <c r="I113" s="20">
        <v>0</v>
      </c>
      <c r="J113" s="20">
        <v>0</v>
      </c>
      <c r="K113" s="20">
        <v>2</v>
      </c>
      <c r="L113" s="20">
        <v>9</v>
      </c>
      <c r="M113" s="20">
        <v>7</v>
      </c>
      <c r="N113" s="20">
        <v>10</v>
      </c>
      <c r="O113" s="20">
        <v>3</v>
      </c>
      <c r="P113" s="20">
        <v>0</v>
      </c>
      <c r="Q113" s="20">
        <v>0</v>
      </c>
      <c r="R113" s="20">
        <v>0</v>
      </c>
      <c r="S113" s="14">
        <f t="shared" si="11"/>
        <v>31</v>
      </c>
    </row>
    <row r="114" spans="1:19" ht="12">
      <c r="A114" s="14" t="s">
        <v>52</v>
      </c>
      <c r="B114" s="30">
        <v>301</v>
      </c>
      <c r="C114" s="34">
        <v>0</v>
      </c>
      <c r="D114" s="34">
        <v>0</v>
      </c>
      <c r="E114" s="34">
        <v>0</v>
      </c>
      <c r="F114" s="34">
        <v>0</v>
      </c>
      <c r="G114" s="34">
        <v>3</v>
      </c>
      <c r="H114" s="34">
        <v>0</v>
      </c>
      <c r="I114" s="34">
        <v>0</v>
      </c>
      <c r="J114" s="34">
        <v>2</v>
      </c>
      <c r="K114" s="34">
        <v>3</v>
      </c>
      <c r="L114" s="34">
        <v>0</v>
      </c>
      <c r="M114" s="34">
        <v>2</v>
      </c>
      <c r="N114" s="34">
        <v>3</v>
      </c>
      <c r="O114" s="34">
        <v>2</v>
      </c>
      <c r="P114" s="34">
        <v>0</v>
      </c>
      <c r="Q114" s="34">
        <v>0</v>
      </c>
      <c r="R114" s="34">
        <v>1</v>
      </c>
      <c r="S114" s="30">
        <f t="shared" si="11"/>
        <v>16</v>
      </c>
    </row>
    <row r="115" spans="1:19" ht="12">
      <c r="A115" s="30"/>
      <c r="B115" s="31" t="s">
        <v>2</v>
      </c>
      <c r="C115" s="32">
        <f aca="true" t="shared" si="19" ref="C115:R115">SUM(C110:C114)</f>
        <v>0</v>
      </c>
      <c r="D115" s="32">
        <f t="shared" si="19"/>
        <v>0</v>
      </c>
      <c r="E115" s="32">
        <f t="shared" si="19"/>
        <v>0</v>
      </c>
      <c r="F115" s="32">
        <f t="shared" si="19"/>
        <v>0</v>
      </c>
      <c r="G115" s="32">
        <f t="shared" si="19"/>
        <v>4</v>
      </c>
      <c r="H115" s="32">
        <f t="shared" si="19"/>
        <v>5</v>
      </c>
      <c r="I115" s="32">
        <f t="shared" si="19"/>
        <v>4</v>
      </c>
      <c r="J115" s="32">
        <f t="shared" si="19"/>
        <v>19</v>
      </c>
      <c r="K115" s="32">
        <f t="shared" si="19"/>
        <v>21</v>
      </c>
      <c r="L115" s="32">
        <f t="shared" si="19"/>
        <v>28</v>
      </c>
      <c r="M115" s="32">
        <f t="shared" si="19"/>
        <v>35</v>
      </c>
      <c r="N115" s="32">
        <f t="shared" si="19"/>
        <v>41</v>
      </c>
      <c r="O115" s="32">
        <f t="shared" si="19"/>
        <v>16</v>
      </c>
      <c r="P115" s="32">
        <f t="shared" si="19"/>
        <v>11</v>
      </c>
      <c r="Q115" s="32">
        <f t="shared" si="19"/>
        <v>14</v>
      </c>
      <c r="R115" s="32">
        <f t="shared" si="19"/>
        <v>8</v>
      </c>
      <c r="S115" s="31">
        <f t="shared" si="11"/>
        <v>206</v>
      </c>
    </row>
    <row r="116" spans="1:19" ht="12">
      <c r="A116" s="29" t="s">
        <v>45</v>
      </c>
      <c r="B116" s="29">
        <v>30</v>
      </c>
      <c r="C116" s="13">
        <v>0</v>
      </c>
      <c r="D116" s="13">
        <v>0</v>
      </c>
      <c r="E116" s="13">
        <v>0</v>
      </c>
      <c r="F116" s="13">
        <v>0</v>
      </c>
      <c r="G116" s="13">
        <v>1</v>
      </c>
      <c r="H116" s="13">
        <v>3</v>
      </c>
      <c r="I116" s="13">
        <v>1</v>
      </c>
      <c r="J116" s="13">
        <v>9</v>
      </c>
      <c r="K116" s="13">
        <v>15</v>
      </c>
      <c r="L116" s="13">
        <v>15</v>
      </c>
      <c r="M116" s="13">
        <v>4</v>
      </c>
      <c r="N116" s="13">
        <v>0</v>
      </c>
      <c r="O116" s="13">
        <v>5</v>
      </c>
      <c r="P116" s="13">
        <v>4</v>
      </c>
      <c r="Q116" s="13">
        <v>0</v>
      </c>
      <c r="R116" s="13">
        <v>0</v>
      </c>
      <c r="S116" s="29">
        <f t="shared" si="11"/>
        <v>57</v>
      </c>
    </row>
    <row r="117" spans="1:19" ht="12">
      <c r="A117" s="14" t="s">
        <v>42</v>
      </c>
      <c r="B117" s="14">
        <v>34</v>
      </c>
      <c r="C117" s="20">
        <v>0</v>
      </c>
      <c r="D117" s="20">
        <v>0</v>
      </c>
      <c r="E117" s="20">
        <v>0</v>
      </c>
      <c r="F117" s="20">
        <v>9</v>
      </c>
      <c r="G117" s="20">
        <v>4</v>
      </c>
      <c r="H117" s="20">
        <v>16</v>
      </c>
      <c r="I117" s="20">
        <v>11</v>
      </c>
      <c r="J117" s="20">
        <v>16</v>
      </c>
      <c r="K117" s="20">
        <v>30</v>
      </c>
      <c r="L117" s="20">
        <v>25</v>
      </c>
      <c r="M117" s="20">
        <v>27</v>
      </c>
      <c r="N117" s="20">
        <v>5</v>
      </c>
      <c r="O117" s="20">
        <v>30</v>
      </c>
      <c r="P117" s="20">
        <v>26</v>
      </c>
      <c r="Q117" s="20">
        <v>15</v>
      </c>
      <c r="R117" s="20">
        <v>11</v>
      </c>
      <c r="S117" s="14">
        <f t="shared" si="11"/>
        <v>225</v>
      </c>
    </row>
    <row r="118" spans="1:19" ht="12">
      <c r="A118" s="14" t="s">
        <v>51</v>
      </c>
      <c r="B118" s="14">
        <v>41</v>
      </c>
      <c r="C118" s="20">
        <v>0</v>
      </c>
      <c r="D118" s="20">
        <v>0</v>
      </c>
      <c r="E118" s="20">
        <v>0</v>
      </c>
      <c r="F118" s="20">
        <v>1</v>
      </c>
      <c r="G118" s="20">
        <v>3</v>
      </c>
      <c r="H118" s="20">
        <v>5</v>
      </c>
      <c r="I118" s="20">
        <v>6</v>
      </c>
      <c r="J118" s="20">
        <v>15</v>
      </c>
      <c r="K118" s="20">
        <v>19</v>
      </c>
      <c r="L118" s="20">
        <v>15</v>
      </c>
      <c r="M118" s="20">
        <v>29</v>
      </c>
      <c r="N118" s="20">
        <v>26</v>
      </c>
      <c r="O118" s="20">
        <v>42</v>
      </c>
      <c r="P118" s="20">
        <v>14</v>
      </c>
      <c r="Q118" s="20">
        <v>15</v>
      </c>
      <c r="R118" s="20">
        <v>12</v>
      </c>
      <c r="S118" s="14">
        <f t="shared" si="11"/>
        <v>202</v>
      </c>
    </row>
    <row r="119" spans="1:19" ht="12">
      <c r="A119" s="14" t="s">
        <v>4</v>
      </c>
      <c r="B119" s="14">
        <v>150</v>
      </c>
      <c r="C119" s="20">
        <v>0</v>
      </c>
      <c r="D119" s="20">
        <v>0</v>
      </c>
      <c r="E119" s="20">
        <v>0</v>
      </c>
      <c r="F119" s="20">
        <v>0</v>
      </c>
      <c r="G119" s="20">
        <v>0</v>
      </c>
      <c r="H119" s="20">
        <v>0</v>
      </c>
      <c r="I119" s="20">
        <v>0</v>
      </c>
      <c r="J119" s="20">
        <v>0</v>
      </c>
      <c r="K119" s="20">
        <v>0</v>
      </c>
      <c r="L119" s="20">
        <v>0</v>
      </c>
      <c r="M119" s="20">
        <v>0</v>
      </c>
      <c r="N119" s="20">
        <v>0</v>
      </c>
      <c r="O119" s="20">
        <v>0</v>
      </c>
      <c r="P119" s="20">
        <v>0</v>
      </c>
      <c r="Q119" s="20">
        <v>0</v>
      </c>
      <c r="R119" s="20">
        <v>0</v>
      </c>
      <c r="S119" s="14">
        <f t="shared" si="11"/>
        <v>0</v>
      </c>
    </row>
    <row r="120" spans="1:19" ht="12">
      <c r="A120" s="14" t="s">
        <v>52</v>
      </c>
      <c r="B120" s="30">
        <v>301</v>
      </c>
      <c r="C120" s="34">
        <v>0</v>
      </c>
      <c r="D120" s="34">
        <v>0</v>
      </c>
      <c r="E120" s="34">
        <v>0</v>
      </c>
      <c r="F120" s="34">
        <v>0</v>
      </c>
      <c r="G120" s="34">
        <v>0</v>
      </c>
      <c r="H120" s="34">
        <v>1</v>
      </c>
      <c r="I120" s="34">
        <v>0</v>
      </c>
      <c r="J120" s="34">
        <v>0</v>
      </c>
      <c r="K120" s="34">
        <v>0</v>
      </c>
      <c r="L120" s="34">
        <v>0</v>
      </c>
      <c r="M120" s="34">
        <v>5</v>
      </c>
      <c r="N120" s="34">
        <v>5</v>
      </c>
      <c r="O120" s="34">
        <v>0</v>
      </c>
      <c r="P120" s="34">
        <v>1</v>
      </c>
      <c r="Q120" s="34">
        <v>0</v>
      </c>
      <c r="R120" s="34">
        <v>0</v>
      </c>
      <c r="S120" s="30">
        <f t="shared" si="11"/>
        <v>12</v>
      </c>
    </row>
    <row r="121" spans="1:19" ht="12">
      <c r="A121" s="30"/>
      <c r="B121" s="31" t="s">
        <v>2</v>
      </c>
      <c r="C121" s="32">
        <f aca="true" t="shared" si="20" ref="C121:R121">SUM(C116:C120)</f>
        <v>0</v>
      </c>
      <c r="D121" s="32">
        <f t="shared" si="20"/>
        <v>0</v>
      </c>
      <c r="E121" s="32">
        <f t="shared" si="20"/>
        <v>0</v>
      </c>
      <c r="F121" s="32">
        <f t="shared" si="20"/>
        <v>10</v>
      </c>
      <c r="G121" s="32">
        <f t="shared" si="20"/>
        <v>8</v>
      </c>
      <c r="H121" s="32">
        <f t="shared" si="20"/>
        <v>25</v>
      </c>
      <c r="I121" s="32">
        <f t="shared" si="20"/>
        <v>18</v>
      </c>
      <c r="J121" s="32">
        <f t="shared" si="20"/>
        <v>40</v>
      </c>
      <c r="K121" s="32">
        <f t="shared" si="20"/>
        <v>64</v>
      </c>
      <c r="L121" s="32">
        <f t="shared" si="20"/>
        <v>55</v>
      </c>
      <c r="M121" s="32">
        <f t="shared" si="20"/>
        <v>65</v>
      </c>
      <c r="N121" s="32">
        <f t="shared" si="20"/>
        <v>36</v>
      </c>
      <c r="O121" s="32">
        <f t="shared" si="20"/>
        <v>77</v>
      </c>
      <c r="P121" s="32">
        <f t="shared" si="20"/>
        <v>45</v>
      </c>
      <c r="Q121" s="32">
        <f t="shared" si="20"/>
        <v>30</v>
      </c>
      <c r="R121" s="32">
        <f t="shared" si="20"/>
        <v>23</v>
      </c>
      <c r="S121" s="31">
        <f t="shared" si="11"/>
        <v>496</v>
      </c>
    </row>
    <row r="122" spans="1:19" ht="12">
      <c r="A122" s="29" t="s">
        <v>48</v>
      </c>
      <c r="B122" s="29">
        <v>30</v>
      </c>
      <c r="C122" s="13">
        <v>0</v>
      </c>
      <c r="D122" s="13">
        <v>0</v>
      </c>
      <c r="E122" s="13">
        <v>0</v>
      </c>
      <c r="F122" s="13">
        <v>0</v>
      </c>
      <c r="G122" s="13">
        <v>0</v>
      </c>
      <c r="H122" s="13">
        <v>1</v>
      </c>
      <c r="I122" s="13">
        <v>2</v>
      </c>
      <c r="J122" s="13">
        <v>0</v>
      </c>
      <c r="K122" s="13">
        <v>3</v>
      </c>
      <c r="L122" s="13">
        <v>2</v>
      </c>
      <c r="M122" s="13">
        <v>6</v>
      </c>
      <c r="N122" s="13">
        <v>0</v>
      </c>
      <c r="O122" s="13">
        <v>1</v>
      </c>
      <c r="P122" s="13">
        <v>6</v>
      </c>
      <c r="Q122" s="13">
        <v>0</v>
      </c>
      <c r="R122" s="13">
        <v>0</v>
      </c>
      <c r="S122" s="29">
        <f t="shared" si="11"/>
        <v>21</v>
      </c>
    </row>
    <row r="123" spans="1:19" ht="12">
      <c r="A123" s="14" t="s">
        <v>42</v>
      </c>
      <c r="B123" s="14">
        <v>34</v>
      </c>
      <c r="C123" s="20">
        <v>0</v>
      </c>
      <c r="D123" s="20">
        <v>0</v>
      </c>
      <c r="E123" s="20">
        <v>0</v>
      </c>
      <c r="F123" s="20">
        <v>0</v>
      </c>
      <c r="G123" s="20">
        <v>0</v>
      </c>
      <c r="H123" s="20">
        <v>2</v>
      </c>
      <c r="I123" s="20">
        <v>3</v>
      </c>
      <c r="J123" s="20">
        <v>6</v>
      </c>
      <c r="K123" s="20">
        <v>6</v>
      </c>
      <c r="L123" s="20">
        <v>6</v>
      </c>
      <c r="M123" s="20">
        <v>16</v>
      </c>
      <c r="N123" s="20">
        <v>7</v>
      </c>
      <c r="O123" s="20">
        <v>4</v>
      </c>
      <c r="P123" s="20">
        <v>4</v>
      </c>
      <c r="Q123" s="20">
        <v>3</v>
      </c>
      <c r="R123" s="20">
        <v>4</v>
      </c>
      <c r="S123" s="14">
        <f t="shared" si="11"/>
        <v>61</v>
      </c>
    </row>
    <row r="124" spans="1:19" ht="12">
      <c r="A124" s="14" t="s">
        <v>51</v>
      </c>
      <c r="B124" s="14">
        <v>41</v>
      </c>
      <c r="C124" s="20">
        <v>0</v>
      </c>
      <c r="D124" s="20">
        <v>1</v>
      </c>
      <c r="E124" s="20">
        <v>0</v>
      </c>
      <c r="F124" s="20">
        <v>0</v>
      </c>
      <c r="G124" s="20">
        <v>2</v>
      </c>
      <c r="H124" s="20">
        <v>0</v>
      </c>
      <c r="I124" s="20">
        <v>3</v>
      </c>
      <c r="J124" s="20">
        <v>6</v>
      </c>
      <c r="K124" s="20">
        <v>10</v>
      </c>
      <c r="L124" s="20">
        <v>7</v>
      </c>
      <c r="M124" s="20">
        <v>5</v>
      </c>
      <c r="N124" s="20">
        <v>11</v>
      </c>
      <c r="O124" s="20">
        <v>1</v>
      </c>
      <c r="P124" s="20">
        <v>6</v>
      </c>
      <c r="Q124" s="20">
        <v>3</v>
      </c>
      <c r="R124" s="20">
        <v>0</v>
      </c>
      <c r="S124" s="14">
        <f t="shared" si="11"/>
        <v>55</v>
      </c>
    </row>
    <row r="125" spans="1:19" ht="12">
      <c r="A125" s="14" t="s">
        <v>4</v>
      </c>
      <c r="B125" s="14">
        <v>150</v>
      </c>
      <c r="C125" s="20">
        <v>0</v>
      </c>
      <c r="D125" s="20">
        <v>0</v>
      </c>
      <c r="E125" s="20">
        <v>0</v>
      </c>
      <c r="F125" s="20">
        <v>0</v>
      </c>
      <c r="G125" s="20">
        <v>0</v>
      </c>
      <c r="H125" s="20">
        <v>0</v>
      </c>
      <c r="I125" s="20">
        <v>0</v>
      </c>
      <c r="J125" s="20">
        <v>0</v>
      </c>
      <c r="K125" s="20">
        <v>0</v>
      </c>
      <c r="L125" s="20">
        <v>0</v>
      </c>
      <c r="M125" s="20">
        <v>0</v>
      </c>
      <c r="N125" s="20">
        <v>0</v>
      </c>
      <c r="O125" s="20">
        <v>0</v>
      </c>
      <c r="P125" s="20">
        <v>0</v>
      </c>
      <c r="Q125" s="20">
        <v>0</v>
      </c>
      <c r="R125" s="20">
        <v>0</v>
      </c>
      <c r="S125" s="14">
        <f t="shared" si="11"/>
        <v>0</v>
      </c>
    </row>
    <row r="126" spans="1:19" ht="12">
      <c r="A126" s="14" t="s">
        <v>53</v>
      </c>
      <c r="B126" s="30">
        <v>301</v>
      </c>
      <c r="C126" s="34">
        <v>0</v>
      </c>
      <c r="D126" s="34">
        <v>0</v>
      </c>
      <c r="E126" s="34">
        <v>0</v>
      </c>
      <c r="F126" s="34">
        <v>0</v>
      </c>
      <c r="G126" s="34">
        <v>0</v>
      </c>
      <c r="H126" s="34">
        <v>0</v>
      </c>
      <c r="I126" s="34">
        <v>1</v>
      </c>
      <c r="J126" s="34">
        <v>1</v>
      </c>
      <c r="K126" s="34">
        <v>0</v>
      </c>
      <c r="L126" s="34">
        <v>0</v>
      </c>
      <c r="M126" s="34">
        <v>0</v>
      </c>
      <c r="N126" s="34">
        <v>1</v>
      </c>
      <c r="O126" s="34">
        <v>0</v>
      </c>
      <c r="P126" s="34">
        <v>0</v>
      </c>
      <c r="Q126" s="34">
        <v>0</v>
      </c>
      <c r="R126" s="34">
        <v>0</v>
      </c>
      <c r="S126" s="30">
        <f t="shared" si="11"/>
        <v>3</v>
      </c>
    </row>
    <row r="127" spans="1:19" ht="12">
      <c r="A127" s="30"/>
      <c r="B127" s="31" t="s">
        <v>2</v>
      </c>
      <c r="C127" s="32">
        <f aca="true" t="shared" si="21" ref="C127:R127">SUM(C122:C126)</f>
        <v>0</v>
      </c>
      <c r="D127" s="32">
        <f t="shared" si="21"/>
        <v>1</v>
      </c>
      <c r="E127" s="32">
        <f t="shared" si="21"/>
        <v>0</v>
      </c>
      <c r="F127" s="32">
        <f t="shared" si="21"/>
        <v>0</v>
      </c>
      <c r="G127" s="32">
        <f t="shared" si="21"/>
        <v>2</v>
      </c>
      <c r="H127" s="32">
        <f t="shared" si="21"/>
        <v>3</v>
      </c>
      <c r="I127" s="32">
        <f t="shared" si="21"/>
        <v>9</v>
      </c>
      <c r="J127" s="32">
        <f t="shared" si="21"/>
        <v>13</v>
      </c>
      <c r="K127" s="32">
        <f t="shared" si="21"/>
        <v>19</v>
      </c>
      <c r="L127" s="32">
        <f t="shared" si="21"/>
        <v>15</v>
      </c>
      <c r="M127" s="32">
        <f t="shared" si="21"/>
        <v>27</v>
      </c>
      <c r="N127" s="32">
        <f t="shared" si="21"/>
        <v>19</v>
      </c>
      <c r="O127" s="32">
        <f t="shared" si="21"/>
        <v>6</v>
      </c>
      <c r="P127" s="32">
        <f t="shared" si="21"/>
        <v>16</v>
      </c>
      <c r="Q127" s="32">
        <f t="shared" si="21"/>
        <v>6</v>
      </c>
      <c r="R127" s="32">
        <f t="shared" si="21"/>
        <v>4</v>
      </c>
      <c r="S127" s="31">
        <f t="shared" si="11"/>
        <v>140</v>
      </c>
    </row>
    <row r="128" spans="1:19" ht="12">
      <c r="A128" s="29" t="s">
        <v>46</v>
      </c>
      <c r="B128" s="29">
        <v>30</v>
      </c>
      <c r="C128" s="13">
        <v>1</v>
      </c>
      <c r="D128" s="13">
        <v>0</v>
      </c>
      <c r="E128" s="13">
        <v>1</v>
      </c>
      <c r="F128" s="13">
        <v>1</v>
      </c>
      <c r="G128" s="13">
        <v>1</v>
      </c>
      <c r="H128" s="13">
        <v>1</v>
      </c>
      <c r="I128" s="13">
        <v>2</v>
      </c>
      <c r="J128" s="13">
        <v>7</v>
      </c>
      <c r="K128" s="13">
        <v>2</v>
      </c>
      <c r="L128" s="13">
        <v>3</v>
      </c>
      <c r="M128" s="13">
        <v>8</v>
      </c>
      <c r="N128" s="13">
        <v>5</v>
      </c>
      <c r="O128" s="13">
        <v>2</v>
      </c>
      <c r="P128" s="13">
        <v>0</v>
      </c>
      <c r="Q128" s="13">
        <v>0</v>
      </c>
      <c r="R128" s="13">
        <v>0</v>
      </c>
      <c r="S128" s="29">
        <f t="shared" si="11"/>
        <v>34</v>
      </c>
    </row>
    <row r="129" spans="1:19" ht="12">
      <c r="A129" s="14" t="s">
        <v>42</v>
      </c>
      <c r="B129" s="14">
        <v>34</v>
      </c>
      <c r="C129" s="20">
        <v>0</v>
      </c>
      <c r="D129" s="20">
        <v>0</v>
      </c>
      <c r="E129" s="20">
        <v>2</v>
      </c>
      <c r="F129" s="20">
        <v>1</v>
      </c>
      <c r="G129" s="20">
        <v>1</v>
      </c>
      <c r="H129" s="20">
        <v>2</v>
      </c>
      <c r="I129" s="20">
        <v>7</v>
      </c>
      <c r="J129" s="20">
        <v>3</v>
      </c>
      <c r="K129" s="20">
        <v>1</v>
      </c>
      <c r="L129" s="20">
        <v>1</v>
      </c>
      <c r="M129" s="20">
        <v>7</v>
      </c>
      <c r="N129" s="20">
        <v>8</v>
      </c>
      <c r="O129" s="20">
        <v>3</v>
      </c>
      <c r="P129" s="20">
        <v>0</v>
      </c>
      <c r="Q129" s="20">
        <v>2</v>
      </c>
      <c r="R129" s="20">
        <v>1</v>
      </c>
      <c r="S129" s="14">
        <f t="shared" si="11"/>
        <v>39</v>
      </c>
    </row>
    <row r="130" spans="1:19" ht="12">
      <c r="A130" s="14" t="s">
        <v>51</v>
      </c>
      <c r="B130" s="14">
        <v>41</v>
      </c>
      <c r="C130" s="20">
        <v>0</v>
      </c>
      <c r="D130" s="20">
        <v>0</v>
      </c>
      <c r="E130" s="20">
        <v>0</v>
      </c>
      <c r="F130" s="20">
        <v>1</v>
      </c>
      <c r="G130" s="20">
        <v>1</v>
      </c>
      <c r="H130" s="20">
        <v>4</v>
      </c>
      <c r="I130" s="20">
        <v>8</v>
      </c>
      <c r="J130" s="20">
        <v>12</v>
      </c>
      <c r="K130" s="20">
        <v>8</v>
      </c>
      <c r="L130" s="20">
        <v>5</v>
      </c>
      <c r="M130" s="20">
        <v>13</v>
      </c>
      <c r="N130" s="20">
        <v>6</v>
      </c>
      <c r="O130" s="20">
        <v>8</v>
      </c>
      <c r="P130" s="20">
        <v>4</v>
      </c>
      <c r="Q130" s="20">
        <v>1</v>
      </c>
      <c r="R130" s="20">
        <v>8</v>
      </c>
      <c r="S130" s="14">
        <f t="shared" si="11"/>
        <v>79</v>
      </c>
    </row>
    <row r="131" spans="1:19" ht="12">
      <c r="A131" s="14" t="s">
        <v>4</v>
      </c>
      <c r="B131" s="14">
        <v>150</v>
      </c>
      <c r="C131" s="20">
        <v>0</v>
      </c>
      <c r="D131" s="20">
        <v>0</v>
      </c>
      <c r="E131" s="20">
        <v>0</v>
      </c>
      <c r="F131" s="20">
        <v>0</v>
      </c>
      <c r="G131" s="20">
        <v>0</v>
      </c>
      <c r="H131" s="20">
        <v>0</v>
      </c>
      <c r="I131" s="20">
        <v>0</v>
      </c>
      <c r="J131" s="20">
        <v>0</v>
      </c>
      <c r="K131" s="20">
        <v>0</v>
      </c>
      <c r="L131" s="20">
        <v>13</v>
      </c>
      <c r="M131" s="20">
        <v>7</v>
      </c>
      <c r="N131" s="20">
        <v>4</v>
      </c>
      <c r="O131" s="20">
        <v>5</v>
      </c>
      <c r="P131" s="20">
        <v>0</v>
      </c>
      <c r="Q131" s="20">
        <v>0</v>
      </c>
      <c r="R131" s="20">
        <v>0</v>
      </c>
      <c r="S131" s="14">
        <f t="shared" si="11"/>
        <v>29</v>
      </c>
    </row>
    <row r="132" spans="1:19" ht="12">
      <c r="A132" s="14" t="s">
        <v>53</v>
      </c>
      <c r="B132" s="30">
        <v>301</v>
      </c>
      <c r="C132" s="34">
        <v>0</v>
      </c>
      <c r="D132" s="34">
        <v>0</v>
      </c>
      <c r="E132" s="34">
        <v>0</v>
      </c>
      <c r="F132" s="34">
        <v>0</v>
      </c>
      <c r="G132" s="34">
        <v>0</v>
      </c>
      <c r="H132" s="34">
        <v>1</v>
      </c>
      <c r="I132" s="34">
        <v>1</v>
      </c>
      <c r="J132" s="34">
        <v>0</v>
      </c>
      <c r="K132" s="34">
        <v>0</v>
      </c>
      <c r="L132" s="34">
        <v>0</v>
      </c>
      <c r="M132" s="34">
        <v>1</v>
      </c>
      <c r="N132" s="34">
        <v>2</v>
      </c>
      <c r="O132" s="34">
        <v>0</v>
      </c>
      <c r="P132" s="34">
        <v>1</v>
      </c>
      <c r="Q132" s="34">
        <v>1</v>
      </c>
      <c r="R132" s="34">
        <v>0</v>
      </c>
      <c r="S132" s="30">
        <f t="shared" si="11"/>
        <v>7</v>
      </c>
    </row>
    <row r="133" spans="1:19" ht="12">
      <c r="A133" s="30"/>
      <c r="B133" s="31" t="s">
        <v>2</v>
      </c>
      <c r="C133" s="32">
        <f aca="true" t="shared" si="22" ref="C133:R133">SUM(C128:C132)</f>
        <v>1</v>
      </c>
      <c r="D133" s="32">
        <f t="shared" si="22"/>
        <v>0</v>
      </c>
      <c r="E133" s="32">
        <f t="shared" si="22"/>
        <v>3</v>
      </c>
      <c r="F133" s="32">
        <f t="shared" si="22"/>
        <v>3</v>
      </c>
      <c r="G133" s="32">
        <f t="shared" si="22"/>
        <v>3</v>
      </c>
      <c r="H133" s="32">
        <f t="shared" si="22"/>
        <v>8</v>
      </c>
      <c r="I133" s="32">
        <f t="shared" si="22"/>
        <v>18</v>
      </c>
      <c r="J133" s="32">
        <f t="shared" si="22"/>
        <v>22</v>
      </c>
      <c r="K133" s="32">
        <f t="shared" si="22"/>
        <v>11</v>
      </c>
      <c r="L133" s="32">
        <f t="shared" si="22"/>
        <v>22</v>
      </c>
      <c r="M133" s="32">
        <f t="shared" si="22"/>
        <v>36</v>
      </c>
      <c r="N133" s="32">
        <f t="shared" si="22"/>
        <v>25</v>
      </c>
      <c r="O133" s="32">
        <f t="shared" si="22"/>
        <v>18</v>
      </c>
      <c r="P133" s="32">
        <f t="shared" si="22"/>
        <v>5</v>
      </c>
      <c r="Q133" s="32">
        <f t="shared" si="22"/>
        <v>4</v>
      </c>
      <c r="R133" s="32">
        <f t="shared" si="22"/>
        <v>9</v>
      </c>
      <c r="S133" s="31">
        <f t="shared" si="11"/>
        <v>188</v>
      </c>
    </row>
    <row r="134" spans="1:19" ht="12">
      <c r="A134" s="29" t="s">
        <v>46</v>
      </c>
      <c r="B134" s="29">
        <v>3</v>
      </c>
      <c r="C134" s="13">
        <v>2</v>
      </c>
      <c r="D134" s="13">
        <v>1</v>
      </c>
      <c r="E134" s="13">
        <v>3</v>
      </c>
      <c r="F134" s="13">
        <v>5</v>
      </c>
      <c r="G134" s="13">
        <v>9</v>
      </c>
      <c r="H134" s="13">
        <v>19</v>
      </c>
      <c r="I134" s="13">
        <v>24</v>
      </c>
      <c r="J134" s="13">
        <v>16</v>
      </c>
      <c r="K134" s="13">
        <v>31</v>
      </c>
      <c r="L134" s="13">
        <v>29</v>
      </c>
      <c r="M134" s="13">
        <v>27</v>
      </c>
      <c r="N134" s="13">
        <v>25</v>
      </c>
      <c r="O134" s="13">
        <v>19</v>
      </c>
      <c r="P134" s="13">
        <v>0</v>
      </c>
      <c r="Q134" s="13">
        <v>2</v>
      </c>
      <c r="R134" s="13">
        <v>8</v>
      </c>
      <c r="S134" s="29">
        <f t="shared" si="11"/>
        <v>220</v>
      </c>
    </row>
    <row r="135" spans="1:19" ht="12">
      <c r="A135" s="14" t="s">
        <v>42</v>
      </c>
      <c r="B135" s="14"/>
      <c r="C135" s="20"/>
      <c r="D135" s="20"/>
      <c r="E135" s="20"/>
      <c r="F135" s="20"/>
      <c r="G135" s="20"/>
      <c r="H135" s="20"/>
      <c r="I135" s="20"/>
      <c r="J135" s="20"/>
      <c r="K135" s="20"/>
      <c r="L135" s="20"/>
      <c r="M135" s="20"/>
      <c r="N135" s="20"/>
      <c r="O135" s="20"/>
      <c r="P135" s="20"/>
      <c r="Q135" s="20"/>
      <c r="R135" s="20"/>
      <c r="S135" s="14">
        <f t="shared" si="11"/>
        <v>0</v>
      </c>
    </row>
    <row r="136" spans="1:19" ht="12">
      <c r="A136" s="14" t="s">
        <v>153</v>
      </c>
      <c r="B136" s="14"/>
      <c r="C136" s="20"/>
      <c r="D136" s="20"/>
      <c r="E136" s="20"/>
      <c r="F136" s="20"/>
      <c r="G136" s="20"/>
      <c r="H136" s="20"/>
      <c r="I136" s="20"/>
      <c r="J136" s="20"/>
      <c r="K136" s="20"/>
      <c r="L136" s="20"/>
      <c r="M136" s="20"/>
      <c r="N136" s="20"/>
      <c r="O136" s="20"/>
      <c r="P136" s="20"/>
      <c r="Q136" s="20"/>
      <c r="R136" s="20"/>
      <c r="S136" s="14">
        <f>SUM(C136:R136)</f>
        <v>0</v>
      </c>
    </row>
    <row r="137" spans="1:19" ht="12">
      <c r="A137" s="14" t="s">
        <v>4</v>
      </c>
      <c r="B137" s="14"/>
      <c r="C137" s="20"/>
      <c r="D137" s="20"/>
      <c r="E137" s="20"/>
      <c r="F137" s="20"/>
      <c r="G137" s="20"/>
      <c r="H137" s="20"/>
      <c r="I137" s="20"/>
      <c r="J137" s="20"/>
      <c r="K137" s="20"/>
      <c r="L137" s="20"/>
      <c r="M137" s="20"/>
      <c r="N137" s="20"/>
      <c r="O137" s="20"/>
      <c r="P137" s="20"/>
      <c r="Q137" s="20"/>
      <c r="R137" s="20"/>
      <c r="S137" s="14">
        <f>SUM(C137:R137)</f>
        <v>0</v>
      </c>
    </row>
    <row r="138" spans="1:19" ht="12">
      <c r="A138" s="14" t="s">
        <v>154</v>
      </c>
      <c r="B138" s="14"/>
      <c r="C138" s="20"/>
      <c r="D138" s="20"/>
      <c r="E138" s="20"/>
      <c r="F138" s="20"/>
      <c r="G138" s="20"/>
      <c r="H138" s="20"/>
      <c r="I138" s="20"/>
      <c r="J138" s="20"/>
      <c r="K138" s="20"/>
      <c r="L138" s="20"/>
      <c r="M138" s="20"/>
      <c r="N138" s="20"/>
      <c r="O138" s="20"/>
      <c r="P138" s="20"/>
      <c r="Q138" s="20"/>
      <c r="R138" s="20"/>
      <c r="S138" s="14">
        <f>SUM(C138:R138)</f>
        <v>0</v>
      </c>
    </row>
    <row r="139" spans="1:19" ht="12">
      <c r="A139" s="30"/>
      <c r="B139" s="31" t="s">
        <v>2</v>
      </c>
      <c r="C139" s="32">
        <f>SUM(C134:C138)</f>
        <v>2</v>
      </c>
      <c r="D139" s="32">
        <f aca="true" t="shared" si="23" ref="D139:R139">SUM(D134:D138)</f>
        <v>1</v>
      </c>
      <c r="E139" s="32">
        <f t="shared" si="23"/>
        <v>3</v>
      </c>
      <c r="F139" s="32">
        <f t="shared" si="23"/>
        <v>5</v>
      </c>
      <c r="G139" s="32">
        <f t="shared" si="23"/>
        <v>9</v>
      </c>
      <c r="H139" s="32">
        <f t="shared" si="23"/>
        <v>19</v>
      </c>
      <c r="I139" s="32">
        <f t="shared" si="23"/>
        <v>24</v>
      </c>
      <c r="J139" s="32">
        <f t="shared" si="23"/>
        <v>16</v>
      </c>
      <c r="K139" s="32">
        <f t="shared" si="23"/>
        <v>31</v>
      </c>
      <c r="L139" s="32">
        <f t="shared" si="23"/>
        <v>29</v>
      </c>
      <c r="M139" s="32">
        <f t="shared" si="23"/>
        <v>27</v>
      </c>
      <c r="N139" s="32">
        <f t="shared" si="23"/>
        <v>25</v>
      </c>
      <c r="O139" s="32">
        <f t="shared" si="23"/>
        <v>19</v>
      </c>
      <c r="P139" s="32">
        <f t="shared" si="23"/>
        <v>0</v>
      </c>
      <c r="Q139" s="32">
        <f t="shared" si="23"/>
        <v>2</v>
      </c>
      <c r="R139" s="32">
        <f t="shared" si="23"/>
        <v>8</v>
      </c>
      <c r="S139" s="31">
        <f>SUM(C139:R139)</f>
        <v>220</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3" manualBreakCount="3">
    <brk id="43" max="255" man="1"/>
    <brk id="85" max="255" man="1"/>
    <brk id="127"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63" t="s">
        <v>182</v>
      </c>
      <c r="B1" s="63"/>
      <c r="C1" s="63"/>
      <c r="D1" s="63"/>
      <c r="E1" s="58"/>
      <c r="F1" s="58"/>
      <c r="G1" s="58"/>
      <c r="H1" s="58"/>
      <c r="I1" s="58"/>
      <c r="J1" s="58"/>
      <c r="K1" s="58"/>
      <c r="L1" s="58"/>
      <c r="M1" s="58"/>
      <c r="N1" s="58"/>
      <c r="O1" s="58"/>
      <c r="P1" s="58"/>
      <c r="Q1" s="58"/>
      <c r="R1" s="58"/>
      <c r="S1" s="58"/>
    </row>
    <row r="2" spans="1:4" ht="14.25">
      <c r="A2" s="63" t="s">
        <v>208</v>
      </c>
      <c r="B2" s="63"/>
      <c r="C2" s="63"/>
      <c r="D2" s="63"/>
    </row>
    <row r="4" spans="1:4" ht="13.5">
      <c r="A4" s="46" t="s">
        <v>19</v>
      </c>
      <c r="B4" s="46" t="s">
        <v>14</v>
      </c>
      <c r="C4" s="51" t="s">
        <v>187</v>
      </c>
      <c r="D4" s="52"/>
    </row>
    <row r="5" spans="1:4" ht="13.5">
      <c r="A5" s="39"/>
      <c r="B5" s="39"/>
      <c r="C5" s="51" t="s">
        <v>188</v>
      </c>
      <c r="D5" s="52"/>
    </row>
    <row r="6" spans="1:4" ht="13.5">
      <c r="A6" s="39"/>
      <c r="B6" s="39"/>
      <c r="C6" s="46" t="s">
        <v>189</v>
      </c>
      <c r="D6" s="50" t="s">
        <v>105</v>
      </c>
    </row>
    <row r="7" spans="1:4" ht="12">
      <c r="A7" s="39"/>
      <c r="B7" s="39"/>
      <c r="C7" s="47"/>
      <c r="D7" s="50" t="s">
        <v>190</v>
      </c>
    </row>
    <row r="8" spans="1:4" ht="13.5">
      <c r="A8" s="39"/>
      <c r="B8" s="39"/>
      <c r="C8" s="51" t="s">
        <v>191</v>
      </c>
      <c r="D8" s="52"/>
    </row>
    <row r="9" spans="1:4" ht="13.5">
      <c r="A9" s="39"/>
      <c r="B9" s="39"/>
      <c r="C9" s="49" t="s">
        <v>192</v>
      </c>
      <c r="D9" s="43"/>
    </row>
    <row r="10" spans="1:4" ht="13.5">
      <c r="A10" s="39"/>
      <c r="B10" s="40"/>
      <c r="C10" s="51" t="s">
        <v>193</v>
      </c>
      <c r="D10" s="52"/>
    </row>
    <row r="11" spans="1:4" ht="13.5">
      <c r="A11" s="39"/>
      <c r="B11" s="11" t="s">
        <v>95</v>
      </c>
      <c r="C11" s="51" t="s">
        <v>194</v>
      </c>
      <c r="D11" s="52"/>
    </row>
    <row r="12" spans="1:4" ht="13.5">
      <c r="A12" s="39"/>
      <c r="B12" s="39"/>
      <c r="C12" s="51" t="s">
        <v>195</v>
      </c>
      <c r="D12" s="52"/>
    </row>
    <row r="13" spans="1:4" ht="13.5">
      <c r="A13" s="39"/>
      <c r="B13" s="39"/>
      <c r="C13" s="49" t="s">
        <v>196</v>
      </c>
      <c r="D13" s="43"/>
    </row>
    <row r="14" spans="1:4" ht="13.5">
      <c r="A14" s="46" t="s">
        <v>20</v>
      </c>
      <c r="B14" s="46" t="s">
        <v>84</v>
      </c>
      <c r="C14" s="51" t="s">
        <v>197</v>
      </c>
      <c r="D14" s="52"/>
    </row>
    <row r="15" spans="1:4" ht="13.5">
      <c r="A15" s="39"/>
      <c r="B15" s="39"/>
      <c r="C15" s="51" t="s">
        <v>198</v>
      </c>
      <c r="D15" s="52"/>
    </row>
    <row r="16" spans="1:4" ht="13.5">
      <c r="A16" s="39"/>
      <c r="B16" s="39"/>
      <c r="C16" s="51" t="s">
        <v>199</v>
      </c>
      <c r="D16" s="52"/>
    </row>
    <row r="17" spans="1:4" ht="13.5">
      <c r="A17" s="39"/>
      <c r="B17" s="39"/>
      <c r="C17" s="46" t="s">
        <v>200</v>
      </c>
      <c r="D17" s="50" t="s">
        <v>105</v>
      </c>
    </row>
    <row r="18" spans="1:4" ht="12">
      <c r="A18" s="39"/>
      <c r="B18" s="39"/>
      <c r="C18" s="30"/>
      <c r="D18" s="50" t="s">
        <v>201</v>
      </c>
    </row>
    <row r="19" spans="1:4" ht="13.5">
      <c r="A19" s="39"/>
      <c r="B19" s="39"/>
      <c r="C19" s="51" t="s">
        <v>202</v>
      </c>
      <c r="D19" s="52"/>
    </row>
    <row r="20" spans="1:4" ht="13.5">
      <c r="A20" s="39"/>
      <c r="B20" s="39"/>
      <c r="C20" s="49" t="s">
        <v>203</v>
      </c>
      <c r="D20" s="43"/>
    </row>
    <row r="21" spans="1:4" ht="13.5">
      <c r="A21" s="39"/>
      <c r="B21" s="40"/>
      <c r="C21" s="51" t="s">
        <v>204</v>
      </c>
      <c r="D21" s="52"/>
    </row>
    <row r="22" spans="1:4" ht="13.5">
      <c r="A22" s="39"/>
      <c r="B22" s="46" t="s">
        <v>96</v>
      </c>
      <c r="C22" s="51" t="s">
        <v>205</v>
      </c>
      <c r="D22" s="52"/>
    </row>
    <row r="23" spans="1:4" ht="13.5">
      <c r="A23" s="39"/>
      <c r="B23" s="39"/>
      <c r="C23" s="51" t="s">
        <v>206</v>
      </c>
      <c r="D23" s="52"/>
    </row>
    <row r="24" spans="1:4" ht="13.5">
      <c r="A24" s="40"/>
      <c r="B24" s="40"/>
      <c r="C24" s="51" t="s">
        <v>207</v>
      </c>
      <c r="D24" s="52"/>
    </row>
    <row r="25" spans="1:2" ht="12">
      <c r="A25" s="48"/>
      <c r="B25" s="48"/>
    </row>
    <row r="26" spans="1:4" s="59" customFormat="1" ht="11.25">
      <c r="A26" s="70" t="s">
        <v>214</v>
      </c>
      <c r="B26" s="71"/>
      <c r="C26" s="71"/>
      <c r="D26" s="71"/>
    </row>
    <row r="27" spans="1:4" s="59" customFormat="1" ht="11.25">
      <c r="A27" s="70" t="s">
        <v>215</v>
      </c>
      <c r="B27" s="71"/>
      <c r="C27" s="71"/>
      <c r="D27" s="71"/>
    </row>
    <row r="28" spans="1:4" s="59" customFormat="1" ht="11.25">
      <c r="A28" s="72" t="s">
        <v>216</v>
      </c>
      <c r="B28" s="73"/>
      <c r="C28" s="73"/>
      <c r="D28" s="73"/>
    </row>
    <row r="29" spans="1:4" s="59" customFormat="1" ht="11.25">
      <c r="A29" s="72" t="s">
        <v>217</v>
      </c>
      <c r="B29" s="73"/>
      <c r="C29" s="73"/>
      <c r="D29" s="73"/>
    </row>
    <row r="30" spans="1:4" s="59" customFormat="1" ht="11.25">
      <c r="A30" s="72" t="s">
        <v>218</v>
      </c>
      <c r="B30" s="73"/>
      <c r="C30" s="73"/>
      <c r="D30" s="73"/>
    </row>
    <row r="31" spans="1:4" s="59" customFormat="1" ht="11.25">
      <c r="A31" s="72" t="s">
        <v>219</v>
      </c>
      <c r="B31" s="73"/>
      <c r="C31" s="73"/>
      <c r="D31" s="73"/>
    </row>
    <row r="32" spans="1:4" s="59" customFormat="1" ht="11.25">
      <c r="A32" s="72" t="s">
        <v>220</v>
      </c>
      <c r="B32" s="73"/>
      <c r="C32" s="73"/>
      <c r="D32" s="73"/>
    </row>
    <row r="33" spans="1:4" s="59" customFormat="1" ht="11.25">
      <c r="A33" s="72" t="s">
        <v>221</v>
      </c>
      <c r="B33" s="73"/>
      <c r="C33" s="73"/>
      <c r="D33" s="73"/>
    </row>
  </sheetData>
  <sheetProtection/>
  <mergeCells count="10">
    <mergeCell ref="A33:D33"/>
    <mergeCell ref="A29:D29"/>
    <mergeCell ref="A30:D30"/>
    <mergeCell ref="A31:D31"/>
    <mergeCell ref="A32:D32"/>
    <mergeCell ref="A26:D26"/>
    <mergeCell ref="A27:D27"/>
    <mergeCell ref="A28:D28"/>
    <mergeCell ref="A1:D1"/>
    <mergeCell ref="A2:D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2011-06-16T16:52:04Z</cp:lastPrinted>
  <dcterms:created xsi:type="dcterms:W3CDTF">1997-10-02T14:49:52Z</dcterms:created>
  <dcterms:modified xsi:type="dcterms:W3CDTF">2014-04-17T18:27:37Z</dcterms:modified>
  <cp:category/>
  <cp:version/>
  <cp:contentType/>
  <cp:contentStatus/>
</cp:coreProperties>
</file>